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72240" yWindow="0" windowWidth="19560" windowHeight="9120" tabRatio="910" activeTab="2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N14" i="34" l="1"/>
  <c r="N15" i="34"/>
  <c r="L134" i="34"/>
  <c r="L133" i="34"/>
  <c r="L132" i="34"/>
  <c r="L131" i="34"/>
  <c r="L130" i="34"/>
  <c r="L129" i="34"/>
  <c r="K83" i="4"/>
  <c r="I83" i="4"/>
  <c r="G83" i="4"/>
  <c r="E242" i="4"/>
  <c r="W242" i="4"/>
  <c r="U242" i="4"/>
  <c r="S242" i="4"/>
  <c r="Q242" i="4"/>
  <c r="O242" i="4"/>
  <c r="M242" i="4"/>
  <c r="I242" i="4"/>
  <c r="A242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10" i="4"/>
  <c r="H24" i="46"/>
  <c r="W241" i="4"/>
  <c r="AQ64" i="46"/>
  <c r="U241" i="4"/>
  <c r="O21" i="46"/>
  <c r="S241" i="4"/>
  <c r="Q240" i="4"/>
  <c r="O240" i="4"/>
  <c r="M240" i="4"/>
  <c r="I239" i="4"/>
  <c r="K239" i="4"/>
  <c r="G239" i="4"/>
  <c r="W238" i="4"/>
  <c r="AQ63" i="46"/>
  <c r="U238" i="4"/>
  <c r="S238" i="4"/>
  <c r="Q237" i="4"/>
  <c r="O237" i="4"/>
  <c r="M237" i="4"/>
  <c r="I236" i="4"/>
  <c r="K236" i="4"/>
  <c r="G236" i="4"/>
  <c r="W235" i="4"/>
  <c r="AQ62" i="46"/>
  <c r="U235" i="4"/>
  <c r="N21" i="46"/>
  <c r="S235" i="4"/>
  <c r="Q234" i="4"/>
  <c r="O234" i="4"/>
  <c r="M234" i="4"/>
  <c r="I233" i="4"/>
  <c r="K233" i="4"/>
  <c r="G233" i="4"/>
  <c r="W232" i="4"/>
  <c r="AQ61" i="46"/>
  <c r="U232" i="4"/>
  <c r="S232" i="4"/>
  <c r="Q231" i="4"/>
  <c r="O231" i="4"/>
  <c r="M231" i="4"/>
  <c r="I230" i="4"/>
  <c r="K230" i="4"/>
  <c r="G230" i="4"/>
  <c r="W229" i="4"/>
  <c r="AQ60" i="46"/>
  <c r="U229" i="4"/>
  <c r="K317" i="46"/>
  <c r="S229" i="4"/>
  <c r="Q228" i="4"/>
  <c r="O228" i="4"/>
  <c r="M228" i="4"/>
  <c r="I227" i="4"/>
  <c r="K227" i="4"/>
  <c r="G227" i="4"/>
  <c r="W226" i="4"/>
  <c r="AQ59" i="46"/>
  <c r="U226" i="4"/>
  <c r="S226" i="4"/>
  <c r="Q225" i="4"/>
  <c r="O225" i="4"/>
  <c r="M225" i="4"/>
  <c r="I224" i="4"/>
  <c r="K224" i="4"/>
  <c r="G224" i="4"/>
  <c r="W223" i="4"/>
  <c r="AQ58" i="46"/>
  <c r="U223" i="4"/>
  <c r="J317" i="46"/>
  <c r="S223" i="4"/>
  <c r="Q222" i="4"/>
  <c r="O222" i="4"/>
  <c r="M222" i="4"/>
  <c r="I221" i="4"/>
  <c r="K221" i="4"/>
  <c r="G221" i="4"/>
  <c r="W220" i="4"/>
  <c r="AQ57" i="46"/>
  <c r="U220" i="4"/>
  <c r="S220" i="4"/>
  <c r="Q219" i="4"/>
  <c r="O219" i="4"/>
  <c r="M219" i="4"/>
  <c r="I218" i="4"/>
  <c r="K218" i="4"/>
  <c r="G218" i="4"/>
  <c r="Q210" i="4"/>
  <c r="Q211" i="4"/>
  <c r="Q212" i="4"/>
  <c r="Q213" i="4"/>
  <c r="Q214" i="4"/>
  <c r="Q215" i="4"/>
  <c r="Q216" i="4"/>
  <c r="Q217" i="4"/>
  <c r="M217" i="4"/>
  <c r="M216" i="4"/>
  <c r="M215" i="4"/>
  <c r="M214" i="4"/>
  <c r="M213" i="4"/>
  <c r="M212" i="4"/>
  <c r="M211" i="4"/>
  <c r="M210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AF5" i="46"/>
  <c r="O217" i="4"/>
  <c r="O216" i="4"/>
  <c r="O215" i="4"/>
  <c r="O214" i="4"/>
  <c r="O213" i="4"/>
  <c r="O212" i="4"/>
  <c r="O211" i="4"/>
  <c r="AD147" i="46"/>
  <c r="K217" i="4"/>
  <c r="AQ24" i="46"/>
  <c r="I217" i="4"/>
  <c r="AD146" i="46"/>
  <c r="K216" i="4"/>
  <c r="AQ23" i="46"/>
  <c r="I216" i="4"/>
  <c r="AD145" i="46"/>
  <c r="K215" i="4"/>
  <c r="AQ22" i="46"/>
  <c r="I215" i="4"/>
  <c r="AD14" i="46"/>
  <c r="K214" i="4"/>
  <c r="AQ21" i="46"/>
  <c r="I214" i="4"/>
  <c r="K210" i="4"/>
  <c r="I210" i="4"/>
  <c r="K213" i="4"/>
  <c r="K212" i="4"/>
  <c r="K211" i="4"/>
  <c r="I213" i="4"/>
  <c r="I212" i="4"/>
  <c r="I211" i="4"/>
  <c r="O210" i="4"/>
  <c r="E217" i="4"/>
  <c r="E216" i="4"/>
  <c r="E215" i="4"/>
  <c r="E214" i="4"/>
  <c r="E213" i="4"/>
  <c r="E212" i="4"/>
  <c r="E211" i="4"/>
  <c r="E210" i="4"/>
  <c r="A1165" i="33"/>
  <c r="A1166" i="33"/>
  <c r="A1167" i="33"/>
  <c r="A1168" i="33"/>
  <c r="A1169" i="33"/>
  <c r="A1170" i="33"/>
  <c r="A1171" i="33"/>
  <c r="A1172" i="33"/>
  <c r="A1173" i="33"/>
  <c r="A1174" i="33"/>
  <c r="K94" i="46"/>
  <c r="E1173" i="33"/>
  <c r="I94" i="46"/>
  <c r="E1165" i="33"/>
  <c r="Q2" i="46"/>
  <c r="G1167" i="33"/>
  <c r="H35" i="46"/>
  <c r="O87" i="4"/>
  <c r="G109" i="4"/>
  <c r="AD144" i="46"/>
  <c r="I107" i="4"/>
  <c r="I109" i="4"/>
  <c r="I108" i="4"/>
  <c r="K107" i="4"/>
  <c r="G108" i="4"/>
  <c r="K109" i="4"/>
  <c r="K108" i="4"/>
  <c r="W117" i="46"/>
  <c r="O515" i="33"/>
  <c r="V117" i="46"/>
  <c r="O514" i="33"/>
  <c r="O513" i="33"/>
  <c r="U117" i="46"/>
  <c r="O512" i="33"/>
  <c r="AQ56" i="46"/>
  <c r="Q510" i="33"/>
  <c r="I287" i="46"/>
  <c r="I512" i="33"/>
  <c r="I515" i="33"/>
  <c r="K147" i="46"/>
  <c r="G515" i="33"/>
  <c r="K231" i="46"/>
  <c r="E515" i="33"/>
  <c r="A515" i="33"/>
  <c r="Q514" i="33"/>
  <c r="I514" i="33"/>
  <c r="J147" i="46"/>
  <c r="G514" i="33"/>
  <c r="J231" i="46"/>
  <c r="E514" i="33"/>
  <c r="A514" i="33"/>
  <c r="Q513" i="33"/>
  <c r="I513" i="33"/>
  <c r="G513" i="33"/>
  <c r="E513" i="33"/>
  <c r="A513" i="33"/>
  <c r="Q512" i="33"/>
  <c r="G512" i="33"/>
  <c r="A512" i="33"/>
  <c r="W116" i="46"/>
  <c r="O559" i="33"/>
  <c r="V116" i="46"/>
  <c r="O557" i="33"/>
  <c r="O558" i="33"/>
  <c r="U116" i="46"/>
  <c r="O556" i="33"/>
  <c r="I558" i="33"/>
  <c r="K67" i="46"/>
  <c r="G559" i="33"/>
  <c r="O23" i="46"/>
  <c r="E559" i="33"/>
  <c r="A559" i="33"/>
  <c r="J67" i="46"/>
  <c r="N23" i="46"/>
  <c r="E557" i="33"/>
  <c r="E558" i="33"/>
  <c r="A558" i="33"/>
  <c r="A557" i="33"/>
  <c r="G556" i="33"/>
  <c r="E556" i="33"/>
  <c r="A556" i="33"/>
  <c r="AD25" i="46"/>
  <c r="W209" i="4"/>
  <c r="S209" i="4"/>
  <c r="G209" i="4"/>
  <c r="A209" i="4"/>
  <c r="K232" i="46"/>
  <c r="O509" i="33"/>
  <c r="O510" i="33"/>
  <c r="J232" i="46"/>
  <c r="I232" i="46"/>
  <c r="O504" i="33"/>
  <c r="O503" i="33"/>
  <c r="G509" i="33"/>
  <c r="G510" i="33"/>
  <c r="G508" i="33"/>
  <c r="G507" i="33"/>
  <c r="I147" i="46"/>
  <c r="G502" i="33"/>
  <c r="G503" i="33"/>
  <c r="G504" i="33"/>
  <c r="Q511" i="33"/>
  <c r="J287" i="46"/>
  <c r="K511" i="33"/>
  <c r="K32" i="46"/>
  <c r="I511" i="33"/>
  <c r="E511" i="33"/>
  <c r="A511" i="33"/>
  <c r="I510" i="33"/>
  <c r="E510" i="33"/>
  <c r="A510" i="33"/>
  <c r="I509" i="33"/>
  <c r="E509" i="33"/>
  <c r="A509" i="33"/>
  <c r="I508" i="33"/>
  <c r="E508" i="33"/>
  <c r="A508" i="33"/>
  <c r="Q507" i="33"/>
  <c r="I507" i="33"/>
  <c r="E507" i="33"/>
  <c r="A507" i="33"/>
  <c r="Q506" i="33"/>
  <c r="I506" i="33"/>
  <c r="E506" i="33"/>
  <c r="A506" i="33"/>
  <c r="Q505" i="33"/>
  <c r="I505" i="33"/>
  <c r="E505" i="33"/>
  <c r="A505" i="33"/>
  <c r="I317" i="46"/>
  <c r="Q504" i="33"/>
  <c r="I504" i="33"/>
  <c r="I231" i="46"/>
  <c r="E503" i="33"/>
  <c r="A504" i="33"/>
  <c r="Q503" i="33"/>
  <c r="I503" i="33"/>
  <c r="A503" i="33"/>
  <c r="Q502" i="33"/>
  <c r="I502" i="33"/>
  <c r="A502" i="33"/>
  <c r="U47" i="46"/>
  <c r="O1162" i="33"/>
  <c r="O54" i="46"/>
  <c r="G1163" i="33"/>
  <c r="G1164" i="33"/>
  <c r="G1161" i="33"/>
  <c r="N54" i="46"/>
  <c r="G1160" i="33"/>
  <c r="M54" i="46"/>
  <c r="G1157" i="33"/>
  <c r="G1155" i="33"/>
  <c r="A1155" i="33"/>
  <c r="A1156" i="33"/>
  <c r="A1157" i="33"/>
  <c r="A1158" i="33"/>
  <c r="A1159" i="33"/>
  <c r="A1160" i="33"/>
  <c r="A1161" i="33"/>
  <c r="A1162" i="33"/>
  <c r="A1163" i="33"/>
  <c r="A1164" i="33"/>
  <c r="O66" i="46"/>
  <c r="O1154" i="33"/>
  <c r="E1163" i="33"/>
  <c r="N66" i="46"/>
  <c r="M66" i="46"/>
  <c r="E1156" i="33"/>
  <c r="E1157" i="33"/>
  <c r="O1152" i="33"/>
  <c r="O1153" i="33"/>
  <c r="O1151" i="33"/>
  <c r="O1147" i="33"/>
  <c r="O1145" i="33"/>
  <c r="O60" i="46"/>
  <c r="G1151" i="33"/>
  <c r="G1154" i="33"/>
  <c r="G1153" i="33"/>
  <c r="G1152" i="33"/>
  <c r="N60" i="46"/>
  <c r="G1150" i="33"/>
  <c r="G1149" i="33"/>
  <c r="G1148" i="33"/>
  <c r="M60" i="46"/>
  <c r="G1147" i="33"/>
  <c r="G1146" i="33"/>
  <c r="A1135" i="33"/>
  <c r="A1136" i="33"/>
  <c r="A1137" i="33"/>
  <c r="A1138" i="33"/>
  <c r="A1139" i="33"/>
  <c r="A1140" i="33"/>
  <c r="A1141" i="33"/>
  <c r="A1142" i="33"/>
  <c r="A1143" i="33"/>
  <c r="A1144" i="33"/>
  <c r="A1145" i="33"/>
  <c r="A1146" i="33"/>
  <c r="A1147" i="33"/>
  <c r="A1148" i="33"/>
  <c r="A1149" i="33"/>
  <c r="A1150" i="33"/>
  <c r="A1151" i="33"/>
  <c r="A1152" i="33"/>
  <c r="A1153" i="33"/>
  <c r="A1154" i="33"/>
  <c r="O61" i="46"/>
  <c r="O1143" i="33"/>
  <c r="E1153" i="33"/>
  <c r="N61" i="46"/>
  <c r="M61" i="46"/>
  <c r="E1145" i="33"/>
  <c r="E1147" i="33"/>
  <c r="E1146" i="33"/>
  <c r="O1142" i="33"/>
  <c r="O1141" i="33"/>
  <c r="O1138" i="33"/>
  <c r="O1137" i="33"/>
  <c r="O1135" i="33"/>
  <c r="O65" i="46"/>
  <c r="E1143" i="33"/>
  <c r="E1144" i="33"/>
  <c r="E1142" i="33"/>
  <c r="E1141" i="33"/>
  <c r="N65" i="46"/>
  <c r="E1140" i="33"/>
  <c r="E1139" i="33"/>
  <c r="E1138" i="33"/>
  <c r="M65" i="46"/>
  <c r="E1137" i="33"/>
  <c r="E1135" i="33"/>
  <c r="K31" i="46"/>
  <c r="G1144" i="33"/>
  <c r="G1143" i="33"/>
  <c r="G1142" i="33"/>
  <c r="G1141" i="33"/>
  <c r="J31" i="46"/>
  <c r="G1140" i="33"/>
  <c r="G1139" i="33"/>
  <c r="G1138" i="33"/>
  <c r="I31" i="46"/>
  <c r="O1132" i="33"/>
  <c r="O1133" i="33"/>
  <c r="O1134" i="33"/>
  <c r="O1131" i="33"/>
  <c r="O1129" i="33"/>
  <c r="O1130" i="33"/>
  <c r="O1128" i="33"/>
  <c r="O1126" i="33"/>
  <c r="O1125" i="33"/>
  <c r="A1125" i="33"/>
  <c r="A1126" i="33"/>
  <c r="A1127" i="33"/>
  <c r="A1128" i="33"/>
  <c r="A1129" i="33"/>
  <c r="A1130" i="33"/>
  <c r="A1131" i="33"/>
  <c r="A1132" i="33"/>
  <c r="A1133" i="33"/>
  <c r="A1134" i="33"/>
  <c r="O64" i="46"/>
  <c r="O1124" i="33"/>
  <c r="N64" i="46"/>
  <c r="O1119" i="33"/>
  <c r="E1130" i="33"/>
  <c r="E1128" i="33"/>
  <c r="M64" i="46"/>
  <c r="E1127" i="33"/>
  <c r="E1126" i="33"/>
  <c r="O35" i="46"/>
  <c r="S18" i="46"/>
  <c r="G1134" i="33"/>
  <c r="N35" i="46"/>
  <c r="R18" i="46"/>
  <c r="G1129" i="33"/>
  <c r="G1130" i="33"/>
  <c r="G1128" i="33"/>
  <c r="M35" i="46"/>
  <c r="Q18" i="46"/>
  <c r="G1126" i="33"/>
  <c r="G1127" i="33"/>
  <c r="G1125" i="33"/>
  <c r="O1122" i="33"/>
  <c r="O1120" i="33"/>
  <c r="O1116" i="33"/>
  <c r="O1117" i="33"/>
  <c r="O63" i="46"/>
  <c r="N63" i="46"/>
  <c r="E1119" i="33"/>
  <c r="E1120" i="33"/>
  <c r="E1118" i="33"/>
  <c r="M63" i="46"/>
  <c r="E1117" i="33"/>
  <c r="E1116" i="33"/>
  <c r="W1124" i="33"/>
  <c r="U1124" i="33"/>
  <c r="S8" i="46"/>
  <c r="S1123" i="33"/>
  <c r="S1124" i="33"/>
  <c r="O59" i="46"/>
  <c r="Q1124" i="33"/>
  <c r="O57" i="46"/>
  <c r="K1121" i="33"/>
  <c r="K162" i="46"/>
  <c r="I1121" i="33"/>
  <c r="I1124" i="33"/>
  <c r="A1124" i="33"/>
  <c r="U1123" i="33"/>
  <c r="Q1123" i="33"/>
  <c r="I1123" i="33"/>
  <c r="G1123" i="33"/>
  <c r="A1123" i="33"/>
  <c r="U1122" i="33"/>
  <c r="S1122" i="33"/>
  <c r="K1122" i="33"/>
  <c r="G1122" i="33"/>
  <c r="A1122" i="33"/>
  <c r="U1121" i="33"/>
  <c r="S1121" i="33"/>
  <c r="Q1121" i="33"/>
  <c r="A1121" i="33"/>
  <c r="U1120" i="33"/>
  <c r="R8" i="46"/>
  <c r="S1119" i="33"/>
  <c r="S1120" i="33"/>
  <c r="N59" i="46"/>
  <c r="Q1120" i="33"/>
  <c r="N57" i="46"/>
  <c r="K1120" i="33"/>
  <c r="J162" i="46"/>
  <c r="I1118" i="33"/>
  <c r="I1120" i="33"/>
  <c r="A1120" i="33"/>
  <c r="U1119" i="33"/>
  <c r="I1119" i="33"/>
  <c r="G1119" i="33"/>
  <c r="A1119" i="33"/>
  <c r="U1118" i="33"/>
  <c r="S1118" i="33"/>
  <c r="K1118" i="33"/>
  <c r="G1118" i="33"/>
  <c r="A1118" i="33"/>
  <c r="U1117" i="33"/>
  <c r="Q8" i="46"/>
  <c r="M59" i="46"/>
  <c r="Q1117" i="33"/>
  <c r="M57" i="46"/>
  <c r="K1117" i="33"/>
  <c r="I162" i="46"/>
  <c r="G1117" i="33"/>
  <c r="A1117" i="33"/>
  <c r="U1116" i="33"/>
  <c r="Q1116" i="33"/>
  <c r="K1116" i="33"/>
  <c r="I1116" i="33"/>
  <c r="G1116" i="33"/>
  <c r="A1116" i="33"/>
  <c r="U1115" i="33"/>
  <c r="Q1115" i="33"/>
  <c r="K1115" i="33"/>
  <c r="G1115" i="33"/>
  <c r="A1115" i="33"/>
  <c r="S2" i="46"/>
  <c r="O1109" i="33"/>
  <c r="O1110" i="33"/>
  <c r="O1108" i="33"/>
  <c r="O1106" i="33"/>
  <c r="O1107" i="33"/>
  <c r="O1105" i="33"/>
  <c r="F2" i="46"/>
  <c r="I1111" i="33"/>
  <c r="I1106" i="33"/>
  <c r="I1107" i="33"/>
  <c r="I1109" i="33"/>
  <c r="I1110" i="33"/>
  <c r="I1112" i="33"/>
  <c r="I1113" i="33"/>
  <c r="K1114" i="33"/>
  <c r="I1105" i="33"/>
  <c r="R2" i="46"/>
  <c r="G1170" i="33"/>
  <c r="G1109" i="33"/>
  <c r="G1110" i="33"/>
  <c r="G1106" i="33"/>
  <c r="G1108" i="33"/>
  <c r="A1105" i="33"/>
  <c r="A1106" i="33"/>
  <c r="A1107" i="33"/>
  <c r="A1108" i="33"/>
  <c r="A1109" i="33"/>
  <c r="A1110" i="33"/>
  <c r="A1111" i="33"/>
  <c r="A1112" i="33"/>
  <c r="A1113" i="33"/>
  <c r="A1114" i="33"/>
  <c r="O62" i="46"/>
  <c r="E1111" i="33"/>
  <c r="E1114" i="33"/>
  <c r="E1112" i="33"/>
  <c r="N62" i="46"/>
  <c r="E1109" i="33"/>
  <c r="E1110" i="33"/>
  <c r="E1108" i="33"/>
  <c r="M62" i="46"/>
  <c r="E1106" i="33"/>
  <c r="O1101" i="33"/>
  <c r="O1099" i="33"/>
  <c r="O1100" i="33"/>
  <c r="O1098" i="33"/>
  <c r="O32" i="46"/>
  <c r="G1102" i="33"/>
  <c r="G1104" i="33"/>
  <c r="G1103" i="33"/>
  <c r="G1101" i="33"/>
  <c r="N32" i="46"/>
  <c r="G1100" i="33"/>
  <c r="M32" i="46"/>
  <c r="G1096" i="33"/>
  <c r="G1097" i="33"/>
  <c r="G1095" i="33"/>
  <c r="A1096" i="33"/>
  <c r="A1097" i="33"/>
  <c r="A1098" i="33"/>
  <c r="A1099" i="33"/>
  <c r="A1100" i="33"/>
  <c r="A1101" i="33"/>
  <c r="A1102" i="33"/>
  <c r="A1103" i="33"/>
  <c r="A1104" i="33"/>
  <c r="K301" i="46"/>
  <c r="E1103" i="33"/>
  <c r="E1102" i="33"/>
  <c r="E1104" i="33"/>
  <c r="E1101" i="33"/>
  <c r="J301" i="46"/>
  <c r="E1098" i="33"/>
  <c r="E1099" i="33"/>
  <c r="E1100" i="33"/>
  <c r="I301" i="46"/>
  <c r="E1096" i="33"/>
  <c r="E1097" i="33"/>
  <c r="E1095" i="33"/>
  <c r="Q1084" i="33"/>
  <c r="Q1083" i="33"/>
  <c r="Q1082" i="33"/>
  <c r="Q1081" i="33"/>
  <c r="Q1080" i="33"/>
  <c r="Q1079" i="33"/>
  <c r="Q1078" i="33"/>
  <c r="Q1077" i="33"/>
  <c r="Q1076" i="33"/>
  <c r="Q1075" i="33"/>
  <c r="W1084" i="33"/>
  <c r="U1082" i="33"/>
  <c r="U1083" i="33"/>
  <c r="U1084" i="33"/>
  <c r="U1081" i="33"/>
  <c r="U1079" i="33"/>
  <c r="U1080" i="33"/>
  <c r="U1078" i="33"/>
  <c r="U1076" i="33"/>
  <c r="U1077" i="33"/>
  <c r="U1075" i="33"/>
  <c r="S1082" i="33"/>
  <c r="S1083" i="33"/>
  <c r="S1084" i="33"/>
  <c r="S1081" i="33"/>
  <c r="S1079" i="33"/>
  <c r="S1080" i="33"/>
  <c r="S1078" i="33"/>
  <c r="S1076" i="33"/>
  <c r="O1082" i="33"/>
  <c r="O1083" i="33"/>
  <c r="O1084" i="33"/>
  <c r="O1081" i="33"/>
  <c r="O1079" i="33"/>
  <c r="O1080" i="33"/>
  <c r="O1078" i="33"/>
  <c r="O1076" i="33"/>
  <c r="O1077" i="33"/>
  <c r="O1075" i="33"/>
  <c r="K1084" i="33"/>
  <c r="K1083" i="33"/>
  <c r="K1082" i="33"/>
  <c r="K1081" i="33"/>
  <c r="K1080" i="33"/>
  <c r="K1079" i="33"/>
  <c r="K1078" i="33"/>
  <c r="K1077" i="33"/>
  <c r="K1076" i="33"/>
  <c r="K1075" i="33"/>
  <c r="G1087" i="33"/>
  <c r="G1090" i="33"/>
  <c r="I1084" i="33"/>
  <c r="I1083" i="33"/>
  <c r="I1082" i="33"/>
  <c r="I1081" i="33"/>
  <c r="I1080" i="33"/>
  <c r="I1079" i="33"/>
  <c r="I1078" i="33"/>
  <c r="I1077" i="33"/>
  <c r="G1084" i="33"/>
  <c r="G1083" i="33"/>
  <c r="G1082" i="33"/>
  <c r="G1081" i="33"/>
  <c r="G1080" i="33"/>
  <c r="G1079" i="33"/>
  <c r="G1078" i="33"/>
  <c r="G1077" i="33"/>
  <c r="G1076" i="33"/>
  <c r="G1075" i="33"/>
  <c r="O1092" i="33"/>
  <c r="O1093" i="33"/>
  <c r="O1094" i="33"/>
  <c r="O1091" i="33"/>
  <c r="O1089" i="33"/>
  <c r="O1090" i="33"/>
  <c r="O1088" i="33"/>
  <c r="O1086" i="33"/>
  <c r="O1087" i="33"/>
  <c r="O1085" i="33"/>
  <c r="M1094" i="33"/>
  <c r="K1094" i="33"/>
  <c r="I1094" i="33"/>
  <c r="G1085" i="33"/>
  <c r="G1092" i="33"/>
  <c r="G1093" i="33"/>
  <c r="G1094" i="33"/>
  <c r="G1091" i="33"/>
  <c r="G1089" i="33"/>
  <c r="G1088" i="33"/>
  <c r="K68" i="46"/>
  <c r="E1091" i="33"/>
  <c r="E1094" i="33"/>
  <c r="E1092" i="33"/>
  <c r="J68" i="46"/>
  <c r="E1089" i="33"/>
  <c r="E1090" i="33"/>
  <c r="E1088" i="33"/>
  <c r="I68" i="46"/>
  <c r="E1086" i="33"/>
  <c r="O42" i="46"/>
  <c r="E1083" i="33"/>
  <c r="E1084" i="33"/>
  <c r="E1082" i="33"/>
  <c r="E1081" i="33"/>
  <c r="N42" i="46"/>
  <c r="E1080" i="33"/>
  <c r="E1079" i="33"/>
  <c r="E1078" i="33"/>
  <c r="M42" i="46"/>
  <c r="E1075" i="33"/>
  <c r="A1082" i="33"/>
  <c r="A1083" i="33"/>
  <c r="A1084" i="33"/>
  <c r="A1085" i="33"/>
  <c r="A1086" i="33"/>
  <c r="A1087" i="33"/>
  <c r="A1088" i="33"/>
  <c r="A1089" i="33"/>
  <c r="A1090" i="33"/>
  <c r="A1091" i="33"/>
  <c r="A1092" i="33"/>
  <c r="A1093" i="33"/>
  <c r="A1094" i="33"/>
  <c r="A1095" i="33"/>
  <c r="A1075" i="33"/>
  <c r="A1076" i="33"/>
  <c r="A1077" i="33"/>
  <c r="A1078" i="33"/>
  <c r="A1079" i="33"/>
  <c r="A1080" i="33"/>
  <c r="A1081" i="33"/>
  <c r="G113" i="35"/>
  <c r="G112" i="35"/>
  <c r="G111" i="35"/>
  <c r="G110" i="35"/>
  <c r="G109" i="35"/>
  <c r="G108" i="35"/>
  <c r="G107" i="35"/>
  <c r="G106" i="35"/>
  <c r="G105" i="35"/>
  <c r="H46" i="46"/>
  <c r="O113" i="35"/>
  <c r="H10" i="46"/>
  <c r="M113" i="35"/>
  <c r="O55" i="46"/>
  <c r="K113" i="35"/>
  <c r="K138" i="46"/>
  <c r="K176" i="46"/>
  <c r="E112" i="35"/>
  <c r="E113" i="35"/>
  <c r="A113" i="35"/>
  <c r="O112" i="35"/>
  <c r="M112" i="35"/>
  <c r="I112" i="35"/>
  <c r="A112" i="35"/>
  <c r="H45" i="46"/>
  <c r="H9" i="46"/>
  <c r="M101" i="35"/>
  <c r="I111" i="35"/>
  <c r="A111" i="35"/>
  <c r="O110" i="35"/>
  <c r="N55" i="46"/>
  <c r="J138" i="46"/>
  <c r="I110" i="35"/>
  <c r="A110" i="35"/>
  <c r="O109" i="35"/>
  <c r="I109" i="35"/>
  <c r="J176" i="46"/>
  <c r="E109" i="35"/>
  <c r="A109" i="35"/>
  <c r="H44" i="46"/>
  <c r="O108" i="35"/>
  <c r="H8" i="46"/>
  <c r="M108" i="35"/>
  <c r="I108" i="35"/>
  <c r="E108" i="35"/>
  <c r="A108" i="35"/>
  <c r="O107" i="35"/>
  <c r="M107" i="35"/>
  <c r="M55" i="46"/>
  <c r="K105" i="35"/>
  <c r="K107" i="35"/>
  <c r="I138" i="46"/>
  <c r="I107" i="35"/>
  <c r="E107" i="35"/>
  <c r="A107" i="35"/>
  <c r="O106" i="35"/>
  <c r="M106" i="35"/>
  <c r="K106" i="35"/>
  <c r="I106" i="35"/>
  <c r="I176" i="46"/>
  <c r="E106" i="35"/>
  <c r="A106" i="35"/>
  <c r="I105" i="35"/>
  <c r="E105" i="35"/>
  <c r="A105" i="35"/>
  <c r="O58" i="46"/>
  <c r="K39" i="35"/>
  <c r="N58" i="46"/>
  <c r="K38" i="35"/>
  <c r="K37" i="35"/>
  <c r="K36" i="35"/>
  <c r="M58" i="46"/>
  <c r="K33" i="35"/>
  <c r="K30" i="35"/>
  <c r="K29" i="35"/>
  <c r="K28" i="35"/>
  <c r="K27" i="35"/>
  <c r="I103" i="35"/>
  <c r="I101" i="35"/>
  <c r="I100" i="35"/>
  <c r="I99" i="35"/>
  <c r="I98" i="35"/>
  <c r="I97" i="35"/>
  <c r="I96" i="35"/>
  <c r="E104" i="35"/>
  <c r="E103" i="35"/>
  <c r="E102" i="35"/>
  <c r="E101" i="35"/>
  <c r="E100" i="35"/>
  <c r="E99" i="35"/>
  <c r="E98" i="35"/>
  <c r="E97" i="35"/>
  <c r="E96" i="35"/>
  <c r="A96" i="35"/>
  <c r="A97" i="35"/>
  <c r="A98" i="35"/>
  <c r="A99" i="35"/>
  <c r="A100" i="35"/>
  <c r="A101" i="35"/>
  <c r="A102" i="35"/>
  <c r="A103" i="35"/>
  <c r="A104" i="35"/>
  <c r="O104" i="35"/>
  <c r="M104" i="35"/>
  <c r="K104" i="35"/>
  <c r="F4" i="46"/>
  <c r="O103" i="35"/>
  <c r="M103" i="35"/>
  <c r="K103" i="35"/>
  <c r="K102" i="35"/>
  <c r="K100" i="35"/>
  <c r="O99" i="35"/>
  <c r="M99" i="35"/>
  <c r="O98" i="35"/>
  <c r="M98" i="35"/>
  <c r="K98" i="35"/>
  <c r="O97" i="35"/>
  <c r="M97" i="35"/>
  <c r="K97" i="35"/>
  <c r="K96" i="35"/>
  <c r="O1072" i="33"/>
  <c r="O1073" i="33"/>
  <c r="O1074" i="33"/>
  <c r="O1071" i="33"/>
  <c r="O1069" i="33"/>
  <c r="O1070" i="33"/>
  <c r="O1068" i="33"/>
  <c r="E1172" i="33"/>
  <c r="G1072" i="33"/>
  <c r="G1074" i="33"/>
  <c r="J94" i="46"/>
  <c r="E1170" i="33"/>
  <c r="G1069" i="33"/>
  <c r="G1068" i="33"/>
  <c r="G1067" i="33"/>
  <c r="A1065" i="33"/>
  <c r="A1066" i="33"/>
  <c r="A1067" i="33"/>
  <c r="A1068" i="33"/>
  <c r="A1069" i="33"/>
  <c r="A1070" i="33"/>
  <c r="A1071" i="33"/>
  <c r="A1072" i="33"/>
  <c r="A1073" i="33"/>
  <c r="A1074" i="33"/>
  <c r="F34" i="46"/>
  <c r="I1070" i="33"/>
  <c r="I1066" i="33"/>
  <c r="I1067" i="33"/>
  <c r="I1069" i="33"/>
  <c r="I1072" i="33"/>
  <c r="I1073" i="33"/>
  <c r="I1074" i="33"/>
  <c r="K196" i="46"/>
  <c r="E1073" i="33"/>
  <c r="J196" i="46"/>
  <c r="E1068" i="33"/>
  <c r="I196" i="46"/>
  <c r="E1067" i="33"/>
  <c r="E1066" i="33"/>
  <c r="I1065" i="33"/>
  <c r="F35" i="46"/>
  <c r="S1064" i="33"/>
  <c r="Q1064" i="33"/>
  <c r="E1065" i="33"/>
  <c r="D13" i="46"/>
  <c r="O1064" i="33"/>
  <c r="A1064" i="33"/>
  <c r="C13" i="46"/>
  <c r="E1064" i="33"/>
  <c r="W94" i="46"/>
  <c r="O1061" i="33"/>
  <c r="O1062" i="33"/>
  <c r="O1060" i="33"/>
  <c r="V94" i="46"/>
  <c r="O1058" i="33"/>
  <c r="O1059" i="33"/>
  <c r="O1057" i="33"/>
  <c r="U94" i="46"/>
  <c r="O1055" i="33"/>
  <c r="O1056" i="33"/>
  <c r="O1054" i="33"/>
  <c r="O43" i="46"/>
  <c r="G1061" i="33"/>
  <c r="G1062" i="33"/>
  <c r="N43" i="46"/>
  <c r="G1059" i="33"/>
  <c r="M43" i="46"/>
  <c r="G1056" i="33"/>
  <c r="G1055" i="33"/>
  <c r="A1054" i="33"/>
  <c r="A1055" i="33"/>
  <c r="A1056" i="33"/>
  <c r="A1057" i="33"/>
  <c r="A1058" i="33"/>
  <c r="A1059" i="33"/>
  <c r="A1060" i="33"/>
  <c r="A1061" i="33"/>
  <c r="A1062" i="33"/>
  <c r="A1063" i="33"/>
  <c r="K140" i="46"/>
  <c r="E1063" i="33"/>
  <c r="J140" i="46"/>
  <c r="E1059" i="33"/>
  <c r="E1058" i="33"/>
  <c r="E1057" i="33"/>
  <c r="I140" i="46"/>
  <c r="E1055" i="33"/>
  <c r="E1056" i="33"/>
  <c r="K245" i="46"/>
  <c r="I1044" i="33"/>
  <c r="I1053" i="33"/>
  <c r="J245" i="46"/>
  <c r="I1049" i="33"/>
  <c r="I245" i="46"/>
  <c r="I1046" i="33"/>
  <c r="I1048" i="33"/>
  <c r="I1047" i="33"/>
  <c r="I1045" i="33"/>
  <c r="I1039" i="33"/>
  <c r="I1040" i="33"/>
  <c r="I1038" i="33"/>
  <c r="W6" i="46"/>
  <c r="O1053" i="33"/>
  <c r="V6" i="46"/>
  <c r="O1049" i="33"/>
  <c r="O1048" i="33"/>
  <c r="O1047" i="33"/>
  <c r="U6" i="46"/>
  <c r="O1046" i="33"/>
  <c r="S36" i="46"/>
  <c r="R36" i="46"/>
  <c r="G1051" i="33"/>
  <c r="Q36" i="46"/>
  <c r="G1048" i="33"/>
  <c r="G1047" i="33"/>
  <c r="G1046" i="33"/>
  <c r="W19" i="46"/>
  <c r="E1051" i="33"/>
  <c r="A1053" i="33"/>
  <c r="A1052" i="33"/>
  <c r="A1051" i="33"/>
  <c r="A1050" i="33"/>
  <c r="V19" i="46"/>
  <c r="E1048" i="33"/>
  <c r="E1049" i="33"/>
  <c r="A1049" i="33"/>
  <c r="A1048" i="33"/>
  <c r="A1047" i="33"/>
  <c r="U19" i="46"/>
  <c r="E1046" i="33"/>
  <c r="A1046" i="33"/>
  <c r="W11" i="46"/>
  <c r="O1043" i="33"/>
  <c r="O1044" i="33"/>
  <c r="V11" i="46"/>
  <c r="O1041" i="33"/>
  <c r="U11" i="46"/>
  <c r="O1038" i="33"/>
  <c r="A1038" i="33"/>
  <c r="A1039" i="33"/>
  <c r="A1040" i="33"/>
  <c r="A1041" i="33"/>
  <c r="A1042" i="33"/>
  <c r="A1043" i="33"/>
  <c r="A1044" i="33"/>
  <c r="A1045" i="33"/>
  <c r="G1042" i="33"/>
  <c r="G1043" i="33"/>
  <c r="G1041" i="33"/>
  <c r="G1039" i="33"/>
  <c r="G1040" i="33"/>
  <c r="G1038" i="33"/>
  <c r="E1043" i="33"/>
  <c r="E1041" i="33"/>
  <c r="E1040" i="33"/>
  <c r="E1039" i="33"/>
  <c r="E1038" i="33"/>
  <c r="Q1035" i="33"/>
  <c r="Q1034" i="33"/>
  <c r="O1036" i="33"/>
  <c r="Q1032" i="33"/>
  <c r="O1032" i="33"/>
  <c r="O1033" i="33"/>
  <c r="Q1031" i="33"/>
  <c r="O1031" i="33"/>
  <c r="O1030" i="33"/>
  <c r="K73" i="46"/>
  <c r="E1037" i="33"/>
  <c r="E1036" i="33"/>
  <c r="J73" i="46"/>
  <c r="E1032" i="33"/>
  <c r="A1030" i="33"/>
  <c r="A1031" i="33"/>
  <c r="A1032" i="33"/>
  <c r="A1033" i="33"/>
  <c r="A1034" i="33"/>
  <c r="A1035" i="33"/>
  <c r="A1036" i="33"/>
  <c r="A1037" i="33"/>
  <c r="O22" i="46"/>
  <c r="G1036" i="33"/>
  <c r="G1037" i="33"/>
  <c r="N22" i="46"/>
  <c r="G1035" i="33"/>
  <c r="G1034" i="33"/>
  <c r="G1033" i="33"/>
  <c r="M22" i="46"/>
  <c r="G1031" i="33"/>
  <c r="G1032" i="33"/>
  <c r="I73" i="46"/>
  <c r="E1030" i="33"/>
  <c r="W27" i="46"/>
  <c r="O1029" i="33"/>
  <c r="O1027" i="33"/>
  <c r="O1028" i="33"/>
  <c r="O1026" i="33"/>
  <c r="V27" i="46"/>
  <c r="O1024" i="33"/>
  <c r="O1025" i="33"/>
  <c r="O1023" i="33"/>
  <c r="U27" i="46"/>
  <c r="O1020" i="33"/>
  <c r="A1020" i="33"/>
  <c r="A1021" i="33"/>
  <c r="A1022" i="33"/>
  <c r="A1023" i="33"/>
  <c r="A1024" i="33"/>
  <c r="A1025" i="33"/>
  <c r="A1026" i="33"/>
  <c r="A1027" i="33"/>
  <c r="A1028" i="33"/>
  <c r="A1029" i="33"/>
  <c r="K70" i="46"/>
  <c r="O4" i="46"/>
  <c r="E1028" i="33"/>
  <c r="G1028" i="33"/>
  <c r="G1026" i="33"/>
  <c r="J70" i="46"/>
  <c r="N4" i="46"/>
  <c r="E1025" i="33"/>
  <c r="G1023" i="33"/>
  <c r="I70" i="46"/>
  <c r="G1022" i="33"/>
  <c r="M4" i="46"/>
  <c r="E1021" i="33"/>
  <c r="W18" i="46"/>
  <c r="O1019" i="33"/>
  <c r="O1017" i="33"/>
  <c r="O1018" i="33"/>
  <c r="O1016" i="33"/>
  <c r="V18" i="46"/>
  <c r="O1014" i="33"/>
  <c r="O1015" i="33"/>
  <c r="O1013" i="33"/>
  <c r="U18" i="46"/>
  <c r="O1010" i="33"/>
  <c r="O1011" i="33"/>
  <c r="A1010" i="33"/>
  <c r="A1011" i="33"/>
  <c r="A1012" i="33"/>
  <c r="A1013" i="33"/>
  <c r="A1014" i="33"/>
  <c r="A1015" i="33"/>
  <c r="A1016" i="33"/>
  <c r="A1017" i="33"/>
  <c r="A1018" i="33"/>
  <c r="A1019" i="33"/>
  <c r="E1017" i="33"/>
  <c r="E1018" i="33"/>
  <c r="E1019" i="33"/>
  <c r="E1016" i="33"/>
  <c r="E1014" i="33"/>
  <c r="E1015" i="33"/>
  <c r="E1013" i="33"/>
  <c r="E1011" i="33"/>
  <c r="E1012" i="33"/>
  <c r="M1019" i="33"/>
  <c r="K1019" i="33"/>
  <c r="I1019" i="33"/>
  <c r="G1019" i="33"/>
  <c r="I1018" i="33"/>
  <c r="G1018" i="33"/>
  <c r="I1017" i="33"/>
  <c r="G1017" i="33"/>
  <c r="I1016" i="33"/>
  <c r="G1016" i="33"/>
  <c r="I1015" i="33"/>
  <c r="G1015" i="33"/>
  <c r="I1014" i="33"/>
  <c r="G1014" i="33"/>
  <c r="I1013" i="33"/>
  <c r="G1013" i="33"/>
  <c r="I1012" i="33"/>
  <c r="G1012" i="33"/>
  <c r="I1011" i="33"/>
  <c r="I1010" i="33"/>
  <c r="M804" i="33"/>
  <c r="I796" i="33"/>
  <c r="I797" i="33"/>
  <c r="I798" i="33"/>
  <c r="I799" i="33"/>
  <c r="I800" i="33"/>
  <c r="I801" i="33"/>
  <c r="I802" i="33"/>
  <c r="I803" i="33"/>
  <c r="I795" i="33"/>
  <c r="U1009" i="33"/>
  <c r="S1009" i="33"/>
  <c r="Q1009" i="33"/>
  <c r="K161" i="46"/>
  <c r="I1009" i="33"/>
  <c r="O1007" i="33"/>
  <c r="O1008" i="33"/>
  <c r="O1009" i="33"/>
  <c r="O1006" i="33"/>
  <c r="O1004" i="33"/>
  <c r="O1005" i="33"/>
  <c r="O1003" i="33"/>
  <c r="O1001" i="33"/>
  <c r="O1002" i="33"/>
  <c r="O1000" i="33"/>
  <c r="G1008" i="33"/>
  <c r="G1009" i="33"/>
  <c r="J161" i="46"/>
  <c r="G1004" i="33"/>
  <c r="I161" i="46"/>
  <c r="G1000" i="33"/>
  <c r="G1001" i="33"/>
  <c r="G1002" i="33"/>
  <c r="A1000" i="33"/>
  <c r="A1001" i="33"/>
  <c r="A1002" i="33"/>
  <c r="A1003" i="33"/>
  <c r="A1004" i="33"/>
  <c r="A1005" i="33"/>
  <c r="A1006" i="33"/>
  <c r="A1007" i="33"/>
  <c r="A1008" i="33"/>
  <c r="A1009" i="33"/>
  <c r="K263" i="46"/>
  <c r="E1008" i="33"/>
  <c r="E1007" i="33"/>
  <c r="E1009" i="33"/>
  <c r="E1006" i="33"/>
  <c r="J263" i="46"/>
  <c r="E1005" i="33"/>
  <c r="E1004" i="33"/>
  <c r="E1003" i="33"/>
  <c r="I263" i="46"/>
  <c r="U105" i="33"/>
  <c r="E1002" i="33"/>
  <c r="E1000" i="33"/>
  <c r="U106" i="33"/>
  <c r="O997" i="33"/>
  <c r="O998" i="33"/>
  <c r="O999" i="33"/>
  <c r="O996" i="33"/>
  <c r="O994" i="33"/>
  <c r="O995" i="33"/>
  <c r="O993" i="33"/>
  <c r="O991" i="33"/>
  <c r="O992" i="33"/>
  <c r="O990" i="33"/>
  <c r="K270" i="46"/>
  <c r="O987" i="33"/>
  <c r="G999" i="33"/>
  <c r="O34" i="46"/>
  <c r="I998" i="33"/>
  <c r="N34" i="46"/>
  <c r="I995" i="33"/>
  <c r="I994" i="33"/>
  <c r="I993" i="33"/>
  <c r="M34" i="46"/>
  <c r="I991" i="33"/>
  <c r="I992" i="33"/>
  <c r="I990" i="33"/>
  <c r="A990" i="33"/>
  <c r="A991" i="33"/>
  <c r="A992" i="33"/>
  <c r="A993" i="33"/>
  <c r="A994" i="33"/>
  <c r="A995" i="33"/>
  <c r="A996" i="33"/>
  <c r="A997" i="33"/>
  <c r="A998" i="33"/>
  <c r="A999" i="33"/>
  <c r="E999" i="33"/>
  <c r="E998" i="33"/>
  <c r="E996" i="33"/>
  <c r="J270" i="46"/>
  <c r="E995" i="33"/>
  <c r="E994" i="33"/>
  <c r="E993" i="33"/>
  <c r="I270" i="46"/>
  <c r="E990" i="33"/>
  <c r="E992" i="33"/>
  <c r="O988" i="33"/>
  <c r="O989" i="33"/>
  <c r="O986" i="33"/>
  <c r="O984" i="33"/>
  <c r="O985" i="33"/>
  <c r="O983" i="33"/>
  <c r="G989" i="33"/>
  <c r="G988" i="33"/>
  <c r="G987" i="33"/>
  <c r="G986" i="33"/>
  <c r="G985" i="33"/>
  <c r="G984" i="33"/>
  <c r="G983" i="33"/>
  <c r="G982" i="33"/>
  <c r="G981" i="33"/>
  <c r="G980" i="33"/>
  <c r="A980" i="33"/>
  <c r="A981" i="33"/>
  <c r="A982" i="33"/>
  <c r="A983" i="33"/>
  <c r="A984" i="33"/>
  <c r="A985" i="33"/>
  <c r="A986" i="33"/>
  <c r="A987" i="33"/>
  <c r="A988" i="33"/>
  <c r="A989" i="33"/>
  <c r="S12" i="46"/>
  <c r="E988" i="33"/>
  <c r="E987" i="33"/>
  <c r="E989" i="33"/>
  <c r="E986" i="33"/>
  <c r="R12" i="46"/>
  <c r="E983" i="33"/>
  <c r="E984" i="33"/>
  <c r="E985" i="33"/>
  <c r="Q12" i="46"/>
  <c r="E981" i="33"/>
  <c r="E980" i="33"/>
  <c r="O56" i="46"/>
  <c r="O977" i="33"/>
  <c r="I999" i="33"/>
  <c r="G998" i="33"/>
  <c r="G996" i="33"/>
  <c r="N56" i="46"/>
  <c r="O973" i="33"/>
  <c r="G995" i="33"/>
  <c r="G994" i="33"/>
  <c r="G993" i="33"/>
  <c r="M56" i="46"/>
  <c r="G990" i="33"/>
  <c r="G992" i="33"/>
  <c r="O978" i="33"/>
  <c r="O979" i="33"/>
  <c r="O976" i="33"/>
  <c r="O974" i="33"/>
  <c r="O975" i="33"/>
  <c r="E977" i="33"/>
  <c r="E978" i="33"/>
  <c r="E979" i="33"/>
  <c r="E976" i="33"/>
  <c r="E974" i="33"/>
  <c r="E975" i="33"/>
  <c r="E973" i="33"/>
  <c r="F31" i="46"/>
  <c r="G977" i="33"/>
  <c r="G971" i="33"/>
  <c r="G973" i="33"/>
  <c r="G974" i="33"/>
  <c r="G976" i="33"/>
  <c r="G978" i="33"/>
  <c r="G979" i="33"/>
  <c r="A973" i="33"/>
  <c r="A974" i="33"/>
  <c r="A975" i="33"/>
  <c r="A976" i="33"/>
  <c r="A977" i="33"/>
  <c r="A978" i="33"/>
  <c r="A979" i="33"/>
  <c r="E971" i="33"/>
  <c r="E972" i="33"/>
  <c r="E970" i="33"/>
  <c r="G970" i="33"/>
  <c r="A970" i="33"/>
  <c r="A971" i="33"/>
  <c r="A972" i="33"/>
  <c r="O969" i="33"/>
  <c r="O968" i="33"/>
  <c r="O965" i="33"/>
  <c r="O963" i="33"/>
  <c r="O964" i="33"/>
  <c r="O966" i="33"/>
  <c r="O967" i="33"/>
  <c r="O962" i="33"/>
  <c r="I969" i="33"/>
  <c r="I968" i="33"/>
  <c r="I965" i="33"/>
  <c r="I963" i="33"/>
  <c r="I964" i="33"/>
  <c r="I966" i="33"/>
  <c r="I967" i="33"/>
  <c r="I962" i="33"/>
  <c r="G968" i="33"/>
  <c r="G965" i="33"/>
  <c r="G969" i="33"/>
  <c r="G963" i="33"/>
  <c r="G964" i="33"/>
  <c r="G966" i="33"/>
  <c r="G967" i="33"/>
  <c r="G962" i="33"/>
  <c r="E28" i="46"/>
  <c r="E968" i="33"/>
  <c r="E967" i="33"/>
  <c r="E969" i="33"/>
  <c r="E966" i="33"/>
  <c r="A966" i="33"/>
  <c r="A967" i="33"/>
  <c r="A968" i="33"/>
  <c r="A969" i="33"/>
  <c r="S107" i="33"/>
  <c r="S106" i="33"/>
  <c r="S105" i="33"/>
  <c r="A963" i="33"/>
  <c r="A964" i="33"/>
  <c r="A965" i="33"/>
  <c r="C25" i="46"/>
  <c r="E963" i="33"/>
  <c r="E964" i="33"/>
  <c r="E965" i="33"/>
  <c r="E962" i="33"/>
  <c r="A962" i="33"/>
  <c r="H146" i="34"/>
  <c r="H147" i="34"/>
  <c r="H148" i="34"/>
  <c r="H145" i="34"/>
  <c r="A146" i="34"/>
  <c r="A147" i="34"/>
  <c r="A148" i="34"/>
  <c r="AT20" i="46"/>
  <c r="F147" i="34"/>
  <c r="A145" i="34"/>
  <c r="K208" i="4"/>
  <c r="I208" i="4"/>
  <c r="G208" i="4"/>
  <c r="AQ55" i="46"/>
  <c r="O206" i="4"/>
  <c r="U207" i="4"/>
  <c r="I205" i="4"/>
  <c r="E206" i="4"/>
  <c r="E207" i="4"/>
  <c r="E208" i="4"/>
  <c r="E205" i="4"/>
  <c r="K204" i="4"/>
  <c r="I204" i="4"/>
  <c r="G204" i="4"/>
  <c r="AQ54" i="46"/>
  <c r="E203" i="4"/>
  <c r="U203" i="4"/>
  <c r="O202" i="4"/>
  <c r="E202" i="4"/>
  <c r="E204" i="4"/>
  <c r="E201" i="4"/>
  <c r="G205" i="4"/>
  <c r="Q208" i="4"/>
  <c r="O204" i="4"/>
  <c r="M208" i="4"/>
  <c r="A208" i="4"/>
  <c r="W207" i="4"/>
  <c r="S207" i="4"/>
  <c r="A207" i="4"/>
  <c r="Q206" i="4"/>
  <c r="M206" i="4"/>
  <c r="A206" i="4"/>
  <c r="K205" i="4"/>
  <c r="A205" i="4"/>
  <c r="Q204" i="4"/>
  <c r="M204" i="4"/>
  <c r="A204" i="4"/>
  <c r="S203" i="4"/>
  <c r="A203" i="4"/>
  <c r="Q202" i="4"/>
  <c r="M202" i="4"/>
  <c r="A202" i="4"/>
  <c r="K201" i="4"/>
  <c r="G201" i="4"/>
  <c r="A201" i="4"/>
  <c r="K200" i="4"/>
  <c r="I200" i="4"/>
  <c r="AQ53" i="46"/>
  <c r="E198" i="4"/>
  <c r="U199" i="4"/>
  <c r="I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I76" i="4"/>
  <c r="Y23" i="46"/>
  <c r="S108" i="4"/>
  <c r="W108" i="4"/>
  <c r="U108" i="4"/>
  <c r="S109" i="4"/>
  <c r="Y84" i="46"/>
  <c r="W107" i="4"/>
  <c r="S107" i="4"/>
  <c r="W106" i="4"/>
  <c r="S106" i="4"/>
  <c r="I106" i="4"/>
  <c r="K106" i="4"/>
  <c r="G106" i="4"/>
  <c r="AQ17" i="46"/>
  <c r="Q166" i="4"/>
  <c r="W166" i="4"/>
  <c r="S166" i="4"/>
  <c r="M166" i="4"/>
  <c r="U166" i="4"/>
  <c r="G155" i="4"/>
  <c r="G154" i="4"/>
  <c r="G132" i="4"/>
  <c r="G131" i="4"/>
  <c r="G129" i="4"/>
  <c r="G128" i="4"/>
  <c r="G127" i="4"/>
  <c r="G126" i="4"/>
  <c r="G124" i="4"/>
  <c r="G123" i="4"/>
  <c r="G122" i="4"/>
  <c r="G121" i="4"/>
  <c r="G120" i="4"/>
  <c r="W168" i="4"/>
  <c r="G168" i="4"/>
  <c r="W167" i="4"/>
  <c r="G167" i="4"/>
  <c r="G77" i="4"/>
  <c r="W77" i="4"/>
  <c r="U59" i="46"/>
  <c r="W79" i="4"/>
  <c r="Q79" i="4"/>
  <c r="AF59" i="46"/>
  <c r="O182" i="4"/>
  <c r="R9" i="46"/>
  <c r="Q182" i="4"/>
  <c r="K182" i="4"/>
  <c r="I182" i="4"/>
  <c r="G182" i="4"/>
  <c r="AQ16" i="46"/>
  <c r="E179" i="4"/>
  <c r="A182" i="4"/>
  <c r="AF58" i="46"/>
  <c r="O181" i="4"/>
  <c r="AF57" i="46"/>
  <c r="O180" i="4"/>
  <c r="AF56" i="46"/>
  <c r="O179" i="4"/>
  <c r="M181" i="4"/>
  <c r="K181" i="4"/>
  <c r="I181" i="4"/>
  <c r="G181" i="4"/>
  <c r="A181" i="4"/>
  <c r="Q180" i="4"/>
  <c r="K180" i="4"/>
  <c r="I180" i="4"/>
  <c r="G180" i="4"/>
  <c r="A180" i="4"/>
  <c r="M179" i="4"/>
  <c r="K179" i="4"/>
  <c r="I179" i="4"/>
  <c r="G179" i="4"/>
  <c r="A179" i="4"/>
  <c r="AF55" i="46"/>
  <c r="O178" i="4"/>
  <c r="AF54" i="46"/>
  <c r="O174" i="4"/>
  <c r="AF53" i="46"/>
  <c r="O173" i="4"/>
  <c r="K174" i="4"/>
  <c r="I174" i="4"/>
  <c r="G174" i="4"/>
  <c r="AQ15" i="46"/>
  <c r="E174" i="4"/>
  <c r="A174" i="4"/>
  <c r="K173" i="4"/>
  <c r="I173" i="4"/>
  <c r="G173" i="4"/>
  <c r="E173" i="4"/>
  <c r="A173" i="4"/>
  <c r="AF52" i="46"/>
  <c r="O172" i="4"/>
  <c r="AF51" i="46"/>
  <c r="O116" i="4"/>
  <c r="M116" i="4"/>
  <c r="I116" i="4"/>
  <c r="AQ14" i="46"/>
  <c r="E116" i="4"/>
  <c r="A116" i="4"/>
  <c r="AF50" i="46"/>
  <c r="O115" i="4"/>
  <c r="M115" i="4"/>
  <c r="I115" i="4"/>
  <c r="A115" i="4"/>
  <c r="AF49" i="46"/>
  <c r="O114" i="4"/>
  <c r="AF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E41" i="30"/>
  <c r="W84" i="46"/>
  <c r="C42" i="30"/>
  <c r="W23" i="46"/>
  <c r="C41" i="30"/>
  <c r="G40" i="30"/>
  <c r="J255" i="46"/>
  <c r="E40" i="30"/>
  <c r="V84" i="46"/>
  <c r="C40" i="30"/>
  <c r="A40" i="30"/>
  <c r="G39" i="30"/>
  <c r="E39" i="30"/>
  <c r="V23" i="46"/>
  <c r="C39" i="30"/>
  <c r="A39" i="30"/>
  <c r="I255" i="46"/>
  <c r="E38" i="30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6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5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44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8" i="46"/>
  <c r="AQ19" i="46"/>
  <c r="AQ20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43" i="46"/>
  <c r="K130" i="4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42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41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40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9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8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37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3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35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34" i="46"/>
  <c r="AG1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33" i="46"/>
  <c r="AF1" i="46"/>
  <c r="AF3" i="46"/>
  <c r="AF4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5" i="46"/>
  <c r="AD16" i="46"/>
  <c r="AD17" i="46"/>
  <c r="AD18" i="46"/>
  <c r="U70" i="4"/>
  <c r="AD19" i="46"/>
  <c r="AD20" i="46"/>
  <c r="AD21" i="46"/>
  <c r="AD22" i="46"/>
  <c r="AD23" i="46"/>
  <c r="AD24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B1" i="46"/>
  <c r="B28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W1" i="46"/>
  <c r="W2" i="46"/>
  <c r="W3" i="46"/>
  <c r="W4" i="46"/>
  <c r="W5" i="46"/>
  <c r="W7" i="46"/>
  <c r="W8" i="46"/>
  <c r="W9" i="46"/>
  <c r="W10" i="46"/>
  <c r="W12" i="46"/>
  <c r="W13" i="46"/>
  <c r="W14" i="46"/>
  <c r="W15" i="46"/>
  <c r="W16" i="46"/>
  <c r="W17" i="46"/>
  <c r="W20" i="46"/>
  <c r="W21" i="46"/>
  <c r="W22" i="46"/>
  <c r="W24" i="46"/>
  <c r="W25" i="46"/>
  <c r="W26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7" i="46"/>
  <c r="V8" i="46"/>
  <c r="V9" i="46"/>
  <c r="V10" i="46"/>
  <c r="V12" i="46"/>
  <c r="V13" i="46"/>
  <c r="V14" i="46"/>
  <c r="V15" i="46"/>
  <c r="V16" i="46"/>
  <c r="V17" i="46"/>
  <c r="V20" i="46"/>
  <c r="V21" i="46"/>
  <c r="V22" i="46"/>
  <c r="V24" i="46"/>
  <c r="V25" i="46"/>
  <c r="V26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U1" i="46"/>
  <c r="U2" i="46"/>
  <c r="U3" i="46"/>
  <c r="U4" i="46"/>
  <c r="U5" i="46"/>
  <c r="U7" i="46"/>
  <c r="U8" i="46"/>
  <c r="U9" i="46"/>
  <c r="U10" i="46"/>
  <c r="U12" i="46"/>
  <c r="O547" i="33"/>
  <c r="U13" i="46"/>
  <c r="U14" i="46"/>
  <c r="U15" i="46"/>
  <c r="U16" i="46"/>
  <c r="U17" i="46"/>
  <c r="U20" i="46"/>
  <c r="U21" i="46"/>
  <c r="U22" i="46"/>
  <c r="U24" i="46"/>
  <c r="U25" i="46"/>
  <c r="U26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8" i="46"/>
  <c r="U49" i="46"/>
  <c r="U50" i="46"/>
  <c r="U51" i="46"/>
  <c r="U52" i="46"/>
  <c r="U53" i="46"/>
  <c r="U54" i="46"/>
  <c r="U55" i="46"/>
  <c r="U56" i="46"/>
  <c r="U57" i="46"/>
  <c r="U58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3" i="46"/>
  <c r="S4" i="46"/>
  <c r="S5" i="46"/>
  <c r="S6" i="46"/>
  <c r="S7" i="46"/>
  <c r="S9" i="46"/>
  <c r="S10" i="46"/>
  <c r="S11" i="46"/>
  <c r="S13" i="46"/>
  <c r="S14" i="46"/>
  <c r="S15" i="46"/>
  <c r="S16" i="46"/>
  <c r="S17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R1" i="46"/>
  <c r="R3" i="46"/>
  <c r="R4" i="46"/>
  <c r="R5" i="46"/>
  <c r="R6" i="46"/>
  <c r="R7" i="46"/>
  <c r="R10" i="46"/>
  <c r="R11" i="46"/>
  <c r="R13" i="46"/>
  <c r="R14" i="46"/>
  <c r="R15" i="46"/>
  <c r="R16" i="46"/>
  <c r="R17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Q1" i="46"/>
  <c r="Q3" i="46"/>
  <c r="Q4" i="46"/>
  <c r="Q5" i="46"/>
  <c r="Q6" i="46"/>
  <c r="Q7" i="46"/>
  <c r="Q9" i="46"/>
  <c r="Q10" i="46"/>
  <c r="Q11" i="46"/>
  <c r="Q13" i="46"/>
  <c r="Q14" i="46"/>
  <c r="Q15" i="46"/>
  <c r="Q16" i="46"/>
  <c r="Q17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C1" i="46"/>
  <c r="D1" i="46"/>
  <c r="E1" i="46"/>
  <c r="F1" i="46"/>
  <c r="I1" i="46"/>
  <c r="J1" i="46"/>
  <c r="K1" i="46"/>
  <c r="L1" i="46"/>
  <c r="M1" i="46"/>
  <c r="N1" i="46"/>
  <c r="B14" i="46"/>
  <c r="O1" i="46"/>
  <c r="P1" i="46"/>
  <c r="C2" i="46"/>
  <c r="D2" i="46"/>
  <c r="E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G4" i="46"/>
  <c r="H4" i="46"/>
  <c r="I4" i="46"/>
  <c r="J4" i="46"/>
  <c r="K4" i="46"/>
  <c r="L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C21" i="46"/>
  <c r="D21" i="46"/>
  <c r="E21" i="46"/>
  <c r="F21" i="46"/>
  <c r="G21" i="46"/>
  <c r="H21" i="46"/>
  <c r="I21" i="46"/>
  <c r="J21" i="46"/>
  <c r="K21" i="46"/>
  <c r="L21" i="46"/>
  <c r="M21" i="46"/>
  <c r="P21" i="46"/>
  <c r="C22" i="46"/>
  <c r="D22" i="46"/>
  <c r="E22" i="46"/>
  <c r="F22" i="46"/>
  <c r="G22" i="46"/>
  <c r="H22" i="46"/>
  <c r="I22" i="46"/>
  <c r="J22" i="46"/>
  <c r="K22" i="46"/>
  <c r="L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P23" i="46"/>
  <c r="C24" i="46"/>
  <c r="D24" i="46"/>
  <c r="E24" i="46"/>
  <c r="F24" i="46"/>
  <c r="G24" i="46"/>
  <c r="I24" i="46"/>
  <c r="J24" i="46"/>
  <c r="K24" i="46"/>
  <c r="L24" i="46"/>
  <c r="M24" i="46"/>
  <c r="N24" i="46"/>
  <c r="O24" i="46"/>
  <c r="P24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O451" i="33"/>
  <c r="P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F28" i="46"/>
  <c r="G28" i="46"/>
  <c r="H28" i="46"/>
  <c r="I28" i="46"/>
  <c r="J28" i="46"/>
  <c r="K28" i="46"/>
  <c r="L28" i="46"/>
  <c r="M28" i="46"/>
  <c r="E484" i="33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G31" i="46"/>
  <c r="H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G492" i="33"/>
  <c r="J32" i="46"/>
  <c r="L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G34" i="46"/>
  <c r="H34" i="46"/>
  <c r="I34" i="46"/>
  <c r="J34" i="46"/>
  <c r="K34" i="46"/>
  <c r="L34" i="46"/>
  <c r="P34" i="46"/>
  <c r="C35" i="46"/>
  <c r="D35" i="46"/>
  <c r="E35" i="46"/>
  <c r="G35" i="46"/>
  <c r="I35" i="46"/>
  <c r="E464" i="33"/>
  <c r="J35" i="46"/>
  <c r="K35" i="46"/>
  <c r="L35" i="46"/>
  <c r="P35" i="46"/>
  <c r="C36" i="46"/>
  <c r="D36" i="46"/>
  <c r="E36" i="46"/>
  <c r="F36" i="46"/>
  <c r="G905" i="33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540" i="33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P42" i="46"/>
  <c r="C43" i="46"/>
  <c r="D43" i="46"/>
  <c r="E43" i="46"/>
  <c r="F43" i="46"/>
  <c r="G43" i="46"/>
  <c r="H43" i="46"/>
  <c r="I43" i="46"/>
  <c r="J43" i="46"/>
  <c r="K43" i="46"/>
  <c r="L43" i="46"/>
  <c r="P43" i="46"/>
  <c r="C44" i="46"/>
  <c r="D44" i="46"/>
  <c r="E44" i="46"/>
  <c r="F44" i="46"/>
  <c r="G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Q901" i="33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Q936" i="33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O921" i="33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P54" i="46"/>
  <c r="C55" i="46"/>
  <c r="D55" i="46"/>
  <c r="E55" i="46"/>
  <c r="F55" i="46"/>
  <c r="G55" i="46"/>
  <c r="H55" i="46"/>
  <c r="I55" i="46"/>
  <c r="J55" i="46"/>
  <c r="K55" i="46"/>
  <c r="L55" i="46"/>
  <c r="P55" i="46"/>
  <c r="C56" i="46"/>
  <c r="D56" i="46"/>
  <c r="E56" i="46"/>
  <c r="F56" i="46"/>
  <c r="G56" i="46"/>
  <c r="H56" i="46"/>
  <c r="I56" i="46"/>
  <c r="J56" i="46"/>
  <c r="K56" i="46"/>
  <c r="L56" i="46"/>
  <c r="P56" i="46"/>
  <c r="C57" i="46"/>
  <c r="D57" i="46"/>
  <c r="E57" i="46"/>
  <c r="F57" i="46"/>
  <c r="G57" i="46"/>
  <c r="H57" i="46"/>
  <c r="I57" i="46"/>
  <c r="J57" i="46"/>
  <c r="K57" i="46"/>
  <c r="L57" i="46"/>
  <c r="P57" i="46"/>
  <c r="C58" i="46"/>
  <c r="D58" i="46"/>
  <c r="E58" i="46"/>
  <c r="F58" i="46"/>
  <c r="G58" i="46"/>
  <c r="H58" i="46"/>
  <c r="I58" i="46"/>
  <c r="J58" i="46"/>
  <c r="K58" i="46"/>
  <c r="L58" i="46"/>
  <c r="P58" i="46"/>
  <c r="C59" i="46"/>
  <c r="D59" i="46"/>
  <c r="E59" i="46"/>
  <c r="F59" i="46"/>
  <c r="G59" i="46"/>
  <c r="H59" i="46"/>
  <c r="I59" i="46"/>
  <c r="J59" i="46"/>
  <c r="K59" i="46"/>
  <c r="L59" i="46"/>
  <c r="P59" i="46"/>
  <c r="C60" i="46"/>
  <c r="D60" i="46"/>
  <c r="E60" i="46"/>
  <c r="F60" i="46"/>
  <c r="G60" i="46"/>
  <c r="H60" i="46"/>
  <c r="I60" i="46"/>
  <c r="J60" i="46"/>
  <c r="K60" i="46"/>
  <c r="L60" i="46"/>
  <c r="P60" i="46"/>
  <c r="C61" i="46"/>
  <c r="D61" i="46"/>
  <c r="E61" i="46"/>
  <c r="F61" i="46"/>
  <c r="G61" i="46"/>
  <c r="H61" i="46"/>
  <c r="I61" i="46"/>
  <c r="J61" i="46"/>
  <c r="K61" i="46"/>
  <c r="L61" i="46"/>
  <c r="P61" i="46"/>
  <c r="C62" i="46"/>
  <c r="D62" i="46"/>
  <c r="E62" i="46"/>
  <c r="F62" i="46"/>
  <c r="G62" i="46"/>
  <c r="H62" i="46"/>
  <c r="I62" i="46"/>
  <c r="J62" i="46"/>
  <c r="K62" i="46"/>
  <c r="E930" i="33"/>
  <c r="L62" i="46"/>
  <c r="P62" i="46"/>
  <c r="C63" i="46"/>
  <c r="D63" i="46"/>
  <c r="E63" i="46"/>
  <c r="F63" i="46"/>
  <c r="G63" i="46"/>
  <c r="H63" i="46"/>
  <c r="I63" i="46"/>
  <c r="J63" i="46"/>
  <c r="K63" i="46"/>
  <c r="L63" i="46"/>
  <c r="P63" i="46"/>
  <c r="C64" i="46"/>
  <c r="D64" i="46"/>
  <c r="E64" i="46"/>
  <c r="F64" i="46"/>
  <c r="G64" i="46"/>
  <c r="H64" i="46"/>
  <c r="I64" i="46"/>
  <c r="J64" i="46"/>
  <c r="K64" i="46"/>
  <c r="L64" i="46"/>
  <c r="P64" i="46"/>
  <c r="C65" i="46"/>
  <c r="D65" i="46"/>
  <c r="E65" i="46"/>
  <c r="F65" i="46"/>
  <c r="G65" i="46"/>
  <c r="H65" i="46"/>
  <c r="I65" i="46"/>
  <c r="J65" i="46"/>
  <c r="K65" i="46"/>
  <c r="L65" i="46"/>
  <c r="P65" i="46"/>
  <c r="C66" i="46"/>
  <c r="D66" i="46"/>
  <c r="E66" i="46"/>
  <c r="F66" i="46"/>
  <c r="G66" i="46"/>
  <c r="H66" i="46"/>
  <c r="I66" i="46"/>
  <c r="J66" i="46"/>
  <c r="K66" i="46"/>
  <c r="L66" i="46"/>
  <c r="P66" i="46"/>
  <c r="C67" i="46"/>
  <c r="D67" i="46"/>
  <c r="E67" i="46"/>
  <c r="F67" i="46"/>
  <c r="G67" i="46"/>
  <c r="H67" i="46"/>
  <c r="I67" i="46"/>
  <c r="L67" i="46"/>
  <c r="M67" i="46"/>
  <c r="N67" i="46"/>
  <c r="O67" i="46"/>
  <c r="O68" i="46"/>
  <c r="O69" i="46"/>
  <c r="O70" i="46"/>
  <c r="O71" i="46"/>
  <c r="O72" i="46"/>
  <c r="O73" i="46"/>
  <c r="O74" i="46"/>
  <c r="O75" i="46"/>
  <c r="O76" i="46"/>
  <c r="O77" i="46"/>
  <c r="O78" i="46"/>
  <c r="O79" i="46"/>
  <c r="O80" i="46"/>
  <c r="O81" i="46"/>
  <c r="O82" i="46"/>
  <c r="O83" i="46"/>
  <c r="O84" i="46"/>
  <c r="O85" i="46"/>
  <c r="O86" i="46"/>
  <c r="O87" i="46"/>
  <c r="O88" i="46"/>
  <c r="O89" i="46"/>
  <c r="O90" i="46"/>
  <c r="O91" i="46"/>
  <c r="O92" i="46"/>
  <c r="O93" i="46"/>
  <c r="O94" i="46"/>
  <c r="O95" i="46"/>
  <c r="O96" i="46"/>
  <c r="O97" i="46"/>
  <c r="O98" i="46"/>
  <c r="O99" i="46"/>
  <c r="O100" i="46"/>
  <c r="O101" i="46"/>
  <c r="O102" i="46"/>
  <c r="O103" i="46"/>
  <c r="O104" i="46"/>
  <c r="O105" i="46"/>
  <c r="O106" i="46"/>
  <c r="O107" i="46"/>
  <c r="O108" i="46"/>
  <c r="O109" i="46"/>
  <c r="O110" i="46"/>
  <c r="O111" i="46"/>
  <c r="O112" i="46"/>
  <c r="O113" i="46"/>
  <c r="O114" i="46"/>
  <c r="O115" i="46"/>
  <c r="O116" i="46"/>
  <c r="O117" i="46"/>
  <c r="O118" i="46"/>
  <c r="O119" i="46"/>
  <c r="O120" i="46"/>
  <c r="O121" i="46"/>
  <c r="O122" i="46"/>
  <c r="O123" i="46"/>
  <c r="O124" i="46"/>
  <c r="O125" i="46"/>
  <c r="O126" i="46"/>
  <c r="O127" i="46"/>
  <c r="O128" i="46"/>
  <c r="O129" i="46"/>
  <c r="O130" i="46"/>
  <c r="O131" i="46"/>
  <c r="O132" i="46"/>
  <c r="O133" i="46"/>
  <c r="O134" i="46"/>
  <c r="O135" i="46"/>
  <c r="O136" i="46"/>
  <c r="O137" i="46"/>
  <c r="O138" i="46"/>
  <c r="O139" i="46"/>
  <c r="O140" i="46"/>
  <c r="O141" i="46"/>
  <c r="O142" i="46"/>
  <c r="O143" i="46"/>
  <c r="O144" i="46"/>
  <c r="O145" i="46"/>
  <c r="O146" i="46"/>
  <c r="O147" i="46"/>
  <c r="O148" i="46"/>
  <c r="O149" i="46"/>
  <c r="O150" i="46"/>
  <c r="O151" i="46"/>
  <c r="O152" i="46"/>
  <c r="O153" i="46"/>
  <c r="O154" i="46"/>
  <c r="O155" i="46"/>
  <c r="O156" i="46"/>
  <c r="O157" i="46"/>
  <c r="O158" i="46"/>
  <c r="O159" i="46"/>
  <c r="O160" i="46"/>
  <c r="O161" i="46"/>
  <c r="O162" i="46"/>
  <c r="O163" i="46"/>
  <c r="O164" i="46"/>
  <c r="O165" i="46"/>
  <c r="O166" i="46"/>
  <c r="O167" i="46"/>
  <c r="O168" i="46"/>
  <c r="O169" i="46"/>
  <c r="O170" i="46"/>
  <c r="O171" i="46"/>
  <c r="O172" i="46"/>
  <c r="O173" i="46"/>
  <c r="O174" i="46"/>
  <c r="O175" i="46"/>
  <c r="O176" i="46"/>
  <c r="O177" i="46"/>
  <c r="O178" i="46"/>
  <c r="O179" i="46"/>
  <c r="O180" i="46"/>
  <c r="O181" i="46"/>
  <c r="O182" i="46"/>
  <c r="O183" i="46"/>
  <c r="O184" i="46"/>
  <c r="O185" i="46"/>
  <c r="O186" i="46"/>
  <c r="O187" i="46"/>
  <c r="O188" i="46"/>
  <c r="O189" i="46"/>
  <c r="O190" i="46"/>
  <c r="O191" i="46"/>
  <c r="O192" i="46"/>
  <c r="O193" i="46"/>
  <c r="O194" i="46"/>
  <c r="O195" i="46"/>
  <c r="O196" i="46"/>
  <c r="O197" i="46"/>
  <c r="O198" i="46"/>
  <c r="O199" i="46"/>
  <c r="O200" i="46"/>
  <c r="O201" i="46"/>
  <c r="O202" i="46"/>
  <c r="O203" i="46"/>
  <c r="O204" i="46"/>
  <c r="O205" i="46"/>
  <c r="O206" i="46"/>
  <c r="O207" i="46"/>
  <c r="O208" i="46"/>
  <c r="O209" i="46"/>
  <c r="O210" i="46"/>
  <c r="O211" i="46"/>
  <c r="O212" i="46"/>
  <c r="O213" i="46"/>
  <c r="O214" i="46"/>
  <c r="O215" i="46"/>
  <c r="O216" i="46"/>
  <c r="O217" i="46"/>
  <c r="O218" i="46"/>
  <c r="O219" i="46"/>
  <c r="O220" i="46"/>
  <c r="O221" i="46"/>
  <c r="O222" i="46"/>
  <c r="O223" i="46"/>
  <c r="O224" i="46"/>
  <c r="O225" i="46"/>
  <c r="O226" i="46"/>
  <c r="O227" i="46"/>
  <c r="O228" i="46"/>
  <c r="O229" i="46"/>
  <c r="O230" i="46"/>
  <c r="O231" i="46"/>
  <c r="O232" i="46"/>
  <c r="O233" i="46"/>
  <c r="O234" i="46"/>
  <c r="O235" i="46"/>
  <c r="O236" i="46"/>
  <c r="O237" i="46"/>
  <c r="O238" i="46"/>
  <c r="O239" i="46"/>
  <c r="O240" i="46"/>
  <c r="O241" i="46"/>
  <c r="O242" i="46"/>
  <c r="O243" i="46"/>
  <c r="O244" i="46"/>
  <c r="O245" i="46"/>
  <c r="O246" i="46"/>
  <c r="O247" i="46"/>
  <c r="O248" i="46"/>
  <c r="O249" i="46"/>
  <c r="O250" i="46"/>
  <c r="O251" i="46"/>
  <c r="O252" i="46"/>
  <c r="O253" i="46"/>
  <c r="O254" i="46"/>
  <c r="O255" i="46"/>
  <c r="O256" i="46"/>
  <c r="O257" i="46"/>
  <c r="O258" i="46"/>
  <c r="O259" i="46"/>
  <c r="O260" i="46"/>
  <c r="O261" i="46"/>
  <c r="O262" i="46"/>
  <c r="O263" i="46"/>
  <c r="O264" i="46"/>
  <c r="O265" i="46"/>
  <c r="O266" i="46"/>
  <c r="O267" i="46"/>
  <c r="O268" i="46"/>
  <c r="O269" i="46"/>
  <c r="O270" i="46"/>
  <c r="O271" i="46"/>
  <c r="O272" i="46"/>
  <c r="O273" i="46"/>
  <c r="O274" i="46"/>
  <c r="O275" i="46"/>
  <c r="O276" i="46"/>
  <c r="O277" i="46"/>
  <c r="O278" i="46"/>
  <c r="O279" i="46"/>
  <c r="O280" i="46"/>
  <c r="O281" i="46"/>
  <c r="O282" i="46"/>
  <c r="O283" i="46"/>
  <c r="O284" i="46"/>
  <c r="O285" i="46"/>
  <c r="O286" i="46"/>
  <c r="O287" i="46"/>
  <c r="O288" i="46"/>
  <c r="O289" i="46"/>
  <c r="O290" i="46"/>
  <c r="O291" i="46"/>
  <c r="O292" i="46"/>
  <c r="O293" i="46"/>
  <c r="O294" i="46"/>
  <c r="O295" i="46"/>
  <c r="O296" i="46"/>
  <c r="O297" i="46"/>
  <c r="O298" i="46"/>
  <c r="O299" i="46"/>
  <c r="O300" i="46"/>
  <c r="O301" i="46"/>
  <c r="O302" i="46"/>
  <c r="O303" i="46"/>
  <c r="O304" i="46"/>
  <c r="O305" i="46"/>
  <c r="O306" i="46"/>
  <c r="O307" i="46"/>
  <c r="O308" i="46"/>
  <c r="O309" i="46"/>
  <c r="O310" i="46"/>
  <c r="O311" i="46"/>
  <c r="O312" i="46"/>
  <c r="O313" i="46"/>
  <c r="O314" i="46"/>
  <c r="O315" i="46"/>
  <c r="O316" i="46"/>
  <c r="O317" i="46"/>
  <c r="O318" i="46"/>
  <c r="O319" i="46"/>
  <c r="O320" i="46"/>
  <c r="O321" i="46"/>
  <c r="O322" i="46"/>
  <c r="O323" i="46"/>
  <c r="O324" i="46"/>
  <c r="O325" i="46"/>
  <c r="O326" i="46"/>
  <c r="A15" i="46"/>
  <c r="P67" i="46"/>
  <c r="C68" i="46"/>
  <c r="D68" i="46"/>
  <c r="E68" i="46"/>
  <c r="F68" i="46"/>
  <c r="G68" i="46"/>
  <c r="H68" i="46"/>
  <c r="L68" i="46"/>
  <c r="M68" i="46"/>
  <c r="N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P69" i="46"/>
  <c r="C70" i="46"/>
  <c r="D70" i="46"/>
  <c r="E70" i="46"/>
  <c r="F70" i="46"/>
  <c r="G70" i="46"/>
  <c r="H70" i="46"/>
  <c r="L70" i="46"/>
  <c r="M70" i="46"/>
  <c r="N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P72" i="46"/>
  <c r="C73" i="46"/>
  <c r="D73" i="46"/>
  <c r="E73" i="46"/>
  <c r="F73" i="46"/>
  <c r="G73" i="46"/>
  <c r="H73" i="46"/>
  <c r="L73" i="46"/>
  <c r="M73" i="46"/>
  <c r="N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114" i="46"/>
  <c r="N115" i="46"/>
  <c r="N116" i="46"/>
  <c r="N117" i="46"/>
  <c r="N118" i="46"/>
  <c r="N119" i="46"/>
  <c r="N120" i="46"/>
  <c r="N121" i="46"/>
  <c r="N122" i="46"/>
  <c r="N123" i="46"/>
  <c r="N124" i="46"/>
  <c r="N125" i="46"/>
  <c r="N126" i="46"/>
  <c r="N127" i="46"/>
  <c r="N128" i="46"/>
  <c r="N129" i="46"/>
  <c r="N130" i="46"/>
  <c r="N131" i="46"/>
  <c r="N132" i="46"/>
  <c r="N133" i="46"/>
  <c r="N134" i="46"/>
  <c r="N135" i="46"/>
  <c r="N136" i="46"/>
  <c r="N137" i="46"/>
  <c r="N138" i="46"/>
  <c r="N139" i="46"/>
  <c r="N140" i="46"/>
  <c r="N141" i="46"/>
  <c r="N142" i="46"/>
  <c r="N143" i="46"/>
  <c r="N144" i="46"/>
  <c r="N145" i="46"/>
  <c r="N146" i="46"/>
  <c r="N147" i="46"/>
  <c r="N148" i="46"/>
  <c r="N149" i="46"/>
  <c r="N150" i="46"/>
  <c r="N151" i="46"/>
  <c r="N152" i="46"/>
  <c r="N153" i="46"/>
  <c r="N154" i="46"/>
  <c r="N155" i="46"/>
  <c r="N156" i="46"/>
  <c r="N157" i="46"/>
  <c r="N158" i="46"/>
  <c r="N159" i="46"/>
  <c r="N160" i="46"/>
  <c r="N161" i="46"/>
  <c r="N162" i="46"/>
  <c r="N163" i="46"/>
  <c r="N164" i="46"/>
  <c r="N165" i="46"/>
  <c r="N166" i="46"/>
  <c r="N167" i="46"/>
  <c r="N168" i="46"/>
  <c r="N169" i="46"/>
  <c r="N170" i="46"/>
  <c r="N171" i="46"/>
  <c r="N172" i="46"/>
  <c r="N173" i="46"/>
  <c r="N174" i="46"/>
  <c r="N175" i="46"/>
  <c r="N176" i="46"/>
  <c r="N177" i="46"/>
  <c r="N178" i="46"/>
  <c r="N179" i="46"/>
  <c r="N180" i="46"/>
  <c r="N181" i="46"/>
  <c r="N182" i="46"/>
  <c r="N183" i="46"/>
  <c r="N184" i="46"/>
  <c r="N185" i="46"/>
  <c r="N186" i="46"/>
  <c r="N187" i="46"/>
  <c r="N188" i="46"/>
  <c r="N189" i="46"/>
  <c r="N190" i="46"/>
  <c r="N191" i="46"/>
  <c r="N192" i="46"/>
  <c r="N193" i="46"/>
  <c r="N194" i="46"/>
  <c r="N195" i="46"/>
  <c r="N196" i="46"/>
  <c r="N197" i="46"/>
  <c r="N198" i="46"/>
  <c r="N199" i="46"/>
  <c r="N200" i="46"/>
  <c r="N201" i="46"/>
  <c r="N202" i="46"/>
  <c r="N203" i="46"/>
  <c r="N204" i="46"/>
  <c r="N205" i="46"/>
  <c r="N206" i="46"/>
  <c r="N207" i="46"/>
  <c r="N208" i="46"/>
  <c r="N209" i="46"/>
  <c r="N210" i="46"/>
  <c r="N211" i="46"/>
  <c r="N212" i="46"/>
  <c r="N213" i="46"/>
  <c r="N214" i="46"/>
  <c r="N215" i="46"/>
  <c r="N216" i="46"/>
  <c r="N217" i="46"/>
  <c r="N218" i="46"/>
  <c r="N219" i="46"/>
  <c r="N220" i="46"/>
  <c r="N221" i="46"/>
  <c r="N222" i="46"/>
  <c r="N223" i="46"/>
  <c r="N224" i="46"/>
  <c r="N225" i="46"/>
  <c r="N226" i="46"/>
  <c r="N227" i="46"/>
  <c r="N228" i="46"/>
  <c r="N229" i="46"/>
  <c r="N230" i="46"/>
  <c r="N231" i="46"/>
  <c r="N232" i="46"/>
  <c r="N233" i="46"/>
  <c r="N234" i="46"/>
  <c r="N235" i="46"/>
  <c r="N236" i="46"/>
  <c r="N237" i="46"/>
  <c r="N238" i="46"/>
  <c r="N239" i="46"/>
  <c r="N240" i="46"/>
  <c r="N241" i="46"/>
  <c r="N242" i="46"/>
  <c r="N243" i="46"/>
  <c r="N244" i="46"/>
  <c r="N245" i="46"/>
  <c r="N246" i="46"/>
  <c r="N247" i="46"/>
  <c r="N248" i="46"/>
  <c r="N249" i="46"/>
  <c r="N250" i="46"/>
  <c r="N251" i="46"/>
  <c r="N252" i="46"/>
  <c r="N253" i="46"/>
  <c r="N254" i="46"/>
  <c r="N255" i="46"/>
  <c r="N256" i="46"/>
  <c r="N257" i="46"/>
  <c r="N258" i="46"/>
  <c r="N259" i="46"/>
  <c r="N260" i="46"/>
  <c r="N261" i="46"/>
  <c r="N262" i="46"/>
  <c r="N263" i="46"/>
  <c r="N264" i="46"/>
  <c r="N265" i="46"/>
  <c r="N266" i="46"/>
  <c r="N267" i="46"/>
  <c r="N268" i="46"/>
  <c r="N269" i="46"/>
  <c r="N270" i="46"/>
  <c r="N271" i="46"/>
  <c r="N272" i="46"/>
  <c r="N273" i="46"/>
  <c r="N274" i="46"/>
  <c r="N275" i="46"/>
  <c r="N276" i="46"/>
  <c r="N277" i="46"/>
  <c r="N278" i="46"/>
  <c r="N279" i="46"/>
  <c r="N280" i="46"/>
  <c r="N281" i="46"/>
  <c r="N282" i="46"/>
  <c r="N283" i="46"/>
  <c r="N284" i="46"/>
  <c r="N285" i="46"/>
  <c r="N286" i="46"/>
  <c r="N287" i="46"/>
  <c r="N288" i="46"/>
  <c r="N289" i="46"/>
  <c r="N290" i="46"/>
  <c r="N291" i="46"/>
  <c r="N292" i="46"/>
  <c r="N293" i="46"/>
  <c r="N294" i="46"/>
  <c r="N295" i="46"/>
  <c r="N296" i="46"/>
  <c r="N297" i="46"/>
  <c r="N298" i="46"/>
  <c r="N299" i="46"/>
  <c r="N300" i="46"/>
  <c r="N301" i="46"/>
  <c r="N302" i="46"/>
  <c r="N303" i="46"/>
  <c r="N304" i="46"/>
  <c r="N305" i="46"/>
  <c r="N306" i="46"/>
  <c r="N307" i="46"/>
  <c r="N308" i="46"/>
  <c r="N309" i="46"/>
  <c r="N310" i="46"/>
  <c r="N311" i="46"/>
  <c r="N312" i="46"/>
  <c r="N313" i="46"/>
  <c r="N314" i="46"/>
  <c r="N315" i="46"/>
  <c r="N316" i="46"/>
  <c r="N317" i="46"/>
  <c r="N318" i="46"/>
  <c r="N319" i="46"/>
  <c r="N320" i="46"/>
  <c r="N321" i="46"/>
  <c r="N322" i="46"/>
  <c r="N323" i="46"/>
  <c r="N324" i="46"/>
  <c r="N325" i="46"/>
  <c r="N326" i="46"/>
  <c r="A1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P91" i="46"/>
  <c r="C92" i="46"/>
  <c r="D92" i="46"/>
  <c r="E92" i="46"/>
  <c r="F92" i="46"/>
  <c r="G92" i="46"/>
  <c r="H92" i="46"/>
  <c r="L92" i="46"/>
  <c r="M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P93" i="46"/>
  <c r="C94" i="46"/>
  <c r="D94" i="46"/>
  <c r="E94" i="46"/>
  <c r="F94" i="46"/>
  <c r="G94" i="46"/>
  <c r="H94" i="46"/>
  <c r="L94" i="46"/>
  <c r="M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P113" i="46"/>
  <c r="C114" i="46"/>
  <c r="D114" i="46"/>
  <c r="E114" i="46"/>
  <c r="F114" i="46"/>
  <c r="G114" i="46"/>
  <c r="H114" i="46"/>
  <c r="I114" i="46"/>
  <c r="J114" i="46"/>
  <c r="K114" i="46"/>
  <c r="O532" i="33"/>
  <c r="L114" i="46"/>
  <c r="M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P136" i="46"/>
  <c r="C137" i="46"/>
  <c r="D137" i="46"/>
  <c r="E137" i="46"/>
  <c r="F137" i="46"/>
  <c r="G137" i="46"/>
  <c r="H137" i="46"/>
  <c r="I137" i="46"/>
  <c r="I87" i="35"/>
  <c r="J137" i="46"/>
  <c r="I91" i="35"/>
  <c r="K137" i="46"/>
  <c r="L137" i="46"/>
  <c r="M137" i="46"/>
  <c r="P137" i="46"/>
  <c r="C138" i="46"/>
  <c r="D138" i="46"/>
  <c r="E138" i="46"/>
  <c r="F138" i="46"/>
  <c r="G138" i="46"/>
  <c r="H138" i="46"/>
  <c r="L138" i="46"/>
  <c r="M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P139" i="46"/>
  <c r="C140" i="46"/>
  <c r="D140" i="46"/>
  <c r="E140" i="46"/>
  <c r="F140" i="46"/>
  <c r="G140" i="46"/>
  <c r="H140" i="46"/>
  <c r="L140" i="46"/>
  <c r="M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P146" i="46"/>
  <c r="C147" i="46"/>
  <c r="D147" i="46"/>
  <c r="E147" i="46"/>
  <c r="F147" i="46"/>
  <c r="G147" i="46"/>
  <c r="H147" i="46"/>
  <c r="L147" i="46"/>
  <c r="M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P148" i="46"/>
  <c r="C149" i="46"/>
  <c r="D149" i="46"/>
  <c r="E149" i="46"/>
  <c r="F149" i="46"/>
  <c r="G149" i="46"/>
  <c r="H149" i="46"/>
  <c r="I149" i="46"/>
  <c r="J149" i="46"/>
  <c r="K149" i="46"/>
  <c r="K150" i="46"/>
  <c r="K151" i="46"/>
  <c r="K152" i="46"/>
  <c r="K153" i="46"/>
  <c r="K154" i="46"/>
  <c r="K155" i="46"/>
  <c r="K156" i="46"/>
  <c r="K157" i="46"/>
  <c r="K158" i="46"/>
  <c r="K159" i="46"/>
  <c r="K160" i="46"/>
  <c r="K163" i="46"/>
  <c r="K164" i="46"/>
  <c r="K165" i="46"/>
  <c r="K166" i="46"/>
  <c r="K167" i="46"/>
  <c r="K168" i="46"/>
  <c r="K169" i="46"/>
  <c r="K170" i="46"/>
  <c r="K171" i="46"/>
  <c r="K172" i="46"/>
  <c r="K173" i="46"/>
  <c r="K174" i="46"/>
  <c r="K175" i="46"/>
  <c r="K177" i="46"/>
  <c r="K178" i="46"/>
  <c r="K179" i="46"/>
  <c r="K180" i="46"/>
  <c r="K181" i="46"/>
  <c r="K182" i="46"/>
  <c r="K183" i="46"/>
  <c r="K184" i="46"/>
  <c r="K185" i="46"/>
  <c r="K186" i="46"/>
  <c r="K187" i="46"/>
  <c r="K188" i="46"/>
  <c r="K189" i="46"/>
  <c r="K190" i="46"/>
  <c r="K191" i="46"/>
  <c r="K192" i="46"/>
  <c r="K193" i="46"/>
  <c r="K194" i="46"/>
  <c r="K195" i="46"/>
  <c r="K197" i="46"/>
  <c r="K198" i="46"/>
  <c r="K199" i="46"/>
  <c r="K200" i="46"/>
  <c r="K201" i="46"/>
  <c r="K202" i="46"/>
  <c r="K203" i="46"/>
  <c r="K204" i="46"/>
  <c r="K205" i="46"/>
  <c r="K206" i="46"/>
  <c r="K207" i="46"/>
  <c r="K208" i="46"/>
  <c r="K209" i="46"/>
  <c r="K210" i="46"/>
  <c r="K211" i="46"/>
  <c r="K212" i="46"/>
  <c r="K213" i="46"/>
  <c r="K214" i="46"/>
  <c r="K215" i="46"/>
  <c r="K216" i="46"/>
  <c r="K217" i="46"/>
  <c r="K218" i="46"/>
  <c r="K219" i="46"/>
  <c r="K220" i="46"/>
  <c r="K221" i="46"/>
  <c r="K222" i="46"/>
  <c r="K223" i="46"/>
  <c r="K224" i="46"/>
  <c r="K225" i="46"/>
  <c r="K226" i="46"/>
  <c r="K227" i="46"/>
  <c r="K228" i="46"/>
  <c r="K229" i="46"/>
  <c r="K230" i="46"/>
  <c r="K233" i="46"/>
  <c r="K234" i="46"/>
  <c r="K235" i="46"/>
  <c r="K236" i="46"/>
  <c r="K237" i="46"/>
  <c r="K238" i="46"/>
  <c r="K239" i="46"/>
  <c r="K240" i="46"/>
  <c r="K241" i="46"/>
  <c r="K242" i="46"/>
  <c r="K243" i="46"/>
  <c r="K244" i="46"/>
  <c r="K246" i="46"/>
  <c r="K247" i="46"/>
  <c r="K248" i="46"/>
  <c r="K249" i="46"/>
  <c r="K250" i="46"/>
  <c r="K251" i="46"/>
  <c r="K252" i="46"/>
  <c r="K253" i="46"/>
  <c r="K254" i="46"/>
  <c r="K256" i="46"/>
  <c r="K257" i="46"/>
  <c r="K258" i="46"/>
  <c r="K259" i="46"/>
  <c r="K260" i="46"/>
  <c r="K261" i="46"/>
  <c r="K262" i="46"/>
  <c r="K264" i="46"/>
  <c r="K265" i="46"/>
  <c r="K266" i="46"/>
  <c r="K267" i="46"/>
  <c r="K268" i="46"/>
  <c r="K269" i="46"/>
  <c r="K271" i="46"/>
  <c r="K272" i="46"/>
  <c r="K273" i="46"/>
  <c r="K274" i="46"/>
  <c r="K275" i="46"/>
  <c r="K276" i="46"/>
  <c r="K277" i="46"/>
  <c r="K278" i="46"/>
  <c r="K279" i="46"/>
  <c r="K280" i="46"/>
  <c r="K281" i="46"/>
  <c r="K282" i="46"/>
  <c r="K283" i="46"/>
  <c r="K284" i="46"/>
  <c r="K285" i="46"/>
  <c r="K286" i="46"/>
  <c r="K287" i="46"/>
  <c r="K288" i="46"/>
  <c r="K289" i="46"/>
  <c r="K290" i="46"/>
  <c r="K291" i="46"/>
  <c r="K292" i="46"/>
  <c r="K293" i="46"/>
  <c r="K294" i="46"/>
  <c r="K295" i="46"/>
  <c r="K296" i="46"/>
  <c r="K297" i="46"/>
  <c r="K298" i="46"/>
  <c r="K299" i="46"/>
  <c r="K300" i="46"/>
  <c r="K302" i="46"/>
  <c r="K303" i="46"/>
  <c r="K304" i="46"/>
  <c r="K305" i="46"/>
  <c r="K306" i="46"/>
  <c r="K307" i="46"/>
  <c r="K308" i="46"/>
  <c r="K309" i="46"/>
  <c r="K310" i="46"/>
  <c r="K311" i="46"/>
  <c r="K312" i="46"/>
  <c r="K313" i="46"/>
  <c r="K314" i="46"/>
  <c r="K315" i="46"/>
  <c r="K316" i="46"/>
  <c r="K318" i="46"/>
  <c r="K319" i="46"/>
  <c r="K320" i="46"/>
  <c r="K321" i="46"/>
  <c r="K322" i="46"/>
  <c r="K323" i="46"/>
  <c r="K324" i="46"/>
  <c r="K325" i="46"/>
  <c r="K326" i="46"/>
  <c r="A11" i="46"/>
  <c r="L149" i="46"/>
  <c r="M149" i="46"/>
  <c r="P149" i="46"/>
  <c r="C150" i="46"/>
  <c r="D150" i="46"/>
  <c r="E150" i="46"/>
  <c r="F150" i="46"/>
  <c r="G150" i="46"/>
  <c r="H150" i="46"/>
  <c r="I150" i="46"/>
  <c r="J150" i="46"/>
  <c r="L150" i="46"/>
  <c r="M150" i="46"/>
  <c r="P150" i="46"/>
  <c r="C151" i="46"/>
  <c r="D151" i="46"/>
  <c r="E151" i="46"/>
  <c r="F151" i="46"/>
  <c r="G151" i="46"/>
  <c r="H151" i="46"/>
  <c r="I151" i="46"/>
  <c r="J151" i="46"/>
  <c r="L151" i="46"/>
  <c r="M151" i="46"/>
  <c r="P151" i="46"/>
  <c r="C152" i="46"/>
  <c r="D152" i="46"/>
  <c r="E152" i="46"/>
  <c r="F152" i="46"/>
  <c r="G152" i="46"/>
  <c r="H152" i="46"/>
  <c r="I152" i="46"/>
  <c r="J152" i="46"/>
  <c r="L152" i="46"/>
  <c r="M152" i="46"/>
  <c r="P152" i="46"/>
  <c r="C153" i="46"/>
  <c r="D153" i="46"/>
  <c r="E153" i="46"/>
  <c r="F153" i="46"/>
  <c r="G153" i="46"/>
  <c r="H153" i="46"/>
  <c r="I153" i="46"/>
  <c r="J153" i="46"/>
  <c r="L153" i="46"/>
  <c r="M153" i="46"/>
  <c r="P153" i="46"/>
  <c r="C154" i="46"/>
  <c r="D154" i="46"/>
  <c r="E154" i="46"/>
  <c r="F154" i="46"/>
  <c r="G154" i="46"/>
  <c r="H154" i="46"/>
  <c r="I154" i="46"/>
  <c r="J154" i="46"/>
  <c r="L154" i="46"/>
  <c r="M154" i="46"/>
  <c r="P154" i="46"/>
  <c r="C155" i="46"/>
  <c r="D155" i="46"/>
  <c r="E155" i="46"/>
  <c r="F155" i="46"/>
  <c r="G155" i="46"/>
  <c r="H155" i="46"/>
  <c r="I155" i="46"/>
  <c r="J155" i="46"/>
  <c r="L155" i="46"/>
  <c r="M155" i="46"/>
  <c r="P155" i="46"/>
  <c r="C156" i="46"/>
  <c r="D156" i="46"/>
  <c r="E156" i="46"/>
  <c r="F156" i="46"/>
  <c r="G156" i="46"/>
  <c r="H156" i="46"/>
  <c r="I156" i="46"/>
  <c r="J156" i="46"/>
  <c r="L156" i="46"/>
  <c r="M156" i="46"/>
  <c r="P156" i="46"/>
  <c r="C157" i="46"/>
  <c r="D157" i="46"/>
  <c r="E157" i="46"/>
  <c r="F157" i="46"/>
  <c r="G157" i="46"/>
  <c r="H157" i="46"/>
  <c r="I157" i="46"/>
  <c r="J157" i="46"/>
  <c r="L157" i="46"/>
  <c r="M157" i="46"/>
  <c r="P157" i="46"/>
  <c r="C158" i="46"/>
  <c r="D158" i="46"/>
  <c r="E158" i="46"/>
  <c r="F158" i="46"/>
  <c r="G158" i="46"/>
  <c r="H158" i="46"/>
  <c r="I158" i="46"/>
  <c r="J158" i="46"/>
  <c r="L158" i="46"/>
  <c r="M158" i="46"/>
  <c r="P158" i="46"/>
  <c r="C159" i="46"/>
  <c r="D159" i="46"/>
  <c r="E159" i="46"/>
  <c r="F159" i="46"/>
  <c r="G159" i="46"/>
  <c r="H159" i="46"/>
  <c r="I159" i="46"/>
  <c r="J159" i="46"/>
  <c r="L159" i="46"/>
  <c r="M159" i="46"/>
  <c r="P159" i="46"/>
  <c r="C160" i="46"/>
  <c r="D160" i="46"/>
  <c r="E160" i="46"/>
  <c r="F160" i="46"/>
  <c r="G160" i="46"/>
  <c r="H160" i="46"/>
  <c r="I160" i="46"/>
  <c r="J160" i="46"/>
  <c r="L160" i="46"/>
  <c r="M160" i="46"/>
  <c r="P160" i="46"/>
  <c r="C161" i="46"/>
  <c r="D161" i="46"/>
  <c r="E161" i="46"/>
  <c r="F161" i="46"/>
  <c r="G161" i="46"/>
  <c r="H161" i="46"/>
  <c r="L161" i="46"/>
  <c r="M161" i="46"/>
  <c r="P161" i="46"/>
  <c r="C162" i="46"/>
  <c r="D162" i="46"/>
  <c r="E162" i="46"/>
  <c r="F162" i="46"/>
  <c r="G162" i="46"/>
  <c r="H162" i="46"/>
  <c r="L162" i="46"/>
  <c r="M162" i="46"/>
  <c r="P162" i="46"/>
  <c r="C163" i="46"/>
  <c r="D163" i="46"/>
  <c r="E163" i="46"/>
  <c r="F163" i="46"/>
  <c r="G163" i="46"/>
  <c r="H163" i="46"/>
  <c r="I163" i="46"/>
  <c r="J163" i="46"/>
  <c r="L163" i="46"/>
  <c r="M163" i="46"/>
  <c r="P163" i="46"/>
  <c r="C164" i="46"/>
  <c r="D164" i="46"/>
  <c r="E164" i="46"/>
  <c r="F164" i="46"/>
  <c r="G164" i="46"/>
  <c r="H164" i="46"/>
  <c r="I164" i="46"/>
  <c r="J164" i="46"/>
  <c r="L164" i="46"/>
  <c r="M164" i="46"/>
  <c r="P164" i="46"/>
  <c r="C165" i="46"/>
  <c r="D165" i="46"/>
  <c r="E165" i="46"/>
  <c r="F165" i="46"/>
  <c r="G165" i="46"/>
  <c r="H165" i="46"/>
  <c r="I165" i="46"/>
  <c r="J165" i="46"/>
  <c r="L165" i="46"/>
  <c r="M165" i="46"/>
  <c r="P165" i="46"/>
  <c r="C166" i="46"/>
  <c r="D166" i="46"/>
  <c r="E166" i="46"/>
  <c r="F166" i="46"/>
  <c r="G166" i="46"/>
  <c r="H166" i="46"/>
  <c r="I166" i="46"/>
  <c r="J166" i="46"/>
  <c r="L166" i="46"/>
  <c r="M166" i="46"/>
  <c r="P166" i="46"/>
  <c r="C167" i="46"/>
  <c r="D167" i="46"/>
  <c r="E167" i="46"/>
  <c r="F167" i="46"/>
  <c r="G167" i="46"/>
  <c r="H167" i="46"/>
  <c r="I167" i="46"/>
  <c r="J167" i="46"/>
  <c r="L167" i="46"/>
  <c r="M167" i="46"/>
  <c r="P167" i="46"/>
  <c r="C168" i="46"/>
  <c r="D168" i="46"/>
  <c r="E168" i="46"/>
  <c r="F168" i="46"/>
  <c r="G168" i="46"/>
  <c r="H168" i="46"/>
  <c r="I168" i="46"/>
  <c r="J168" i="46"/>
  <c r="L168" i="46"/>
  <c r="M168" i="46"/>
  <c r="P168" i="46"/>
  <c r="C169" i="46"/>
  <c r="D169" i="46"/>
  <c r="E169" i="46"/>
  <c r="F169" i="46"/>
  <c r="G169" i="46"/>
  <c r="H169" i="46"/>
  <c r="I169" i="46"/>
  <c r="J169" i="46"/>
  <c r="L169" i="46"/>
  <c r="M169" i="46"/>
  <c r="P169" i="46"/>
  <c r="C170" i="46"/>
  <c r="D170" i="46"/>
  <c r="E170" i="46"/>
  <c r="F170" i="46"/>
  <c r="G170" i="46"/>
  <c r="H170" i="46"/>
  <c r="I170" i="46"/>
  <c r="J170" i="46"/>
  <c r="L170" i="46"/>
  <c r="M170" i="46"/>
  <c r="P170" i="46"/>
  <c r="C171" i="46"/>
  <c r="D171" i="46"/>
  <c r="E171" i="46"/>
  <c r="F171" i="46"/>
  <c r="G171" i="46"/>
  <c r="H171" i="46"/>
  <c r="I171" i="46"/>
  <c r="J171" i="46"/>
  <c r="L171" i="46"/>
  <c r="M171" i="46"/>
  <c r="P171" i="46"/>
  <c r="C172" i="46"/>
  <c r="D172" i="46"/>
  <c r="E172" i="46"/>
  <c r="F172" i="46"/>
  <c r="G172" i="46"/>
  <c r="H172" i="46"/>
  <c r="I172" i="46"/>
  <c r="J172" i="46"/>
  <c r="L172" i="46"/>
  <c r="M172" i="46"/>
  <c r="P172" i="46"/>
  <c r="C173" i="46"/>
  <c r="D173" i="46"/>
  <c r="E173" i="46"/>
  <c r="F173" i="46"/>
  <c r="G173" i="46"/>
  <c r="H173" i="46"/>
  <c r="I173" i="46"/>
  <c r="J173" i="46"/>
  <c r="L173" i="46"/>
  <c r="M173" i="46"/>
  <c r="P173" i="46"/>
  <c r="C174" i="46"/>
  <c r="D174" i="46"/>
  <c r="E174" i="46"/>
  <c r="F174" i="46"/>
  <c r="G174" i="46"/>
  <c r="H174" i="46"/>
  <c r="I174" i="46"/>
  <c r="J174" i="46"/>
  <c r="L174" i="46"/>
  <c r="M174" i="46"/>
  <c r="P174" i="46"/>
  <c r="C175" i="46"/>
  <c r="D175" i="46"/>
  <c r="E175" i="46"/>
  <c r="F175" i="46"/>
  <c r="G175" i="46"/>
  <c r="H175" i="46"/>
  <c r="I175" i="46"/>
  <c r="J175" i="46"/>
  <c r="L175" i="46"/>
  <c r="M175" i="46"/>
  <c r="P175" i="46"/>
  <c r="C176" i="46"/>
  <c r="D176" i="46"/>
  <c r="E176" i="46"/>
  <c r="F176" i="46"/>
  <c r="G176" i="46"/>
  <c r="H176" i="46"/>
  <c r="L176" i="46"/>
  <c r="M176" i="46"/>
  <c r="P176" i="46"/>
  <c r="C177" i="46"/>
  <c r="D177" i="46"/>
  <c r="E177" i="46"/>
  <c r="F177" i="46"/>
  <c r="G177" i="46"/>
  <c r="H177" i="46"/>
  <c r="I177" i="46"/>
  <c r="J177" i="46"/>
  <c r="E47" i="35"/>
  <c r="L177" i="46"/>
  <c r="M177" i="46"/>
  <c r="P177" i="46"/>
  <c r="C178" i="46"/>
  <c r="D178" i="46"/>
  <c r="E178" i="46"/>
  <c r="F178" i="46"/>
  <c r="G178" i="46"/>
  <c r="H178" i="46"/>
  <c r="I178" i="46"/>
  <c r="J178" i="46"/>
  <c r="L178" i="46"/>
  <c r="M178" i="46"/>
  <c r="P178" i="46"/>
  <c r="C179" i="46"/>
  <c r="D179" i="46"/>
  <c r="E179" i="46"/>
  <c r="F179" i="46"/>
  <c r="G179" i="46"/>
  <c r="H179" i="46"/>
  <c r="I179" i="46"/>
  <c r="J179" i="46"/>
  <c r="L179" i="46"/>
  <c r="M179" i="46"/>
  <c r="P179" i="46"/>
  <c r="C180" i="46"/>
  <c r="D180" i="46"/>
  <c r="E180" i="46"/>
  <c r="F180" i="46"/>
  <c r="G180" i="46"/>
  <c r="H180" i="46"/>
  <c r="I180" i="46"/>
  <c r="J180" i="46"/>
  <c r="L180" i="46"/>
  <c r="M180" i="46"/>
  <c r="P180" i="46"/>
  <c r="C181" i="46"/>
  <c r="D181" i="46"/>
  <c r="E181" i="46"/>
  <c r="F181" i="46"/>
  <c r="G181" i="46"/>
  <c r="H181" i="46"/>
  <c r="I181" i="46"/>
  <c r="J181" i="46"/>
  <c r="L181" i="46"/>
  <c r="M181" i="46"/>
  <c r="P181" i="46"/>
  <c r="C182" i="46"/>
  <c r="D182" i="46"/>
  <c r="E182" i="46"/>
  <c r="F182" i="46"/>
  <c r="G182" i="46"/>
  <c r="H182" i="46"/>
  <c r="I182" i="46"/>
  <c r="J182" i="46"/>
  <c r="L182" i="46"/>
  <c r="M182" i="46"/>
  <c r="P182" i="46"/>
  <c r="C183" i="46"/>
  <c r="D183" i="46"/>
  <c r="E183" i="46"/>
  <c r="F183" i="46"/>
  <c r="G183" i="46"/>
  <c r="H183" i="46"/>
  <c r="I183" i="46"/>
  <c r="J183" i="46"/>
  <c r="L183" i="46"/>
  <c r="M183" i="46"/>
  <c r="P183" i="46"/>
  <c r="C184" i="46"/>
  <c r="D184" i="46"/>
  <c r="E184" i="46"/>
  <c r="F184" i="46"/>
  <c r="G184" i="46"/>
  <c r="H184" i="46"/>
  <c r="I184" i="46"/>
  <c r="J184" i="46"/>
  <c r="L184" i="46"/>
  <c r="M184" i="46"/>
  <c r="P184" i="46"/>
  <c r="C185" i="46"/>
  <c r="D185" i="46"/>
  <c r="E185" i="46"/>
  <c r="F185" i="46"/>
  <c r="G185" i="46"/>
  <c r="H185" i="46"/>
  <c r="I185" i="46"/>
  <c r="J185" i="46"/>
  <c r="L185" i="46"/>
  <c r="M185" i="46"/>
  <c r="P185" i="46"/>
  <c r="C186" i="46"/>
  <c r="D186" i="46"/>
  <c r="E186" i="46"/>
  <c r="F186" i="46"/>
  <c r="G186" i="46"/>
  <c r="H186" i="46"/>
  <c r="I186" i="46"/>
  <c r="J186" i="46"/>
  <c r="L186" i="46"/>
  <c r="M186" i="46"/>
  <c r="P186" i="46"/>
  <c r="C187" i="46"/>
  <c r="D187" i="46"/>
  <c r="E187" i="46"/>
  <c r="F187" i="46"/>
  <c r="G187" i="46"/>
  <c r="H187" i="46"/>
  <c r="I187" i="46"/>
  <c r="J187" i="46"/>
  <c r="L187" i="46"/>
  <c r="M187" i="46"/>
  <c r="P187" i="46"/>
  <c r="C188" i="46"/>
  <c r="D188" i="46"/>
  <c r="E188" i="46"/>
  <c r="F188" i="46"/>
  <c r="G188" i="46"/>
  <c r="H188" i="46"/>
  <c r="I188" i="46"/>
  <c r="J188" i="46"/>
  <c r="L188" i="46"/>
  <c r="M188" i="46"/>
  <c r="P188" i="46"/>
  <c r="C189" i="46"/>
  <c r="D189" i="46"/>
  <c r="E189" i="46"/>
  <c r="F189" i="46"/>
  <c r="G189" i="46"/>
  <c r="H189" i="46"/>
  <c r="I189" i="46"/>
  <c r="J189" i="46"/>
  <c r="L189" i="46"/>
  <c r="M189" i="46"/>
  <c r="P189" i="46"/>
  <c r="C190" i="46"/>
  <c r="D190" i="46"/>
  <c r="E190" i="46"/>
  <c r="F190" i="46"/>
  <c r="G190" i="46"/>
  <c r="H190" i="46"/>
  <c r="I190" i="46"/>
  <c r="J190" i="46"/>
  <c r="L190" i="46"/>
  <c r="M190" i="46"/>
  <c r="P190" i="46"/>
  <c r="C191" i="46"/>
  <c r="D191" i="46"/>
  <c r="E191" i="46"/>
  <c r="F191" i="46"/>
  <c r="G191" i="46"/>
  <c r="H191" i="46"/>
  <c r="I191" i="46"/>
  <c r="J191" i="46"/>
  <c r="L191" i="46"/>
  <c r="M191" i="46"/>
  <c r="P191" i="46"/>
  <c r="C192" i="46"/>
  <c r="D192" i="46"/>
  <c r="E192" i="46"/>
  <c r="F192" i="46"/>
  <c r="G192" i="46"/>
  <c r="H192" i="46"/>
  <c r="I192" i="46"/>
  <c r="J192" i="46"/>
  <c r="L192" i="46"/>
  <c r="M192" i="46"/>
  <c r="P192" i="46"/>
  <c r="C193" i="46"/>
  <c r="D193" i="46"/>
  <c r="E193" i="46"/>
  <c r="F193" i="46"/>
  <c r="G193" i="46"/>
  <c r="H193" i="46"/>
  <c r="I193" i="46"/>
  <c r="J193" i="46"/>
  <c r="L193" i="46"/>
  <c r="M193" i="46"/>
  <c r="P193" i="46"/>
  <c r="C194" i="46"/>
  <c r="D194" i="46"/>
  <c r="E194" i="46"/>
  <c r="F194" i="46"/>
  <c r="G194" i="46"/>
  <c r="H194" i="46"/>
  <c r="I194" i="46"/>
  <c r="J194" i="46"/>
  <c r="L194" i="46"/>
  <c r="M194" i="46"/>
  <c r="P194" i="46"/>
  <c r="C195" i="46"/>
  <c r="D195" i="46"/>
  <c r="E195" i="46"/>
  <c r="F195" i="46"/>
  <c r="G195" i="46"/>
  <c r="H195" i="46"/>
  <c r="I195" i="46"/>
  <c r="J195" i="46"/>
  <c r="L195" i="46"/>
  <c r="M195" i="46"/>
  <c r="P195" i="46"/>
  <c r="C196" i="46"/>
  <c r="D196" i="46"/>
  <c r="E196" i="46"/>
  <c r="F196" i="46"/>
  <c r="G196" i="46"/>
  <c r="H196" i="46"/>
  <c r="L196" i="46"/>
  <c r="M196" i="46"/>
  <c r="P196" i="46"/>
  <c r="C197" i="46"/>
  <c r="D197" i="46"/>
  <c r="E197" i="46"/>
  <c r="F197" i="46"/>
  <c r="G197" i="46"/>
  <c r="H197" i="46"/>
  <c r="I197" i="46"/>
  <c r="J197" i="46"/>
  <c r="L197" i="46"/>
  <c r="M197" i="46"/>
  <c r="P197" i="46"/>
  <c r="C198" i="46"/>
  <c r="D198" i="46"/>
  <c r="E198" i="46"/>
  <c r="F198" i="46"/>
  <c r="G198" i="46"/>
  <c r="H198" i="46"/>
  <c r="I198" i="46"/>
  <c r="J198" i="46"/>
  <c r="L198" i="46"/>
  <c r="M198" i="46"/>
  <c r="P198" i="46"/>
  <c r="C199" i="46"/>
  <c r="D199" i="46"/>
  <c r="E199" i="46"/>
  <c r="F199" i="46"/>
  <c r="G199" i="46"/>
  <c r="H199" i="46"/>
  <c r="I199" i="46"/>
  <c r="J199" i="46"/>
  <c r="L199" i="46"/>
  <c r="M199" i="46"/>
  <c r="P199" i="46"/>
  <c r="C200" i="46"/>
  <c r="D200" i="46"/>
  <c r="E200" i="46"/>
  <c r="F200" i="46"/>
  <c r="G200" i="46"/>
  <c r="H200" i="46"/>
  <c r="I200" i="46"/>
  <c r="J200" i="46"/>
  <c r="L200" i="46"/>
  <c r="M200" i="46"/>
  <c r="P200" i="46"/>
  <c r="C201" i="46"/>
  <c r="D201" i="46"/>
  <c r="E201" i="46"/>
  <c r="F201" i="46"/>
  <c r="G201" i="46"/>
  <c r="H201" i="46"/>
  <c r="I201" i="46"/>
  <c r="J201" i="46"/>
  <c r="L201" i="46"/>
  <c r="M201" i="46"/>
  <c r="P201" i="46"/>
  <c r="C202" i="46"/>
  <c r="D202" i="46"/>
  <c r="E202" i="46"/>
  <c r="F202" i="46"/>
  <c r="G202" i="46"/>
  <c r="H202" i="46"/>
  <c r="I202" i="46"/>
  <c r="J202" i="46"/>
  <c r="L202" i="46"/>
  <c r="M202" i="46"/>
  <c r="P202" i="46"/>
  <c r="C203" i="46"/>
  <c r="D203" i="46"/>
  <c r="E203" i="46"/>
  <c r="F203" i="46"/>
  <c r="G203" i="46"/>
  <c r="H203" i="46"/>
  <c r="I203" i="46"/>
  <c r="J203" i="46"/>
  <c r="L203" i="46"/>
  <c r="M203" i="46"/>
  <c r="P203" i="46"/>
  <c r="C204" i="46"/>
  <c r="D204" i="46"/>
  <c r="E204" i="46"/>
  <c r="F204" i="46"/>
  <c r="G204" i="46"/>
  <c r="H204" i="46"/>
  <c r="I204" i="46"/>
  <c r="J204" i="46"/>
  <c r="L204" i="46"/>
  <c r="M204" i="46"/>
  <c r="P204" i="46"/>
  <c r="C205" i="46"/>
  <c r="D205" i="46"/>
  <c r="E205" i="46"/>
  <c r="F205" i="46"/>
  <c r="G205" i="46"/>
  <c r="H205" i="46"/>
  <c r="I205" i="46"/>
  <c r="J205" i="46"/>
  <c r="L205" i="46"/>
  <c r="M205" i="46"/>
  <c r="P205" i="46"/>
  <c r="C206" i="46"/>
  <c r="D206" i="46"/>
  <c r="E206" i="46"/>
  <c r="F206" i="46"/>
  <c r="G206" i="46"/>
  <c r="H206" i="46"/>
  <c r="I206" i="46"/>
  <c r="J206" i="46"/>
  <c r="L206" i="46"/>
  <c r="M206" i="46"/>
  <c r="P206" i="46"/>
  <c r="C207" i="46"/>
  <c r="D207" i="46"/>
  <c r="E207" i="46"/>
  <c r="F207" i="46"/>
  <c r="G207" i="46"/>
  <c r="H207" i="46"/>
  <c r="I207" i="46"/>
  <c r="J207" i="46"/>
  <c r="L207" i="46"/>
  <c r="M207" i="46"/>
  <c r="P207" i="46"/>
  <c r="C208" i="46"/>
  <c r="D208" i="46"/>
  <c r="E208" i="46"/>
  <c r="F208" i="46"/>
  <c r="G208" i="46"/>
  <c r="H208" i="46"/>
  <c r="I208" i="46"/>
  <c r="J208" i="46"/>
  <c r="L208" i="46"/>
  <c r="M208" i="46"/>
  <c r="P208" i="46"/>
  <c r="C209" i="46"/>
  <c r="D209" i="46"/>
  <c r="E209" i="46"/>
  <c r="F209" i="46"/>
  <c r="G209" i="46"/>
  <c r="H209" i="46"/>
  <c r="I209" i="46"/>
  <c r="J209" i="46"/>
  <c r="L209" i="46"/>
  <c r="M209" i="46"/>
  <c r="P209" i="46"/>
  <c r="C210" i="46"/>
  <c r="D210" i="46"/>
  <c r="E210" i="46"/>
  <c r="F210" i="46"/>
  <c r="G210" i="46"/>
  <c r="H210" i="46"/>
  <c r="I210" i="46"/>
  <c r="J210" i="46"/>
  <c r="L210" i="46"/>
  <c r="M210" i="46"/>
  <c r="P210" i="46"/>
  <c r="C211" i="46"/>
  <c r="D211" i="46"/>
  <c r="E211" i="46"/>
  <c r="F211" i="46"/>
  <c r="G211" i="46"/>
  <c r="H211" i="46"/>
  <c r="I211" i="46"/>
  <c r="J211" i="46"/>
  <c r="L211" i="46"/>
  <c r="M211" i="46"/>
  <c r="P211" i="46"/>
  <c r="C212" i="46"/>
  <c r="D212" i="46"/>
  <c r="E212" i="46"/>
  <c r="F212" i="46"/>
  <c r="G212" i="46"/>
  <c r="H212" i="46"/>
  <c r="I212" i="46"/>
  <c r="J212" i="46"/>
  <c r="L212" i="46"/>
  <c r="M212" i="46"/>
  <c r="P212" i="46"/>
  <c r="C213" i="46"/>
  <c r="D213" i="46"/>
  <c r="E213" i="46"/>
  <c r="F213" i="46"/>
  <c r="G213" i="46"/>
  <c r="H213" i="46"/>
  <c r="I213" i="46"/>
  <c r="J213" i="46"/>
  <c r="L213" i="46"/>
  <c r="M213" i="46"/>
  <c r="P213" i="46"/>
  <c r="C214" i="46"/>
  <c r="D214" i="46"/>
  <c r="E214" i="46"/>
  <c r="F214" i="46"/>
  <c r="G214" i="46"/>
  <c r="H214" i="46"/>
  <c r="I214" i="46"/>
  <c r="J214" i="46"/>
  <c r="L214" i="46"/>
  <c r="M214" i="46"/>
  <c r="P214" i="46"/>
  <c r="C215" i="46"/>
  <c r="D215" i="46"/>
  <c r="E215" i="46"/>
  <c r="F215" i="46"/>
  <c r="G215" i="46"/>
  <c r="H215" i="46"/>
  <c r="I215" i="46"/>
  <c r="J215" i="46"/>
  <c r="L215" i="46"/>
  <c r="M215" i="46"/>
  <c r="P215" i="46"/>
  <c r="C216" i="46"/>
  <c r="D216" i="46"/>
  <c r="E216" i="46"/>
  <c r="F216" i="46"/>
  <c r="G216" i="46"/>
  <c r="H216" i="46"/>
  <c r="I216" i="46"/>
  <c r="J216" i="46"/>
  <c r="L216" i="46"/>
  <c r="M216" i="46"/>
  <c r="P216" i="46"/>
  <c r="C217" i="46"/>
  <c r="D217" i="46"/>
  <c r="E217" i="46"/>
  <c r="F217" i="46"/>
  <c r="G217" i="46"/>
  <c r="H217" i="46"/>
  <c r="I217" i="46"/>
  <c r="J217" i="46"/>
  <c r="L217" i="46"/>
  <c r="M217" i="46"/>
  <c r="P217" i="46"/>
  <c r="C218" i="46"/>
  <c r="D218" i="46"/>
  <c r="E218" i="46"/>
  <c r="F218" i="46"/>
  <c r="G218" i="46"/>
  <c r="H218" i="46"/>
  <c r="I218" i="46"/>
  <c r="J218" i="46"/>
  <c r="L218" i="46"/>
  <c r="M218" i="46"/>
  <c r="P218" i="46"/>
  <c r="C219" i="46"/>
  <c r="D219" i="46"/>
  <c r="E219" i="46"/>
  <c r="F219" i="46"/>
  <c r="G219" i="46"/>
  <c r="H219" i="46"/>
  <c r="I219" i="46"/>
  <c r="J219" i="46"/>
  <c r="L219" i="46"/>
  <c r="M219" i="46"/>
  <c r="P219" i="46"/>
  <c r="C220" i="46"/>
  <c r="D220" i="46"/>
  <c r="E220" i="46"/>
  <c r="F220" i="46"/>
  <c r="G220" i="46"/>
  <c r="H220" i="46"/>
  <c r="I220" i="46"/>
  <c r="J220" i="46"/>
  <c r="L220" i="46"/>
  <c r="M220" i="46"/>
  <c r="P220" i="46"/>
  <c r="C221" i="46"/>
  <c r="D221" i="46"/>
  <c r="E221" i="46"/>
  <c r="F221" i="46"/>
  <c r="G221" i="46"/>
  <c r="H221" i="46"/>
  <c r="I221" i="46"/>
  <c r="J221" i="46"/>
  <c r="L221" i="46"/>
  <c r="M221" i="46"/>
  <c r="P221" i="46"/>
  <c r="C222" i="46"/>
  <c r="D222" i="46"/>
  <c r="E222" i="46"/>
  <c r="F222" i="46"/>
  <c r="G222" i="46"/>
  <c r="H222" i="46"/>
  <c r="I222" i="46"/>
  <c r="J222" i="46"/>
  <c r="L222" i="46"/>
  <c r="M222" i="46"/>
  <c r="P222" i="46"/>
  <c r="C223" i="46"/>
  <c r="D223" i="46"/>
  <c r="E223" i="46"/>
  <c r="F223" i="46"/>
  <c r="G223" i="46"/>
  <c r="H223" i="46"/>
  <c r="I223" i="46"/>
  <c r="J223" i="46"/>
  <c r="L223" i="46"/>
  <c r="M223" i="46"/>
  <c r="P223" i="46"/>
  <c r="C224" i="46"/>
  <c r="D224" i="46"/>
  <c r="E224" i="46"/>
  <c r="F224" i="46"/>
  <c r="G224" i="46"/>
  <c r="H224" i="46"/>
  <c r="I224" i="46"/>
  <c r="J224" i="46"/>
  <c r="L224" i="46"/>
  <c r="M224" i="46"/>
  <c r="P224" i="46"/>
  <c r="C225" i="46"/>
  <c r="D225" i="46"/>
  <c r="E225" i="46"/>
  <c r="F225" i="46"/>
  <c r="G225" i="46"/>
  <c r="H225" i="46"/>
  <c r="I225" i="46"/>
  <c r="J225" i="46"/>
  <c r="L225" i="46"/>
  <c r="M225" i="46"/>
  <c r="P225" i="46"/>
  <c r="C226" i="46"/>
  <c r="D226" i="46"/>
  <c r="E226" i="46"/>
  <c r="F226" i="46"/>
  <c r="G226" i="46"/>
  <c r="H226" i="46"/>
  <c r="I226" i="46"/>
  <c r="J226" i="46"/>
  <c r="L226" i="46"/>
  <c r="M226" i="46"/>
  <c r="P226" i="46"/>
  <c r="C227" i="46"/>
  <c r="D227" i="46"/>
  <c r="E227" i="46"/>
  <c r="F227" i="46"/>
  <c r="G227" i="46"/>
  <c r="H227" i="46"/>
  <c r="I227" i="46"/>
  <c r="J227" i="46"/>
  <c r="L227" i="46"/>
  <c r="M227" i="46"/>
  <c r="P227" i="46"/>
  <c r="C228" i="46"/>
  <c r="D228" i="46"/>
  <c r="E228" i="46"/>
  <c r="F228" i="46"/>
  <c r="G228" i="46"/>
  <c r="H228" i="46"/>
  <c r="I228" i="46"/>
  <c r="J228" i="46"/>
  <c r="L228" i="46"/>
  <c r="M228" i="46"/>
  <c r="P228" i="46"/>
  <c r="C229" i="46"/>
  <c r="D229" i="46"/>
  <c r="E229" i="46"/>
  <c r="F229" i="46"/>
  <c r="G229" i="46"/>
  <c r="H229" i="46"/>
  <c r="I229" i="46"/>
  <c r="J229" i="46"/>
  <c r="L229" i="46"/>
  <c r="M229" i="46"/>
  <c r="P229" i="46"/>
  <c r="C230" i="46"/>
  <c r="D230" i="46"/>
  <c r="E230" i="46"/>
  <c r="F230" i="46"/>
  <c r="G230" i="46"/>
  <c r="H230" i="46"/>
  <c r="I230" i="46"/>
  <c r="J230" i="46"/>
  <c r="L230" i="46"/>
  <c r="M230" i="46"/>
  <c r="P230" i="46"/>
  <c r="C231" i="46"/>
  <c r="D231" i="46"/>
  <c r="E231" i="46"/>
  <c r="F231" i="46"/>
  <c r="G231" i="46"/>
  <c r="H231" i="46"/>
  <c r="L231" i="46"/>
  <c r="M231" i="46"/>
  <c r="P231" i="46"/>
  <c r="C232" i="46"/>
  <c r="D232" i="46"/>
  <c r="E232" i="46"/>
  <c r="F232" i="46"/>
  <c r="G232" i="46"/>
  <c r="H232" i="46"/>
  <c r="L232" i="46"/>
  <c r="M232" i="46"/>
  <c r="P232" i="46"/>
  <c r="C233" i="46"/>
  <c r="D233" i="46"/>
  <c r="E233" i="46"/>
  <c r="F233" i="46"/>
  <c r="G233" i="46"/>
  <c r="H233" i="46"/>
  <c r="I233" i="46"/>
  <c r="J233" i="46"/>
  <c r="L233" i="46"/>
  <c r="M233" i="46"/>
  <c r="P233" i="46"/>
  <c r="C234" i="46"/>
  <c r="D234" i="46"/>
  <c r="E234" i="46"/>
  <c r="F234" i="46"/>
  <c r="G234" i="46"/>
  <c r="H234" i="46"/>
  <c r="I234" i="46"/>
  <c r="J234" i="46"/>
  <c r="L234" i="46"/>
  <c r="M234" i="46"/>
  <c r="P234" i="46"/>
  <c r="C235" i="46"/>
  <c r="D235" i="46"/>
  <c r="E235" i="46"/>
  <c r="F235" i="46"/>
  <c r="G235" i="46"/>
  <c r="H235" i="46"/>
  <c r="I235" i="46"/>
  <c r="J235" i="46"/>
  <c r="L235" i="46"/>
  <c r="M235" i="46"/>
  <c r="P235" i="46"/>
  <c r="C236" i="46"/>
  <c r="D236" i="46"/>
  <c r="E236" i="46"/>
  <c r="F236" i="46"/>
  <c r="G236" i="46"/>
  <c r="H236" i="46"/>
  <c r="I236" i="46"/>
  <c r="J236" i="46"/>
  <c r="L236" i="46"/>
  <c r="M236" i="46"/>
  <c r="P236" i="46"/>
  <c r="C237" i="46"/>
  <c r="D237" i="46"/>
  <c r="E237" i="46"/>
  <c r="F237" i="46"/>
  <c r="G237" i="46"/>
  <c r="H237" i="46"/>
  <c r="I237" i="46"/>
  <c r="J237" i="46"/>
  <c r="L237" i="46"/>
  <c r="M237" i="46"/>
  <c r="P237" i="46"/>
  <c r="C238" i="46"/>
  <c r="D238" i="46"/>
  <c r="E238" i="46"/>
  <c r="F238" i="46"/>
  <c r="G238" i="46"/>
  <c r="H238" i="46"/>
  <c r="I238" i="46"/>
  <c r="J238" i="46"/>
  <c r="L238" i="46"/>
  <c r="M238" i="46"/>
  <c r="P238" i="46"/>
  <c r="C239" i="46"/>
  <c r="D239" i="46"/>
  <c r="E239" i="46"/>
  <c r="F239" i="46"/>
  <c r="G239" i="46"/>
  <c r="H239" i="46"/>
  <c r="I239" i="46"/>
  <c r="J239" i="46"/>
  <c r="L239" i="46"/>
  <c r="M239" i="46"/>
  <c r="P239" i="46"/>
  <c r="C240" i="46"/>
  <c r="D240" i="46"/>
  <c r="E240" i="46"/>
  <c r="F240" i="46"/>
  <c r="G240" i="46"/>
  <c r="H240" i="46"/>
  <c r="I240" i="46"/>
  <c r="J240" i="46"/>
  <c r="L240" i="46"/>
  <c r="M240" i="46"/>
  <c r="P240" i="46"/>
  <c r="C241" i="46"/>
  <c r="D241" i="46"/>
  <c r="E241" i="46"/>
  <c r="F241" i="46"/>
  <c r="G241" i="46"/>
  <c r="H241" i="46"/>
  <c r="I241" i="46"/>
  <c r="J241" i="46"/>
  <c r="L241" i="46"/>
  <c r="M241" i="46"/>
  <c r="P241" i="46"/>
  <c r="C242" i="46"/>
  <c r="D242" i="46"/>
  <c r="E242" i="46"/>
  <c r="F242" i="46"/>
  <c r="G242" i="46"/>
  <c r="H242" i="46"/>
  <c r="I242" i="46"/>
  <c r="J242" i="46"/>
  <c r="L242" i="46"/>
  <c r="M242" i="46"/>
  <c r="P242" i="46"/>
  <c r="C243" i="46"/>
  <c r="D243" i="46"/>
  <c r="E243" i="46"/>
  <c r="F243" i="46"/>
  <c r="G243" i="46"/>
  <c r="H243" i="46"/>
  <c r="I243" i="46"/>
  <c r="J243" i="46"/>
  <c r="L243" i="46"/>
  <c r="M243" i="46"/>
  <c r="P243" i="46"/>
  <c r="C244" i="46"/>
  <c r="D244" i="46"/>
  <c r="E244" i="46"/>
  <c r="F244" i="46"/>
  <c r="G244" i="46"/>
  <c r="H244" i="46"/>
  <c r="I244" i="46"/>
  <c r="J244" i="46"/>
  <c r="L244" i="46"/>
  <c r="M244" i="46"/>
  <c r="P244" i="46"/>
  <c r="C245" i="46"/>
  <c r="D245" i="46"/>
  <c r="E245" i="46"/>
  <c r="F245" i="46"/>
  <c r="G245" i="46"/>
  <c r="H245" i="46"/>
  <c r="L245" i="46"/>
  <c r="M245" i="46"/>
  <c r="P245" i="46"/>
  <c r="C246" i="46"/>
  <c r="D246" i="46"/>
  <c r="E246" i="46"/>
  <c r="F246" i="46"/>
  <c r="G246" i="46"/>
  <c r="H246" i="46"/>
  <c r="I246" i="46"/>
  <c r="J246" i="46"/>
  <c r="L246" i="46"/>
  <c r="M246" i="46"/>
  <c r="P246" i="46"/>
  <c r="C247" i="46"/>
  <c r="D247" i="46"/>
  <c r="E247" i="46"/>
  <c r="F247" i="46"/>
  <c r="G247" i="46"/>
  <c r="H247" i="46"/>
  <c r="I247" i="46"/>
  <c r="J247" i="46"/>
  <c r="L247" i="46"/>
  <c r="M247" i="46"/>
  <c r="P247" i="46"/>
  <c r="C248" i="46"/>
  <c r="D248" i="46"/>
  <c r="E248" i="46"/>
  <c r="F248" i="46"/>
  <c r="G248" i="46"/>
  <c r="H248" i="46"/>
  <c r="I248" i="46"/>
  <c r="J248" i="46"/>
  <c r="L248" i="46"/>
  <c r="M248" i="46"/>
  <c r="P248" i="46"/>
  <c r="C249" i="46"/>
  <c r="D249" i="46"/>
  <c r="E249" i="46"/>
  <c r="F249" i="46"/>
  <c r="G249" i="46"/>
  <c r="H249" i="46"/>
  <c r="I249" i="46"/>
  <c r="J249" i="46"/>
  <c r="L249" i="46"/>
  <c r="M249" i="46"/>
  <c r="P249" i="46"/>
  <c r="C250" i="46"/>
  <c r="D250" i="46"/>
  <c r="E250" i="46"/>
  <c r="F250" i="46"/>
  <c r="G250" i="46"/>
  <c r="H250" i="46"/>
  <c r="I250" i="46"/>
  <c r="J250" i="46"/>
  <c r="L250" i="46"/>
  <c r="M250" i="46"/>
  <c r="P250" i="46"/>
  <c r="C251" i="46"/>
  <c r="D251" i="46"/>
  <c r="E251" i="46"/>
  <c r="F251" i="46"/>
  <c r="G251" i="46"/>
  <c r="H251" i="46"/>
  <c r="I251" i="46"/>
  <c r="J251" i="46"/>
  <c r="L251" i="46"/>
  <c r="M251" i="46"/>
  <c r="P251" i="46"/>
  <c r="C252" i="46"/>
  <c r="D252" i="46"/>
  <c r="E252" i="46"/>
  <c r="F252" i="46"/>
  <c r="G252" i="46"/>
  <c r="H252" i="46"/>
  <c r="I252" i="46"/>
  <c r="J252" i="46"/>
  <c r="L252" i="46"/>
  <c r="M252" i="46"/>
  <c r="P252" i="46"/>
  <c r="C253" i="46"/>
  <c r="D253" i="46"/>
  <c r="E253" i="46"/>
  <c r="F253" i="46"/>
  <c r="G253" i="46"/>
  <c r="H253" i="46"/>
  <c r="I253" i="46"/>
  <c r="J253" i="46"/>
  <c r="L253" i="46"/>
  <c r="M253" i="46"/>
  <c r="P253" i="46"/>
  <c r="C254" i="46"/>
  <c r="D254" i="46"/>
  <c r="E254" i="46"/>
  <c r="F254" i="46"/>
  <c r="G254" i="46"/>
  <c r="H254" i="46"/>
  <c r="I254" i="46"/>
  <c r="J254" i="46"/>
  <c r="L254" i="46"/>
  <c r="M254" i="46"/>
  <c r="P254" i="46"/>
  <c r="C255" i="46"/>
  <c r="D255" i="46"/>
  <c r="E255" i="46"/>
  <c r="F255" i="46"/>
  <c r="G255" i="46"/>
  <c r="H255" i="46"/>
  <c r="L255" i="46"/>
  <c r="M255" i="46"/>
  <c r="P255" i="46"/>
  <c r="C256" i="46"/>
  <c r="D256" i="46"/>
  <c r="E256" i="46"/>
  <c r="F256" i="46"/>
  <c r="G256" i="46"/>
  <c r="H256" i="46"/>
  <c r="I256" i="46"/>
  <c r="J256" i="46"/>
  <c r="L256" i="46"/>
  <c r="M256" i="46"/>
  <c r="P256" i="46"/>
  <c r="C257" i="46"/>
  <c r="D257" i="46"/>
  <c r="E257" i="46"/>
  <c r="F257" i="46"/>
  <c r="G257" i="46"/>
  <c r="H257" i="46"/>
  <c r="I257" i="46"/>
  <c r="J257" i="46"/>
  <c r="L257" i="46"/>
  <c r="M257" i="46"/>
  <c r="P257" i="46"/>
  <c r="C258" i="46"/>
  <c r="D258" i="46"/>
  <c r="E258" i="46"/>
  <c r="F258" i="46"/>
  <c r="G258" i="46"/>
  <c r="H258" i="46"/>
  <c r="I258" i="46"/>
  <c r="J258" i="46"/>
  <c r="L258" i="46"/>
  <c r="M258" i="46"/>
  <c r="P258" i="46"/>
  <c r="C259" i="46"/>
  <c r="D259" i="46"/>
  <c r="E259" i="46"/>
  <c r="F259" i="46"/>
  <c r="G259" i="46"/>
  <c r="H259" i="46"/>
  <c r="I259" i="46"/>
  <c r="J259" i="46"/>
  <c r="L259" i="46"/>
  <c r="M259" i="46"/>
  <c r="P259" i="46"/>
  <c r="C260" i="46"/>
  <c r="D260" i="46"/>
  <c r="E260" i="46"/>
  <c r="F260" i="46"/>
  <c r="G260" i="46"/>
  <c r="H260" i="46"/>
  <c r="I260" i="46"/>
  <c r="J260" i="46"/>
  <c r="L260" i="46"/>
  <c r="M260" i="46"/>
  <c r="P260" i="46"/>
  <c r="C261" i="46"/>
  <c r="D261" i="46"/>
  <c r="E261" i="46"/>
  <c r="F261" i="46"/>
  <c r="G261" i="46"/>
  <c r="H261" i="46"/>
  <c r="I261" i="46"/>
  <c r="J261" i="46"/>
  <c r="L261" i="46"/>
  <c r="M261" i="46"/>
  <c r="P261" i="46"/>
  <c r="C262" i="46"/>
  <c r="D262" i="46"/>
  <c r="E262" i="46"/>
  <c r="F262" i="46"/>
  <c r="G262" i="46"/>
  <c r="H262" i="46"/>
  <c r="I262" i="46"/>
  <c r="J262" i="46"/>
  <c r="L262" i="46"/>
  <c r="M262" i="46"/>
  <c r="P262" i="46"/>
  <c r="C263" i="46"/>
  <c r="D263" i="46"/>
  <c r="E263" i="46"/>
  <c r="F263" i="46"/>
  <c r="G263" i="46"/>
  <c r="H263" i="46"/>
  <c r="L263" i="46"/>
  <c r="M263" i="46"/>
  <c r="P263" i="46"/>
  <c r="C264" i="46"/>
  <c r="D264" i="46"/>
  <c r="E264" i="46"/>
  <c r="F264" i="46"/>
  <c r="G264" i="46"/>
  <c r="H264" i="46"/>
  <c r="I264" i="46"/>
  <c r="J264" i="46"/>
  <c r="L264" i="46"/>
  <c r="M264" i="46"/>
  <c r="P264" i="46"/>
  <c r="C265" i="46"/>
  <c r="D265" i="46"/>
  <c r="E265" i="46"/>
  <c r="F265" i="46"/>
  <c r="G265" i="46"/>
  <c r="H265" i="46"/>
  <c r="I265" i="46"/>
  <c r="J265" i="46"/>
  <c r="L265" i="46"/>
  <c r="M265" i="46"/>
  <c r="P265" i="46"/>
  <c r="C266" i="46"/>
  <c r="D266" i="46"/>
  <c r="E266" i="46"/>
  <c r="F266" i="46"/>
  <c r="G266" i="46"/>
  <c r="H266" i="46"/>
  <c r="I266" i="46"/>
  <c r="J266" i="46"/>
  <c r="L266" i="46"/>
  <c r="M266" i="46"/>
  <c r="P266" i="46"/>
  <c r="C267" i="46"/>
  <c r="D267" i="46"/>
  <c r="E267" i="46"/>
  <c r="F267" i="46"/>
  <c r="G267" i="46"/>
  <c r="H267" i="46"/>
  <c r="I267" i="46"/>
  <c r="J267" i="46"/>
  <c r="Q565" i="33"/>
  <c r="L267" i="46"/>
  <c r="M267" i="46"/>
  <c r="P267" i="46"/>
  <c r="C268" i="46"/>
  <c r="D268" i="46"/>
  <c r="E268" i="46"/>
  <c r="F268" i="46"/>
  <c r="G268" i="46"/>
  <c r="H268" i="46"/>
  <c r="I268" i="46"/>
  <c r="J268" i="46"/>
  <c r="L268" i="46"/>
  <c r="M268" i="46"/>
  <c r="P268" i="46"/>
  <c r="C269" i="46"/>
  <c r="D269" i="46"/>
  <c r="E269" i="46"/>
  <c r="F269" i="46"/>
  <c r="G269" i="46"/>
  <c r="H269" i="46"/>
  <c r="I269" i="46"/>
  <c r="J269" i="46"/>
  <c r="L269" i="46"/>
  <c r="M269" i="46"/>
  <c r="P269" i="46"/>
  <c r="C270" i="46"/>
  <c r="D270" i="46"/>
  <c r="E270" i="46"/>
  <c r="F270" i="46"/>
  <c r="G270" i="46"/>
  <c r="H270" i="46"/>
  <c r="L270" i="46"/>
  <c r="M270" i="46"/>
  <c r="P270" i="46"/>
  <c r="C271" i="46"/>
  <c r="D271" i="46"/>
  <c r="E271" i="46"/>
  <c r="F271" i="46"/>
  <c r="G271" i="46"/>
  <c r="H271" i="46"/>
  <c r="I271" i="46"/>
  <c r="J271" i="46"/>
  <c r="L271" i="46"/>
  <c r="M271" i="46"/>
  <c r="P271" i="46"/>
  <c r="C272" i="46"/>
  <c r="D272" i="46"/>
  <c r="E272" i="46"/>
  <c r="F272" i="46"/>
  <c r="G272" i="46"/>
  <c r="H272" i="46"/>
  <c r="I272" i="46"/>
  <c r="J272" i="46"/>
  <c r="L272" i="46"/>
  <c r="M272" i="46"/>
  <c r="P272" i="46"/>
  <c r="C273" i="46"/>
  <c r="D273" i="46"/>
  <c r="E273" i="46"/>
  <c r="F273" i="46"/>
  <c r="G273" i="46"/>
  <c r="H273" i="46"/>
  <c r="I273" i="46"/>
  <c r="J273" i="46"/>
  <c r="L273" i="46"/>
  <c r="M273" i="46"/>
  <c r="P273" i="46"/>
  <c r="C274" i="46"/>
  <c r="D274" i="46"/>
  <c r="E274" i="46"/>
  <c r="F274" i="46"/>
  <c r="G274" i="46"/>
  <c r="H274" i="46"/>
  <c r="I274" i="46"/>
  <c r="J274" i="46"/>
  <c r="L274" i="46"/>
  <c r="M274" i="46"/>
  <c r="P274" i="46"/>
  <c r="C275" i="46"/>
  <c r="D275" i="46"/>
  <c r="E275" i="46"/>
  <c r="F275" i="46"/>
  <c r="G275" i="46"/>
  <c r="H275" i="46"/>
  <c r="I275" i="46"/>
  <c r="J275" i="46"/>
  <c r="L275" i="46"/>
  <c r="M275" i="46"/>
  <c r="P275" i="46"/>
  <c r="C276" i="46"/>
  <c r="D276" i="46"/>
  <c r="E276" i="46"/>
  <c r="F276" i="46"/>
  <c r="G276" i="46"/>
  <c r="H276" i="46"/>
  <c r="I276" i="46"/>
  <c r="J276" i="46"/>
  <c r="L276" i="46"/>
  <c r="M276" i="46"/>
  <c r="P276" i="46"/>
  <c r="C277" i="46"/>
  <c r="D277" i="46"/>
  <c r="E277" i="46"/>
  <c r="F277" i="46"/>
  <c r="G277" i="46"/>
  <c r="H277" i="46"/>
  <c r="I277" i="46"/>
  <c r="J277" i="46"/>
  <c r="L277" i="46"/>
  <c r="M277" i="46"/>
  <c r="P277" i="46"/>
  <c r="C278" i="46"/>
  <c r="D278" i="46"/>
  <c r="E278" i="46"/>
  <c r="F278" i="46"/>
  <c r="G278" i="46"/>
  <c r="H278" i="46"/>
  <c r="I278" i="46"/>
  <c r="J278" i="46"/>
  <c r="L278" i="46"/>
  <c r="M278" i="46"/>
  <c r="P278" i="46"/>
  <c r="C279" i="46"/>
  <c r="D279" i="46"/>
  <c r="E279" i="46"/>
  <c r="F279" i="46"/>
  <c r="G279" i="46"/>
  <c r="H279" i="46"/>
  <c r="I279" i="46"/>
  <c r="J279" i="46"/>
  <c r="L279" i="46"/>
  <c r="M279" i="46"/>
  <c r="P279" i="46"/>
  <c r="C280" i="46"/>
  <c r="D280" i="46"/>
  <c r="E280" i="46"/>
  <c r="F280" i="46"/>
  <c r="G280" i="46"/>
  <c r="H280" i="46"/>
  <c r="I280" i="46"/>
  <c r="J280" i="46"/>
  <c r="L280" i="46"/>
  <c r="M280" i="46"/>
  <c r="P280" i="46"/>
  <c r="C281" i="46"/>
  <c r="D281" i="46"/>
  <c r="E281" i="46"/>
  <c r="F281" i="46"/>
  <c r="G281" i="46"/>
  <c r="H281" i="46"/>
  <c r="I281" i="46"/>
  <c r="J281" i="46"/>
  <c r="L281" i="46"/>
  <c r="M281" i="46"/>
  <c r="P281" i="46"/>
  <c r="C282" i="46"/>
  <c r="D282" i="46"/>
  <c r="E282" i="46"/>
  <c r="F282" i="46"/>
  <c r="G282" i="46"/>
  <c r="H282" i="46"/>
  <c r="I282" i="46"/>
  <c r="J282" i="46"/>
  <c r="L282" i="46"/>
  <c r="M282" i="46"/>
  <c r="P282" i="46"/>
  <c r="C283" i="46"/>
  <c r="D283" i="46"/>
  <c r="E283" i="46"/>
  <c r="F283" i="46"/>
  <c r="G283" i="46"/>
  <c r="H283" i="46"/>
  <c r="I283" i="46"/>
  <c r="J283" i="46"/>
  <c r="L283" i="46"/>
  <c r="M283" i="46"/>
  <c r="P283" i="46"/>
  <c r="C284" i="46"/>
  <c r="D284" i="46"/>
  <c r="E284" i="46"/>
  <c r="F284" i="46"/>
  <c r="G284" i="46"/>
  <c r="H284" i="46"/>
  <c r="I284" i="46"/>
  <c r="J284" i="46"/>
  <c r="L284" i="46"/>
  <c r="M284" i="46"/>
  <c r="P284" i="46"/>
  <c r="C285" i="46"/>
  <c r="D285" i="46"/>
  <c r="E285" i="46"/>
  <c r="F285" i="46"/>
  <c r="G285" i="46"/>
  <c r="H285" i="46"/>
  <c r="I285" i="46"/>
  <c r="J285" i="46"/>
  <c r="L285" i="46"/>
  <c r="M285" i="46"/>
  <c r="P285" i="46"/>
  <c r="C286" i="46"/>
  <c r="D286" i="46"/>
  <c r="E286" i="46"/>
  <c r="F286" i="46"/>
  <c r="G286" i="46"/>
  <c r="H286" i="46"/>
  <c r="I286" i="46"/>
  <c r="J286" i="46"/>
  <c r="L286" i="46"/>
  <c r="M286" i="46"/>
  <c r="P286" i="46"/>
  <c r="C287" i="46"/>
  <c r="D287" i="46"/>
  <c r="E287" i="46"/>
  <c r="F287" i="46"/>
  <c r="G287" i="46"/>
  <c r="H287" i="46"/>
  <c r="L287" i="46"/>
  <c r="M287" i="46"/>
  <c r="P287" i="46"/>
  <c r="C288" i="46"/>
  <c r="D288" i="46"/>
  <c r="E288" i="46"/>
  <c r="F288" i="46"/>
  <c r="G288" i="46"/>
  <c r="H288" i="46"/>
  <c r="I288" i="46"/>
  <c r="J288" i="46"/>
  <c r="L288" i="46"/>
  <c r="M288" i="46"/>
  <c r="P288" i="46"/>
  <c r="C289" i="46"/>
  <c r="D289" i="46"/>
  <c r="E289" i="46"/>
  <c r="F289" i="46"/>
  <c r="G289" i="46"/>
  <c r="H289" i="46"/>
  <c r="I289" i="46"/>
  <c r="J289" i="46"/>
  <c r="L289" i="46"/>
  <c r="M289" i="46"/>
  <c r="P289" i="46"/>
  <c r="C290" i="46"/>
  <c r="D290" i="46"/>
  <c r="E290" i="46"/>
  <c r="F290" i="46"/>
  <c r="G290" i="46"/>
  <c r="H290" i="46"/>
  <c r="I290" i="46"/>
  <c r="J290" i="46"/>
  <c r="L290" i="46"/>
  <c r="M290" i="46"/>
  <c r="P290" i="46"/>
  <c r="C291" i="46"/>
  <c r="D291" i="46"/>
  <c r="E291" i="46"/>
  <c r="F291" i="46"/>
  <c r="G291" i="46"/>
  <c r="H291" i="46"/>
  <c r="I291" i="46"/>
  <c r="J291" i="46"/>
  <c r="L291" i="46"/>
  <c r="M291" i="46"/>
  <c r="P291" i="46"/>
  <c r="C292" i="46"/>
  <c r="D292" i="46"/>
  <c r="E292" i="46"/>
  <c r="F292" i="46"/>
  <c r="G292" i="46"/>
  <c r="H292" i="46"/>
  <c r="I292" i="46"/>
  <c r="J292" i="46"/>
  <c r="L292" i="46"/>
  <c r="M292" i="46"/>
  <c r="P292" i="46"/>
  <c r="C293" i="46"/>
  <c r="D293" i="46"/>
  <c r="E293" i="46"/>
  <c r="F293" i="46"/>
  <c r="G293" i="46"/>
  <c r="H293" i="46"/>
  <c r="I293" i="46"/>
  <c r="J293" i="46"/>
  <c r="L293" i="46"/>
  <c r="M293" i="46"/>
  <c r="P293" i="46"/>
  <c r="C294" i="46"/>
  <c r="D294" i="46"/>
  <c r="E294" i="46"/>
  <c r="F294" i="46"/>
  <c r="G294" i="46"/>
  <c r="H294" i="46"/>
  <c r="I294" i="46"/>
  <c r="J294" i="46"/>
  <c r="L294" i="46"/>
  <c r="M294" i="46"/>
  <c r="P294" i="46"/>
  <c r="C295" i="46"/>
  <c r="D295" i="46"/>
  <c r="E295" i="46"/>
  <c r="F295" i="46"/>
  <c r="G295" i="46"/>
  <c r="H295" i="46"/>
  <c r="I295" i="46"/>
  <c r="J295" i="46"/>
  <c r="L295" i="46"/>
  <c r="M295" i="46"/>
  <c r="P295" i="46"/>
  <c r="C296" i="46"/>
  <c r="D296" i="46"/>
  <c r="E296" i="46"/>
  <c r="F296" i="46"/>
  <c r="G296" i="46"/>
  <c r="H296" i="46"/>
  <c r="I296" i="46"/>
  <c r="J296" i="46"/>
  <c r="L296" i="46"/>
  <c r="M296" i="46"/>
  <c r="P296" i="46"/>
  <c r="C297" i="46"/>
  <c r="D297" i="46"/>
  <c r="E297" i="46"/>
  <c r="F297" i="46"/>
  <c r="G297" i="46"/>
  <c r="H297" i="46"/>
  <c r="I297" i="46"/>
  <c r="J297" i="46"/>
  <c r="L297" i="46"/>
  <c r="M297" i="46"/>
  <c r="P297" i="46"/>
  <c r="C298" i="46"/>
  <c r="D298" i="46"/>
  <c r="E298" i="46"/>
  <c r="F298" i="46"/>
  <c r="G298" i="46"/>
  <c r="H298" i="46"/>
  <c r="I298" i="46"/>
  <c r="J298" i="46"/>
  <c r="L298" i="46"/>
  <c r="M298" i="46"/>
  <c r="P298" i="46"/>
  <c r="C299" i="46"/>
  <c r="D299" i="46"/>
  <c r="E299" i="46"/>
  <c r="F299" i="46"/>
  <c r="G299" i="46"/>
  <c r="H299" i="46"/>
  <c r="I299" i="46"/>
  <c r="J299" i="46"/>
  <c r="L299" i="46"/>
  <c r="M299" i="46"/>
  <c r="P299" i="46"/>
  <c r="C300" i="46"/>
  <c r="D300" i="46"/>
  <c r="E300" i="46"/>
  <c r="F300" i="46"/>
  <c r="G300" i="46"/>
  <c r="H300" i="46"/>
  <c r="I300" i="46"/>
  <c r="J300" i="46"/>
  <c r="L300" i="46"/>
  <c r="M300" i="46"/>
  <c r="P300" i="46"/>
  <c r="C301" i="46"/>
  <c r="D301" i="46"/>
  <c r="E301" i="46"/>
  <c r="F301" i="46"/>
  <c r="G301" i="46"/>
  <c r="H301" i="46"/>
  <c r="L301" i="46"/>
  <c r="M301" i="46"/>
  <c r="P301" i="46"/>
  <c r="C302" i="46"/>
  <c r="D302" i="46"/>
  <c r="E302" i="46"/>
  <c r="F302" i="46"/>
  <c r="G302" i="46"/>
  <c r="H302" i="46"/>
  <c r="I302" i="46"/>
  <c r="J302" i="46"/>
  <c r="L302" i="46"/>
  <c r="M302" i="46"/>
  <c r="P302" i="46"/>
  <c r="C303" i="46"/>
  <c r="D303" i="46"/>
  <c r="E303" i="46"/>
  <c r="F303" i="46"/>
  <c r="G303" i="46"/>
  <c r="H303" i="46"/>
  <c r="I303" i="46"/>
  <c r="J303" i="46"/>
  <c r="L303" i="46"/>
  <c r="M303" i="46"/>
  <c r="P303" i="46"/>
  <c r="C304" i="46"/>
  <c r="D304" i="46"/>
  <c r="E304" i="46"/>
  <c r="F304" i="46"/>
  <c r="G304" i="46"/>
  <c r="H304" i="46"/>
  <c r="I304" i="46"/>
  <c r="J304" i="46"/>
  <c r="L304" i="46"/>
  <c r="M304" i="46"/>
  <c r="P304" i="46"/>
  <c r="C305" i="46"/>
  <c r="D305" i="46"/>
  <c r="E305" i="46"/>
  <c r="F305" i="46"/>
  <c r="G305" i="46"/>
  <c r="H305" i="46"/>
  <c r="I305" i="46"/>
  <c r="J305" i="46"/>
  <c r="L305" i="46"/>
  <c r="M305" i="46"/>
  <c r="P305" i="46"/>
  <c r="C306" i="46"/>
  <c r="D306" i="46"/>
  <c r="E306" i="46"/>
  <c r="F306" i="46"/>
  <c r="G306" i="46"/>
  <c r="H306" i="46"/>
  <c r="I306" i="46"/>
  <c r="J306" i="46"/>
  <c r="L306" i="46"/>
  <c r="M306" i="46"/>
  <c r="P306" i="46"/>
  <c r="C307" i="46"/>
  <c r="D307" i="46"/>
  <c r="E307" i="46"/>
  <c r="F307" i="46"/>
  <c r="G307" i="46"/>
  <c r="H307" i="46"/>
  <c r="I307" i="46"/>
  <c r="J307" i="46"/>
  <c r="L307" i="46"/>
  <c r="M307" i="46"/>
  <c r="P307" i="46"/>
  <c r="C308" i="46"/>
  <c r="D308" i="46"/>
  <c r="E308" i="46"/>
  <c r="F308" i="46"/>
  <c r="G308" i="46"/>
  <c r="H308" i="46"/>
  <c r="I308" i="46"/>
  <c r="J308" i="46"/>
  <c r="L308" i="46"/>
  <c r="M308" i="46"/>
  <c r="P308" i="46"/>
  <c r="C309" i="46"/>
  <c r="D309" i="46"/>
  <c r="E309" i="46"/>
  <c r="F309" i="46"/>
  <c r="G309" i="46"/>
  <c r="H309" i="46"/>
  <c r="I309" i="46"/>
  <c r="J309" i="46"/>
  <c r="L309" i="46"/>
  <c r="M309" i="46"/>
  <c r="P309" i="46"/>
  <c r="C310" i="46"/>
  <c r="D310" i="46"/>
  <c r="E310" i="46"/>
  <c r="F310" i="46"/>
  <c r="G310" i="46"/>
  <c r="H310" i="46"/>
  <c r="I310" i="46"/>
  <c r="J310" i="46"/>
  <c r="L310" i="46"/>
  <c r="M310" i="46"/>
  <c r="P310" i="46"/>
  <c r="C311" i="46"/>
  <c r="D311" i="46"/>
  <c r="E311" i="46"/>
  <c r="F311" i="46"/>
  <c r="G311" i="46"/>
  <c r="H311" i="46"/>
  <c r="I311" i="46"/>
  <c r="J311" i="46"/>
  <c r="L311" i="46"/>
  <c r="M311" i="46"/>
  <c r="P311" i="46"/>
  <c r="C312" i="46"/>
  <c r="D312" i="46"/>
  <c r="E312" i="46"/>
  <c r="F312" i="46"/>
  <c r="G312" i="46"/>
  <c r="H312" i="46"/>
  <c r="I312" i="46"/>
  <c r="J312" i="46"/>
  <c r="L312" i="46"/>
  <c r="M312" i="46"/>
  <c r="P312" i="46"/>
  <c r="C313" i="46"/>
  <c r="D313" i="46"/>
  <c r="E313" i="46"/>
  <c r="F313" i="46"/>
  <c r="G313" i="46"/>
  <c r="H313" i="46"/>
  <c r="I313" i="46"/>
  <c r="J313" i="46"/>
  <c r="L313" i="46"/>
  <c r="M313" i="46"/>
  <c r="P313" i="46"/>
  <c r="C314" i="46"/>
  <c r="D314" i="46"/>
  <c r="E314" i="46"/>
  <c r="F314" i="46"/>
  <c r="G314" i="46"/>
  <c r="H314" i="46"/>
  <c r="I314" i="46"/>
  <c r="J314" i="46"/>
  <c r="L314" i="46"/>
  <c r="M314" i="46"/>
  <c r="P314" i="46"/>
  <c r="C315" i="46"/>
  <c r="D315" i="46"/>
  <c r="E315" i="46"/>
  <c r="F315" i="46"/>
  <c r="G315" i="46"/>
  <c r="H315" i="46"/>
  <c r="I315" i="46"/>
  <c r="J315" i="46"/>
  <c r="E145" i="33"/>
  <c r="L315" i="46"/>
  <c r="M315" i="46"/>
  <c r="P315" i="46"/>
  <c r="C316" i="46"/>
  <c r="D316" i="46"/>
  <c r="E316" i="46"/>
  <c r="F316" i="46"/>
  <c r="G316" i="46"/>
  <c r="H316" i="46"/>
  <c r="I316" i="46"/>
  <c r="J316" i="46"/>
  <c r="L316" i="46"/>
  <c r="M316" i="46"/>
  <c r="P316" i="46"/>
  <c r="C317" i="46"/>
  <c r="D317" i="46"/>
  <c r="E317" i="46"/>
  <c r="F317" i="46"/>
  <c r="G317" i="46"/>
  <c r="H317" i="46"/>
  <c r="L317" i="46"/>
  <c r="M317" i="46"/>
  <c r="P317" i="46"/>
  <c r="C318" i="46"/>
  <c r="D318" i="46"/>
  <c r="E318" i="46"/>
  <c r="F318" i="46"/>
  <c r="G318" i="46"/>
  <c r="H318" i="46"/>
  <c r="I318" i="46"/>
  <c r="J318" i="46"/>
  <c r="L318" i="46"/>
  <c r="M318" i="46"/>
  <c r="P318" i="46"/>
  <c r="C319" i="46"/>
  <c r="D319" i="46"/>
  <c r="E319" i="46"/>
  <c r="F319" i="46"/>
  <c r="G319" i="46"/>
  <c r="H319" i="46"/>
  <c r="I319" i="46"/>
  <c r="J319" i="46"/>
  <c r="L319" i="46"/>
  <c r="M319" i="46"/>
  <c r="P319" i="46"/>
  <c r="C320" i="46"/>
  <c r="D320" i="46"/>
  <c r="E320" i="46"/>
  <c r="F320" i="46"/>
  <c r="G320" i="46"/>
  <c r="H320" i="46"/>
  <c r="I320" i="46"/>
  <c r="J320" i="46"/>
  <c r="L320" i="46"/>
  <c r="M320" i="46"/>
  <c r="P320" i="46"/>
  <c r="C321" i="46"/>
  <c r="D321" i="46"/>
  <c r="E321" i="46"/>
  <c r="F321" i="46"/>
  <c r="G321" i="46"/>
  <c r="H321" i="46"/>
  <c r="I321" i="46"/>
  <c r="J321" i="46"/>
  <c r="L321" i="46"/>
  <c r="M321" i="46"/>
  <c r="P321" i="46"/>
  <c r="C322" i="46"/>
  <c r="D322" i="46"/>
  <c r="E322" i="46"/>
  <c r="F322" i="46"/>
  <c r="G322" i="46"/>
  <c r="H322" i="46"/>
  <c r="I322" i="46"/>
  <c r="J322" i="46"/>
  <c r="L322" i="46"/>
  <c r="M322" i="46"/>
  <c r="P322" i="46"/>
  <c r="C323" i="46"/>
  <c r="D323" i="46"/>
  <c r="E323" i="46"/>
  <c r="F323" i="46"/>
  <c r="G323" i="46"/>
  <c r="H323" i="46"/>
  <c r="I323" i="46"/>
  <c r="J323" i="46"/>
  <c r="L323" i="46"/>
  <c r="M323" i="46"/>
  <c r="P323" i="46"/>
  <c r="C324" i="46"/>
  <c r="D324" i="46"/>
  <c r="E324" i="46"/>
  <c r="F324" i="46"/>
  <c r="G324" i="46"/>
  <c r="H324" i="46"/>
  <c r="I324" i="46"/>
  <c r="J324" i="46"/>
  <c r="L324" i="46"/>
  <c r="M324" i="46"/>
  <c r="P324" i="46"/>
  <c r="C325" i="46"/>
  <c r="D325" i="46"/>
  <c r="E325" i="46"/>
  <c r="F325" i="46"/>
  <c r="G325" i="46"/>
  <c r="H325" i="46"/>
  <c r="I325" i="46"/>
  <c r="J325" i="46"/>
  <c r="L325" i="46"/>
  <c r="M325" i="46"/>
  <c r="P325" i="46"/>
  <c r="C326" i="46"/>
  <c r="D326" i="46"/>
  <c r="E326" i="46"/>
  <c r="F326" i="46"/>
  <c r="G326" i="46"/>
  <c r="H326" i="46"/>
  <c r="I326" i="46"/>
  <c r="J326" i="46"/>
  <c r="L326" i="46"/>
  <c r="M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B44" i="46"/>
  <c r="B39" i="46"/>
  <c r="B38" i="46"/>
  <c r="B37" i="46"/>
  <c r="B35" i="46"/>
  <c r="B34" i="46"/>
  <c r="B33" i="46"/>
  <c r="B31" i="46"/>
  <c r="B40" i="46"/>
  <c r="B16" i="46"/>
  <c r="B15" i="46"/>
  <c r="A10" i="46"/>
  <c r="A3" i="46"/>
  <c r="O41" i="35"/>
  <c r="M41" i="35"/>
  <c r="I41" i="35"/>
  <c r="O40" i="35"/>
  <c r="M40" i="35"/>
  <c r="I40" i="35"/>
  <c r="O39" i="35"/>
  <c r="M39" i="35"/>
  <c r="I39" i="35"/>
  <c r="O38" i="35"/>
  <c r="M38" i="35"/>
  <c r="I38" i="35"/>
  <c r="O37" i="35"/>
  <c r="M37" i="35"/>
  <c r="I37" i="35"/>
  <c r="O36" i="35"/>
  <c r="M36" i="35"/>
  <c r="I36" i="35"/>
  <c r="O35" i="35"/>
  <c r="M35" i="35"/>
  <c r="I35" i="35"/>
  <c r="O34" i="35"/>
  <c r="M34" i="35"/>
  <c r="I34" i="35"/>
  <c r="I33" i="35"/>
  <c r="I26" i="35"/>
  <c r="I29" i="35"/>
  <c r="O951" i="33"/>
  <c r="O952" i="33"/>
  <c r="O953" i="33"/>
  <c r="O950" i="33"/>
  <c r="O948" i="33"/>
  <c r="O949" i="33"/>
  <c r="O947" i="33"/>
  <c r="O945" i="33"/>
  <c r="O946" i="33"/>
  <c r="O944" i="33"/>
  <c r="O960" i="33"/>
  <c r="O961" i="33"/>
  <c r="O959" i="33"/>
  <c r="O957" i="33"/>
  <c r="O956" i="33"/>
  <c r="O955" i="33"/>
  <c r="O958" i="33"/>
  <c r="O954" i="33"/>
  <c r="G961" i="33"/>
  <c r="G960" i="33"/>
  <c r="G955" i="33"/>
  <c r="G956" i="33"/>
  <c r="A956" i="33"/>
  <c r="A957" i="33"/>
  <c r="A958" i="33"/>
  <c r="A959" i="33"/>
  <c r="A960" i="33"/>
  <c r="A961" i="33"/>
  <c r="E959" i="33"/>
  <c r="E960" i="33"/>
  <c r="E961" i="33"/>
  <c r="E957" i="33"/>
  <c r="E955" i="33"/>
  <c r="E956" i="33"/>
  <c r="E958" i="33"/>
  <c r="E954" i="33"/>
  <c r="A955" i="33"/>
  <c r="A954" i="33"/>
  <c r="A944" i="33"/>
  <c r="A945" i="33"/>
  <c r="A946" i="33"/>
  <c r="A947" i="33"/>
  <c r="A948" i="33"/>
  <c r="A949" i="33"/>
  <c r="A950" i="33"/>
  <c r="A951" i="33"/>
  <c r="A952" i="33"/>
  <c r="A953" i="33"/>
  <c r="I953" i="33"/>
  <c r="G945" i="33"/>
  <c r="G946" i="33"/>
  <c r="G947" i="33"/>
  <c r="G948" i="33"/>
  <c r="G949" i="33"/>
  <c r="G950" i="33"/>
  <c r="G951" i="33"/>
  <c r="G952" i="33"/>
  <c r="G953" i="33"/>
  <c r="G944" i="33"/>
  <c r="E953" i="33"/>
  <c r="E952" i="33"/>
  <c r="E951" i="33"/>
  <c r="E950" i="33"/>
  <c r="E949" i="33"/>
  <c r="E948" i="33"/>
  <c r="E947" i="33"/>
  <c r="E946" i="33"/>
  <c r="E945" i="33"/>
  <c r="E944" i="33"/>
  <c r="S903" i="33"/>
  <c r="S902" i="33"/>
  <c r="S901" i="33"/>
  <c r="S900" i="33"/>
  <c r="S899" i="33"/>
  <c r="S898" i="33"/>
  <c r="S897" i="33"/>
  <c r="S896" i="33"/>
  <c r="S895" i="33"/>
  <c r="S894" i="33"/>
  <c r="Q900" i="33"/>
  <c r="O900" i="33"/>
  <c r="Q897" i="33"/>
  <c r="O897" i="33"/>
  <c r="Q938" i="33"/>
  <c r="Q937" i="33"/>
  <c r="O941" i="33"/>
  <c r="O942" i="33"/>
  <c r="O943" i="33"/>
  <c r="O940" i="33"/>
  <c r="O938" i="33"/>
  <c r="O939" i="33"/>
  <c r="O937" i="33"/>
  <c r="O935" i="33"/>
  <c r="O936" i="33"/>
  <c r="O934" i="33"/>
  <c r="I936" i="33"/>
  <c r="I937" i="33"/>
  <c r="A934" i="33"/>
  <c r="A935" i="33"/>
  <c r="A936" i="33"/>
  <c r="A937" i="33"/>
  <c r="A938" i="33"/>
  <c r="A939" i="33"/>
  <c r="A940" i="33"/>
  <c r="A941" i="33"/>
  <c r="A942" i="33"/>
  <c r="A943" i="33"/>
  <c r="E943" i="33"/>
  <c r="E942" i="33"/>
  <c r="E941" i="33"/>
  <c r="E940" i="33"/>
  <c r="E939" i="33"/>
  <c r="E938" i="33"/>
  <c r="E937" i="33"/>
  <c r="E936" i="33"/>
  <c r="E935" i="33"/>
  <c r="E934" i="33"/>
  <c r="G943" i="33"/>
  <c r="G942" i="33"/>
  <c r="G941" i="33"/>
  <c r="G940" i="33"/>
  <c r="G939" i="33"/>
  <c r="G938" i="33"/>
  <c r="G937" i="33"/>
  <c r="G936" i="33"/>
  <c r="G935" i="33"/>
  <c r="G934" i="33"/>
  <c r="A924" i="33"/>
  <c r="A925" i="33"/>
  <c r="A926" i="33"/>
  <c r="A927" i="33"/>
  <c r="A928" i="33"/>
  <c r="A929" i="33"/>
  <c r="A930" i="33"/>
  <c r="A931" i="33"/>
  <c r="A932" i="33"/>
  <c r="A933" i="33"/>
  <c r="O933" i="33"/>
  <c r="O932" i="33"/>
  <c r="O931" i="33"/>
  <c r="O930" i="33"/>
  <c r="O926" i="33"/>
  <c r="O925" i="33"/>
  <c r="I925" i="33"/>
  <c r="I926" i="33"/>
  <c r="I927" i="33"/>
  <c r="I928" i="33"/>
  <c r="I929" i="33"/>
  <c r="I930" i="33"/>
  <c r="I931" i="33"/>
  <c r="I932" i="33"/>
  <c r="I933" i="33"/>
  <c r="I924" i="33"/>
  <c r="G930" i="33"/>
  <c r="G929" i="33"/>
  <c r="G928" i="33"/>
  <c r="G927" i="33"/>
  <c r="G926" i="33"/>
  <c r="G925" i="33"/>
  <c r="G924" i="33"/>
  <c r="E932" i="33"/>
  <c r="E931" i="33"/>
  <c r="E929" i="33"/>
  <c r="E928" i="33"/>
  <c r="E927" i="33"/>
  <c r="E926" i="33"/>
  <c r="E925" i="33"/>
  <c r="E924" i="33"/>
  <c r="Q917" i="33"/>
  <c r="Q920" i="33"/>
  <c r="O920" i="33"/>
  <c r="O917" i="33"/>
  <c r="Q921" i="33"/>
  <c r="Q922" i="33"/>
  <c r="Q923" i="33"/>
  <c r="Q918" i="33"/>
  <c r="Q919" i="33"/>
  <c r="O918" i="33"/>
  <c r="O919" i="33"/>
  <c r="Q915" i="33"/>
  <c r="Q916" i="33"/>
  <c r="O915" i="33"/>
  <c r="O916" i="33"/>
  <c r="O914" i="33"/>
  <c r="I915" i="33"/>
  <c r="I916" i="33"/>
  <c r="I917" i="33"/>
  <c r="I918" i="33"/>
  <c r="I919" i="33"/>
  <c r="I920" i="33"/>
  <c r="I921" i="33"/>
  <c r="I922" i="33"/>
  <c r="I923" i="33"/>
  <c r="I914" i="33"/>
  <c r="P14" i="34"/>
  <c r="P15" i="34"/>
  <c r="P16" i="34"/>
  <c r="A914" i="33"/>
  <c r="A915" i="33"/>
  <c r="A916" i="33"/>
  <c r="A917" i="33"/>
  <c r="A918" i="33"/>
  <c r="A919" i="33"/>
  <c r="A920" i="33"/>
  <c r="A921" i="33"/>
  <c r="A922" i="33"/>
  <c r="A923" i="33"/>
  <c r="G923" i="33"/>
  <c r="G922" i="33"/>
  <c r="G921" i="33"/>
  <c r="G920" i="33"/>
  <c r="G919" i="33"/>
  <c r="G918" i="33"/>
  <c r="G917" i="33"/>
  <c r="G916" i="33"/>
  <c r="G915" i="33"/>
  <c r="G914" i="33"/>
  <c r="E920" i="33"/>
  <c r="E916" i="33"/>
  <c r="E915" i="33"/>
  <c r="E914" i="33"/>
  <c r="O911" i="33"/>
  <c r="O912" i="33"/>
  <c r="O913" i="33"/>
  <c r="O910" i="33"/>
  <c r="O906" i="33"/>
  <c r="O904" i="33"/>
  <c r="G911" i="33"/>
  <c r="G912" i="33"/>
  <c r="A904" i="33"/>
  <c r="A905" i="33"/>
  <c r="A906" i="33"/>
  <c r="A907" i="33"/>
  <c r="A908" i="33"/>
  <c r="A909" i="33"/>
  <c r="A910" i="33"/>
  <c r="A911" i="33"/>
  <c r="A912" i="33"/>
  <c r="A913" i="33"/>
  <c r="E911" i="33"/>
  <c r="E912" i="33"/>
  <c r="E913" i="33"/>
  <c r="E910" i="33"/>
  <c r="E908" i="33"/>
  <c r="E909" i="33"/>
  <c r="E907" i="33"/>
  <c r="E905" i="33"/>
  <c r="E906" i="33"/>
  <c r="E904" i="33"/>
  <c r="A5" i="30"/>
  <c r="C5" i="30"/>
  <c r="E5" i="30"/>
  <c r="C23" i="30"/>
  <c r="L4" i="34"/>
  <c r="Q898" i="33"/>
  <c r="Q899" i="33"/>
  <c r="Q895" i="33"/>
  <c r="Q896" i="33"/>
  <c r="Q894" i="33"/>
  <c r="O903" i="33"/>
  <c r="O902" i="33"/>
  <c r="O901" i="33"/>
  <c r="O899" i="33"/>
  <c r="O898" i="33"/>
  <c r="O896" i="33"/>
  <c r="O895" i="33"/>
  <c r="O894" i="33"/>
  <c r="G901" i="33"/>
  <c r="G902" i="33"/>
  <c r="G903" i="33"/>
  <c r="G900" i="33"/>
  <c r="G898" i="33"/>
  <c r="G899" i="33"/>
  <c r="G897" i="33"/>
  <c r="G895" i="33"/>
  <c r="G896" i="33"/>
  <c r="G894" i="33"/>
  <c r="A894" i="33"/>
  <c r="A895" i="33"/>
  <c r="A896" i="33"/>
  <c r="A897" i="33"/>
  <c r="A898" i="33"/>
  <c r="A899" i="33"/>
  <c r="A900" i="33"/>
  <c r="A901" i="33"/>
  <c r="A902" i="33"/>
  <c r="A903" i="33"/>
  <c r="E903" i="33"/>
  <c r="E902" i="33"/>
  <c r="E901" i="33"/>
  <c r="E900" i="33"/>
  <c r="E899" i="33"/>
  <c r="E898" i="33"/>
  <c r="E897" i="33"/>
  <c r="E896" i="33"/>
  <c r="E895" i="33"/>
  <c r="E894" i="33"/>
  <c r="Q891" i="33"/>
  <c r="Q892" i="33"/>
  <c r="Q893" i="33"/>
  <c r="Q890" i="33"/>
  <c r="Q888" i="33"/>
  <c r="Q889" i="33"/>
  <c r="Q887" i="33"/>
  <c r="Q885" i="33"/>
  <c r="Q886" i="33"/>
  <c r="Q884" i="33"/>
  <c r="O891" i="33"/>
  <c r="O892" i="33"/>
  <c r="O893" i="33"/>
  <c r="O890" i="33"/>
  <c r="O888" i="33"/>
  <c r="K893" i="33"/>
  <c r="K892" i="33"/>
  <c r="K891" i="33"/>
  <c r="K890" i="33"/>
  <c r="K889" i="33"/>
  <c r="K888" i="33"/>
  <c r="K887" i="33"/>
  <c r="K886" i="33"/>
  <c r="K885" i="33"/>
  <c r="K884" i="33"/>
  <c r="I893" i="33"/>
  <c r="I892" i="33"/>
  <c r="I891" i="33"/>
  <c r="I890" i="33"/>
  <c r="I889" i="33"/>
  <c r="I888" i="33"/>
  <c r="I887" i="33"/>
  <c r="I886" i="33"/>
  <c r="I885" i="33"/>
  <c r="I884" i="33"/>
  <c r="G884" i="33"/>
  <c r="G893" i="33"/>
  <c r="G892" i="33"/>
  <c r="G891" i="33"/>
  <c r="G890" i="33"/>
  <c r="G889" i="33"/>
  <c r="G888" i="33"/>
  <c r="G887" i="33"/>
  <c r="G886" i="33"/>
  <c r="G885" i="33"/>
  <c r="A885" i="33"/>
  <c r="A886" i="33"/>
  <c r="A887" i="33"/>
  <c r="A888" i="33"/>
  <c r="A889" i="33"/>
  <c r="A890" i="33"/>
  <c r="A891" i="33"/>
  <c r="A892" i="33"/>
  <c r="A893" i="33"/>
  <c r="E892" i="33"/>
  <c r="E891" i="33"/>
  <c r="E890" i="33"/>
  <c r="E889" i="33"/>
  <c r="E888" i="33"/>
  <c r="E887" i="33"/>
  <c r="E886" i="33"/>
  <c r="E885" i="33"/>
  <c r="E884" i="33"/>
  <c r="A884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33" i="4"/>
  <c r="K132" i="4"/>
  <c r="K131" i="4"/>
  <c r="A610" i="33"/>
  <c r="A611" i="33"/>
  <c r="A612" i="33"/>
  <c r="A613" i="33"/>
  <c r="A614" i="33"/>
  <c r="A615" i="33"/>
  <c r="A616" i="33"/>
  <c r="A617" i="33"/>
  <c r="A618" i="33"/>
  <c r="A619" i="33"/>
  <c r="A620" i="33"/>
  <c r="A621" i="33"/>
  <c r="A622" i="33"/>
  <c r="A623" i="33"/>
  <c r="A624" i="33"/>
  <c r="A625" i="33"/>
  <c r="A626" i="33"/>
  <c r="A627" i="33"/>
  <c r="A628" i="33"/>
  <c r="A629" i="33"/>
  <c r="A654" i="33"/>
  <c r="A655" i="33"/>
  <c r="A687" i="33"/>
  <c r="A688" i="33"/>
  <c r="Q629" i="33"/>
  <c r="Q628" i="33"/>
  <c r="Q627" i="33"/>
  <c r="Q626" i="33"/>
  <c r="Q625" i="33"/>
  <c r="Q624" i="33"/>
  <c r="Q623" i="33"/>
  <c r="Q622" i="33"/>
  <c r="Q621" i="33"/>
  <c r="Q620" i="33"/>
  <c r="O627" i="33"/>
  <c r="O628" i="33"/>
  <c r="O629" i="33"/>
  <c r="O626" i="33"/>
  <c r="O624" i="33"/>
  <c r="O625" i="33"/>
  <c r="O623" i="33"/>
  <c r="O621" i="33"/>
  <c r="O622" i="33"/>
  <c r="O620" i="33"/>
  <c r="G627" i="33"/>
  <c r="G628" i="33"/>
  <c r="G629" i="33"/>
  <c r="G626" i="33"/>
  <c r="G624" i="33"/>
  <c r="G625" i="33"/>
  <c r="G623" i="33"/>
  <c r="G621" i="33"/>
  <c r="G622" i="33"/>
  <c r="G620" i="33"/>
  <c r="E629" i="33"/>
  <c r="E628" i="33"/>
  <c r="E627" i="33"/>
  <c r="E626" i="33"/>
  <c r="E625" i="33"/>
  <c r="E624" i="33"/>
  <c r="E623" i="33"/>
  <c r="E622" i="33"/>
  <c r="E621" i="33"/>
  <c r="E620" i="33"/>
  <c r="S619" i="33"/>
  <c r="Q619" i="33"/>
  <c r="Q618" i="33"/>
  <c r="Q617" i="33"/>
  <c r="Q616" i="33"/>
  <c r="Q615" i="33"/>
  <c r="Q614" i="33"/>
  <c r="Q613" i="33"/>
  <c r="Q612" i="33"/>
  <c r="Q611" i="33"/>
  <c r="Q610" i="33"/>
  <c r="O617" i="33"/>
  <c r="O618" i="33"/>
  <c r="O619" i="33"/>
  <c r="O616" i="33"/>
  <c r="O614" i="33"/>
  <c r="O615" i="33"/>
  <c r="O613" i="33"/>
  <c r="O611" i="33"/>
  <c r="O612" i="33"/>
  <c r="O610" i="33"/>
  <c r="M619" i="33"/>
  <c r="K619" i="33"/>
  <c r="I619" i="33"/>
  <c r="I618" i="33"/>
  <c r="I617" i="33"/>
  <c r="I616" i="33"/>
  <c r="I615" i="33"/>
  <c r="I614" i="33"/>
  <c r="I613" i="33"/>
  <c r="I612" i="33"/>
  <c r="I611" i="33"/>
  <c r="I610" i="33"/>
  <c r="G619" i="33"/>
  <c r="G618" i="33"/>
  <c r="G617" i="33"/>
  <c r="G616" i="33"/>
  <c r="G615" i="33"/>
  <c r="G614" i="33"/>
  <c r="G613" i="33"/>
  <c r="G612" i="33"/>
  <c r="G611" i="33"/>
  <c r="G610" i="33"/>
  <c r="E619" i="33"/>
  <c r="E618" i="33"/>
  <c r="E617" i="33"/>
  <c r="E616" i="33"/>
  <c r="E615" i="33"/>
  <c r="E614" i="33"/>
  <c r="E613" i="33"/>
  <c r="E612" i="33"/>
  <c r="E611" i="33"/>
  <c r="E610" i="33"/>
  <c r="Q608" i="33"/>
  <c r="Q607" i="33"/>
  <c r="Q606" i="33"/>
  <c r="Q605" i="33"/>
  <c r="Q604" i="33"/>
  <c r="Q603" i="33"/>
  <c r="Q602" i="33"/>
  <c r="Q601" i="33"/>
  <c r="Q600" i="33"/>
  <c r="Q609" i="33"/>
  <c r="O607" i="33"/>
  <c r="O608" i="33"/>
  <c r="O609" i="33"/>
  <c r="O606" i="33"/>
  <c r="O604" i="33"/>
  <c r="O605" i="33"/>
  <c r="O603" i="33"/>
  <c r="O601" i="33"/>
  <c r="O602" i="33"/>
  <c r="O600" i="33"/>
  <c r="G609" i="33"/>
  <c r="G608" i="33"/>
  <c r="G607" i="33"/>
  <c r="G606" i="33"/>
  <c r="G605" i="33"/>
  <c r="G604" i="33"/>
  <c r="G603" i="33"/>
  <c r="G602" i="33"/>
  <c r="G601" i="33"/>
  <c r="G600" i="33"/>
  <c r="I609" i="33"/>
  <c r="I608" i="33"/>
  <c r="I607" i="33"/>
  <c r="I606" i="33"/>
  <c r="I605" i="33"/>
  <c r="I604" i="33"/>
  <c r="I603" i="33"/>
  <c r="I602" i="33"/>
  <c r="I601" i="33"/>
  <c r="I600" i="33"/>
  <c r="A600" i="33"/>
  <c r="A601" i="33"/>
  <c r="A602" i="33"/>
  <c r="A603" i="33"/>
  <c r="A604" i="33"/>
  <c r="A605" i="33"/>
  <c r="A606" i="33"/>
  <c r="A607" i="33"/>
  <c r="A608" i="33"/>
  <c r="A609" i="33"/>
  <c r="E608" i="33"/>
  <c r="E607" i="33"/>
  <c r="E606" i="33"/>
  <c r="E605" i="33"/>
  <c r="E604" i="33"/>
  <c r="E603" i="33"/>
  <c r="E602" i="33"/>
  <c r="E601" i="33"/>
  <c r="E600" i="33"/>
  <c r="S599" i="33"/>
  <c r="Q599" i="33"/>
  <c r="Q598" i="33"/>
  <c r="Q597" i="33"/>
  <c r="Q596" i="33"/>
  <c r="Q595" i="33"/>
  <c r="Q594" i="33"/>
  <c r="Q593" i="33"/>
  <c r="Q592" i="33"/>
  <c r="Q591" i="33"/>
  <c r="Q590" i="33"/>
  <c r="O597" i="33"/>
  <c r="O598" i="33"/>
  <c r="O599" i="33"/>
  <c r="O596" i="33"/>
  <c r="O594" i="33"/>
  <c r="O595" i="33"/>
  <c r="O593" i="33"/>
  <c r="O591" i="33"/>
  <c r="O592" i="33"/>
  <c r="O590" i="33"/>
  <c r="G599" i="33"/>
  <c r="G598" i="33"/>
  <c r="G597" i="33"/>
  <c r="G596" i="33"/>
  <c r="G595" i="33"/>
  <c r="G594" i="33"/>
  <c r="G593" i="33"/>
  <c r="G592" i="33"/>
  <c r="G591" i="33"/>
  <c r="G590" i="33"/>
  <c r="A590" i="33"/>
  <c r="A591" i="33"/>
  <c r="A592" i="33"/>
  <c r="A593" i="33"/>
  <c r="A594" i="33"/>
  <c r="A595" i="33"/>
  <c r="A596" i="33"/>
  <c r="A597" i="33"/>
  <c r="A598" i="33"/>
  <c r="A599" i="33"/>
  <c r="E599" i="33"/>
  <c r="E598" i="33"/>
  <c r="E597" i="33"/>
  <c r="E596" i="33"/>
  <c r="E595" i="33"/>
  <c r="E594" i="33"/>
  <c r="E593" i="33"/>
  <c r="E592" i="33"/>
  <c r="E591" i="33"/>
  <c r="E590" i="33"/>
  <c r="S589" i="33"/>
  <c r="Q589" i="33"/>
  <c r="Q588" i="33"/>
  <c r="Q587" i="33"/>
  <c r="Q586" i="33"/>
  <c r="Q585" i="33"/>
  <c r="Q584" i="33"/>
  <c r="Q583" i="33"/>
  <c r="Q582" i="33"/>
  <c r="Q581" i="33"/>
  <c r="Q580" i="33"/>
  <c r="O587" i="33"/>
  <c r="O588" i="33"/>
  <c r="O589" i="33"/>
  <c r="O586" i="33"/>
  <c r="O584" i="33"/>
  <c r="O585" i="33"/>
  <c r="O583" i="33"/>
  <c r="O581" i="33"/>
  <c r="O582" i="33"/>
  <c r="O580" i="33"/>
  <c r="I589" i="33"/>
  <c r="G589" i="33"/>
  <c r="I588" i="33"/>
  <c r="I587" i="33"/>
  <c r="I586" i="33"/>
  <c r="I585" i="33"/>
  <c r="I584" i="33"/>
  <c r="I583" i="33"/>
  <c r="I582" i="33"/>
  <c r="I581" i="33"/>
  <c r="I580" i="33"/>
  <c r="G581" i="33"/>
  <c r="G582" i="33"/>
  <c r="G583" i="33"/>
  <c r="G584" i="33"/>
  <c r="G585" i="33"/>
  <c r="G586" i="33"/>
  <c r="G587" i="33"/>
  <c r="G588" i="33"/>
  <c r="G580" i="33"/>
  <c r="A580" i="33"/>
  <c r="A581" i="33"/>
  <c r="A582" i="33"/>
  <c r="A583" i="33"/>
  <c r="A584" i="33"/>
  <c r="A585" i="33"/>
  <c r="A586" i="33"/>
  <c r="A587" i="33"/>
  <c r="A588" i="33"/>
  <c r="A589" i="33"/>
  <c r="E589" i="33"/>
  <c r="E588" i="33"/>
  <c r="E587" i="33"/>
  <c r="E586" i="33"/>
  <c r="E585" i="33"/>
  <c r="E584" i="33"/>
  <c r="E583" i="33"/>
  <c r="E582" i="33"/>
  <c r="E581" i="33"/>
  <c r="E580" i="33"/>
  <c r="Q579" i="33"/>
  <c r="O577" i="33"/>
  <c r="O578" i="33"/>
  <c r="O579" i="33"/>
  <c r="O576" i="33"/>
  <c r="O574" i="33"/>
  <c r="O575" i="33"/>
  <c r="O573" i="33"/>
  <c r="O571" i="33"/>
  <c r="O572" i="33"/>
  <c r="O570" i="33"/>
  <c r="G579" i="33"/>
  <c r="G578" i="33"/>
  <c r="G577" i="33"/>
  <c r="G576" i="33"/>
  <c r="G575" i="33"/>
  <c r="G574" i="33"/>
  <c r="G573" i="33"/>
  <c r="G572" i="33"/>
  <c r="G571" i="33"/>
  <c r="G570" i="33"/>
  <c r="I579" i="33"/>
  <c r="I578" i="33"/>
  <c r="I577" i="33"/>
  <c r="I576" i="33"/>
  <c r="I574" i="33"/>
  <c r="I575" i="33"/>
  <c r="I573" i="33"/>
  <c r="I571" i="33"/>
  <c r="I572" i="33"/>
  <c r="I570" i="33"/>
  <c r="A570" i="33"/>
  <c r="A571" i="33"/>
  <c r="A572" i="33"/>
  <c r="A573" i="33"/>
  <c r="A574" i="33"/>
  <c r="A575" i="33"/>
  <c r="A576" i="33"/>
  <c r="A577" i="33"/>
  <c r="A578" i="33"/>
  <c r="A579" i="33"/>
  <c r="E579" i="33"/>
  <c r="E575" i="33"/>
  <c r="E573" i="33"/>
  <c r="E572" i="33"/>
  <c r="E571" i="33"/>
  <c r="E570" i="33"/>
  <c r="Q567" i="33"/>
  <c r="Q568" i="33"/>
  <c r="Q569" i="33"/>
  <c r="Q566" i="33"/>
  <c r="Q564" i="33"/>
  <c r="O567" i="33"/>
  <c r="O568" i="33"/>
  <c r="O569" i="33"/>
  <c r="O566" i="33"/>
  <c r="O564" i="33"/>
  <c r="O565" i="33"/>
  <c r="O563" i="33"/>
  <c r="O561" i="33"/>
  <c r="O562" i="33"/>
  <c r="O560" i="33"/>
  <c r="G567" i="33"/>
  <c r="G568" i="33"/>
  <c r="G569" i="33"/>
  <c r="G566" i="33"/>
  <c r="G564" i="33"/>
  <c r="G565" i="33"/>
  <c r="G563" i="33"/>
  <c r="G561" i="33"/>
  <c r="G562" i="33"/>
  <c r="G560" i="33"/>
  <c r="E569" i="33"/>
  <c r="A569" i="33"/>
  <c r="E568" i="33"/>
  <c r="A568" i="33"/>
  <c r="E567" i="33"/>
  <c r="A567" i="33"/>
  <c r="E566" i="33"/>
  <c r="A566" i="33"/>
  <c r="E565" i="33"/>
  <c r="A565" i="33"/>
  <c r="E564" i="33"/>
  <c r="A564" i="33"/>
  <c r="E563" i="33"/>
  <c r="A563" i="33"/>
  <c r="E562" i="33"/>
  <c r="A562" i="33"/>
  <c r="E561" i="33"/>
  <c r="A561" i="33"/>
  <c r="E560" i="33"/>
  <c r="A560" i="33"/>
  <c r="G555" i="33"/>
  <c r="G554" i="33"/>
  <c r="G553" i="33"/>
  <c r="G552" i="33"/>
  <c r="G551" i="33"/>
  <c r="G550" i="33"/>
  <c r="G549" i="33"/>
  <c r="G548" i="33"/>
  <c r="G547" i="33"/>
  <c r="G546" i="33"/>
  <c r="O553" i="33"/>
  <c r="O554" i="33"/>
  <c r="O555" i="33"/>
  <c r="O552" i="33"/>
  <c r="O550" i="33"/>
  <c r="O551" i="33"/>
  <c r="O549" i="33"/>
  <c r="O548" i="33"/>
  <c r="O546" i="33"/>
  <c r="A546" i="33"/>
  <c r="A547" i="33"/>
  <c r="A548" i="33"/>
  <c r="A549" i="33"/>
  <c r="A550" i="33"/>
  <c r="A551" i="33"/>
  <c r="A552" i="33"/>
  <c r="A553" i="33"/>
  <c r="A554" i="33"/>
  <c r="A555" i="33"/>
  <c r="E553" i="33"/>
  <c r="E554" i="33"/>
  <c r="E555" i="33"/>
  <c r="E552" i="33"/>
  <c r="E550" i="33"/>
  <c r="E551" i="33"/>
  <c r="E549" i="33"/>
  <c r="E547" i="33"/>
  <c r="E548" i="33"/>
  <c r="E546" i="33"/>
  <c r="Q545" i="33"/>
  <c r="Q544" i="33"/>
  <c r="Q543" i="33"/>
  <c r="Q542" i="33"/>
  <c r="Q541" i="33"/>
  <c r="Q540" i="33"/>
  <c r="Q539" i="33"/>
  <c r="Q538" i="33"/>
  <c r="Q537" i="33"/>
  <c r="Q536" i="33"/>
  <c r="O543" i="33"/>
  <c r="O544" i="33"/>
  <c r="O545" i="33"/>
  <c r="O539" i="33"/>
  <c r="O537" i="33"/>
  <c r="O538" i="33"/>
  <c r="O536" i="33"/>
  <c r="I537" i="33"/>
  <c r="I538" i="33"/>
  <c r="I539" i="33"/>
  <c r="I540" i="33"/>
  <c r="I541" i="33"/>
  <c r="I542" i="33"/>
  <c r="I543" i="33"/>
  <c r="I544" i="33"/>
  <c r="I545" i="33"/>
  <c r="I536" i="33"/>
  <c r="G545" i="33"/>
  <c r="G544" i="33"/>
  <c r="G543" i="33"/>
  <c r="G542" i="33"/>
  <c r="G541" i="33"/>
  <c r="G540" i="33"/>
  <c r="G539" i="33"/>
  <c r="G538" i="33"/>
  <c r="G537" i="33"/>
  <c r="G536" i="33"/>
  <c r="A545" i="33"/>
  <c r="A492" i="33"/>
  <c r="A493" i="33"/>
  <c r="A494" i="33"/>
  <c r="A495" i="33"/>
  <c r="A496" i="33"/>
  <c r="A497" i="33"/>
  <c r="A498" i="33"/>
  <c r="A499" i="33"/>
  <c r="A500" i="33"/>
  <c r="A501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E545" i="33"/>
  <c r="E543" i="33"/>
  <c r="E542" i="33"/>
  <c r="E541" i="33"/>
  <c r="E540" i="33"/>
  <c r="E539" i="33"/>
  <c r="E538" i="33"/>
  <c r="E537" i="33"/>
  <c r="E536" i="33"/>
  <c r="O533" i="33"/>
  <c r="O534" i="33"/>
  <c r="O535" i="33"/>
  <c r="O530" i="33"/>
  <c r="O531" i="33"/>
  <c r="O529" i="33"/>
  <c r="O527" i="33"/>
  <c r="O528" i="33"/>
  <c r="O526" i="33"/>
  <c r="M535" i="33"/>
  <c r="I534" i="33"/>
  <c r="I533" i="33"/>
  <c r="I532" i="33"/>
  <c r="I531" i="33"/>
  <c r="I530" i="33"/>
  <c r="I529" i="33"/>
  <c r="I528" i="33"/>
  <c r="I527" i="33"/>
  <c r="I526" i="33"/>
  <c r="K535" i="33"/>
  <c r="I535" i="33"/>
  <c r="G535" i="33"/>
  <c r="G534" i="33"/>
  <c r="G533" i="33"/>
  <c r="G532" i="33"/>
  <c r="G531" i="33"/>
  <c r="G530" i="33"/>
  <c r="G529" i="33"/>
  <c r="G528" i="33"/>
  <c r="G527" i="33"/>
  <c r="G526" i="33"/>
  <c r="E535" i="33"/>
  <c r="E534" i="33"/>
  <c r="E533" i="33"/>
  <c r="E531" i="33"/>
  <c r="E530" i="33"/>
  <c r="E529" i="33"/>
  <c r="E528" i="33"/>
  <c r="E527" i="33"/>
  <c r="E526" i="33"/>
  <c r="O523" i="33"/>
  <c r="O524" i="33"/>
  <c r="O525" i="33"/>
  <c r="O522" i="33"/>
  <c r="O520" i="33"/>
  <c r="O521" i="33"/>
  <c r="O519" i="33"/>
  <c r="O517" i="33"/>
  <c r="O518" i="33"/>
  <c r="O516" i="33"/>
  <c r="G523" i="33"/>
  <c r="G524" i="33"/>
  <c r="G525" i="33"/>
  <c r="G522" i="33"/>
  <c r="G520" i="33"/>
  <c r="G521" i="33"/>
  <c r="G519" i="33"/>
  <c r="E525" i="33"/>
  <c r="E524" i="33"/>
  <c r="E523" i="33"/>
  <c r="E522" i="33"/>
  <c r="E521" i="33"/>
  <c r="E520" i="33"/>
  <c r="E519" i="33"/>
  <c r="E518" i="33"/>
  <c r="E517" i="33"/>
  <c r="E516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5" i="33"/>
  <c r="G494" i="33"/>
  <c r="G493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4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3" i="33"/>
  <c r="O478" i="33"/>
  <c r="O480" i="33"/>
  <c r="O481" i="33"/>
  <c r="O479" i="33"/>
  <c r="O475" i="33"/>
  <c r="O474" i="33"/>
  <c r="O472" i="33"/>
  <c r="I481" i="33"/>
  <c r="I477" i="33"/>
  <c r="I475" i="33"/>
  <c r="I474" i="33"/>
  <c r="I473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7" i="33"/>
  <c r="E476" i="33"/>
  <c r="E475" i="33"/>
  <c r="E474" i="33"/>
  <c r="E473" i="33"/>
  <c r="O469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3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89" i="35"/>
  <c r="I88" i="35"/>
  <c r="E707" i="33"/>
  <c r="E706" i="33"/>
  <c r="E705" i="33"/>
  <c r="E704" i="33"/>
  <c r="E703" i="33"/>
  <c r="E702" i="33"/>
  <c r="E701" i="33"/>
  <c r="E700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710" i="33"/>
  <c r="E710" i="33"/>
  <c r="E709" i="33"/>
  <c r="E708" i="33"/>
  <c r="K95" i="35"/>
  <c r="K93" i="35"/>
  <c r="K92" i="35"/>
  <c r="K91" i="35"/>
  <c r="K90" i="35"/>
  <c r="K89" i="35"/>
  <c r="K88" i="35"/>
  <c r="K87" i="35"/>
  <c r="A95" i="35"/>
  <c r="E94" i="35"/>
  <c r="A94" i="35"/>
  <c r="A93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2" i="35"/>
  <c r="G83" i="35"/>
  <c r="G84" i="35"/>
  <c r="G85" i="35"/>
  <c r="G86" i="35"/>
  <c r="M80" i="35"/>
  <c r="K83" i="35"/>
  <c r="K80" i="35"/>
  <c r="M86" i="35"/>
  <c r="M85" i="35"/>
  <c r="M84" i="35"/>
  <c r="M82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E109" i="4"/>
  <c r="A109" i="4"/>
  <c r="O108" i="4"/>
  <c r="E108" i="4"/>
  <c r="A108" i="4"/>
  <c r="K75" i="4"/>
  <c r="K74" i="4"/>
  <c r="K73" i="4"/>
  <c r="K72" i="4"/>
  <c r="K71" i="4"/>
  <c r="U183" i="4"/>
  <c r="U80" i="4"/>
  <c r="U156" i="4"/>
  <c r="W98" i="4"/>
  <c r="U98" i="4"/>
  <c r="S98" i="4"/>
  <c r="O98" i="4"/>
  <c r="E98" i="4"/>
  <c r="A98" i="4"/>
  <c r="I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83" i="33"/>
  <c r="O881" i="33"/>
  <c r="O882" i="33"/>
  <c r="O883" i="33"/>
  <c r="O880" i="33"/>
  <c r="O878" i="33"/>
  <c r="O879" i="33"/>
  <c r="O877" i="33"/>
  <c r="Q873" i="33"/>
  <c r="O871" i="33"/>
  <c r="O872" i="33"/>
  <c r="O873" i="33"/>
  <c r="O870" i="33"/>
  <c r="O868" i="33"/>
  <c r="O869" i="33"/>
  <c r="O867" i="33"/>
  <c r="O865" i="33"/>
  <c r="O866" i="33"/>
  <c r="O864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A876" i="33"/>
  <c r="A877" i="33"/>
  <c r="A878" i="33"/>
  <c r="A879" i="33"/>
  <c r="A880" i="33"/>
  <c r="A881" i="33"/>
  <c r="A882" i="33"/>
  <c r="A883" i="33"/>
  <c r="G883" i="33"/>
  <c r="G882" i="33"/>
  <c r="G881" i="33"/>
  <c r="G880" i="33"/>
  <c r="G879" i="33"/>
  <c r="G878" i="33"/>
  <c r="G877" i="33"/>
  <c r="G874" i="33"/>
  <c r="E883" i="33"/>
  <c r="E882" i="33"/>
  <c r="E881" i="33"/>
  <c r="E880" i="33"/>
  <c r="E879" i="33"/>
  <c r="E878" i="33"/>
  <c r="E877" i="33"/>
  <c r="E876" i="33"/>
  <c r="E875" i="33"/>
  <c r="E874" i="33"/>
  <c r="G873" i="33"/>
  <c r="G872" i="33"/>
  <c r="G871" i="33"/>
  <c r="G870" i="33"/>
  <c r="G869" i="33"/>
  <c r="G868" i="33"/>
  <c r="G867" i="33"/>
  <c r="G866" i="33"/>
  <c r="G865" i="33"/>
  <c r="G864" i="33"/>
  <c r="E873" i="33"/>
  <c r="E872" i="33"/>
  <c r="E871" i="33"/>
  <c r="E870" i="33"/>
  <c r="E869" i="33"/>
  <c r="E868" i="33"/>
  <c r="E867" i="33"/>
  <c r="E866" i="33"/>
  <c r="E865" i="33"/>
  <c r="E864" i="33"/>
  <c r="O861" i="33"/>
  <c r="O862" i="33"/>
  <c r="O863" i="33"/>
  <c r="O860" i="33"/>
  <c r="O858" i="33"/>
  <c r="O859" i="33"/>
  <c r="O857" i="33"/>
  <c r="O851" i="33"/>
  <c r="O852" i="33"/>
  <c r="O853" i="33"/>
  <c r="O850" i="33"/>
  <c r="O848" i="33"/>
  <c r="O849" i="33"/>
  <c r="O847" i="33"/>
  <c r="O845" i="33"/>
  <c r="O846" i="33"/>
  <c r="O844" i="33"/>
  <c r="I863" i="33"/>
  <c r="G863" i="33"/>
  <c r="G862" i="33"/>
  <c r="G861" i="33"/>
  <c r="G860" i="33"/>
  <c r="G859" i="33"/>
  <c r="G858" i="33"/>
  <c r="G857" i="33"/>
  <c r="G856" i="33"/>
  <c r="G855" i="33"/>
  <c r="G854" i="33"/>
  <c r="I853" i="33"/>
  <c r="G851" i="33"/>
  <c r="G852" i="33"/>
  <c r="G853" i="33"/>
  <c r="G850" i="33"/>
  <c r="G848" i="33"/>
  <c r="G849" i="33"/>
  <c r="G847" i="33"/>
  <c r="G845" i="33"/>
  <c r="G846" i="33"/>
  <c r="G844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O843" i="33"/>
  <c r="O842" i="33"/>
  <c r="O841" i="33"/>
  <c r="O840" i="33"/>
  <c r="O839" i="33"/>
  <c r="O838" i="33"/>
  <c r="O837" i="33"/>
  <c r="O836" i="33"/>
  <c r="O835" i="33"/>
  <c r="O834" i="33"/>
  <c r="E836" i="33"/>
  <c r="E835" i="33"/>
  <c r="E834" i="33"/>
  <c r="K843" i="33"/>
  <c r="I843" i="33"/>
  <c r="G843" i="33"/>
  <c r="A843" i="33"/>
  <c r="G842" i="33"/>
  <c r="A842" i="33"/>
  <c r="G841" i="33"/>
  <c r="A841" i="33"/>
  <c r="G840" i="33"/>
  <c r="A840" i="33"/>
  <c r="G839" i="33"/>
  <c r="A839" i="33"/>
  <c r="G838" i="33"/>
  <c r="A838" i="33"/>
  <c r="G837" i="33"/>
  <c r="A837" i="33"/>
  <c r="G836" i="33"/>
  <c r="A836" i="33"/>
  <c r="G835" i="33"/>
  <c r="A835" i="33"/>
  <c r="G834" i="33"/>
  <c r="A834" i="33"/>
  <c r="O833" i="33"/>
  <c r="O832" i="33"/>
  <c r="O829" i="33"/>
  <c r="O828" i="33"/>
  <c r="O827" i="33"/>
  <c r="O826" i="33"/>
  <c r="O825" i="33"/>
  <c r="O824" i="33"/>
  <c r="E830" i="33"/>
  <c r="E829" i="33"/>
  <c r="E828" i="33"/>
  <c r="E827" i="33"/>
  <c r="E826" i="33"/>
  <c r="E825" i="33"/>
  <c r="E824" i="33"/>
  <c r="K833" i="33"/>
  <c r="I833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G825" i="33"/>
  <c r="A825" i="33"/>
  <c r="G824" i="33"/>
  <c r="A824" i="33"/>
  <c r="O821" i="33"/>
  <c r="O822" i="33"/>
  <c r="O823" i="33"/>
  <c r="O820" i="33"/>
  <c r="O818" i="33"/>
  <c r="O819" i="33"/>
  <c r="O817" i="33"/>
  <c r="O815" i="33"/>
  <c r="O816" i="33"/>
  <c r="K823" i="33"/>
  <c r="I823" i="33"/>
  <c r="O814" i="33"/>
  <c r="A136" i="34"/>
  <c r="A137" i="34"/>
  <c r="A138" i="34"/>
  <c r="A139" i="34"/>
  <c r="A140" i="34"/>
  <c r="A141" i="34"/>
  <c r="A142" i="34"/>
  <c r="A143" i="34"/>
  <c r="A144" i="34"/>
  <c r="A135" i="34"/>
  <c r="L139" i="34"/>
  <c r="L140" i="34"/>
  <c r="L138" i="34"/>
  <c r="J142" i="34"/>
  <c r="J143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15" i="33"/>
  <c r="A816" i="33"/>
  <c r="A817" i="33"/>
  <c r="A818" i="33"/>
  <c r="A819" i="33"/>
  <c r="A820" i="33"/>
  <c r="A821" i="33"/>
  <c r="A822" i="33"/>
  <c r="A823" i="33"/>
  <c r="E815" i="33"/>
  <c r="E816" i="33"/>
  <c r="E814" i="33"/>
  <c r="G823" i="33"/>
  <c r="G822" i="33"/>
  <c r="G821" i="33"/>
  <c r="G820" i="33"/>
  <c r="G819" i="33"/>
  <c r="G818" i="33"/>
  <c r="G817" i="33"/>
  <c r="G816" i="33"/>
  <c r="G815" i="33"/>
  <c r="G814" i="33"/>
  <c r="A814" i="33"/>
  <c r="AA17" i="47"/>
  <c r="Y107" i="33"/>
  <c r="Y106" i="33"/>
  <c r="G106" i="33"/>
  <c r="G107" i="33"/>
  <c r="G105" i="33"/>
  <c r="S812" i="33"/>
  <c r="S813" i="33"/>
  <c r="S811" i="33"/>
  <c r="S809" i="33"/>
  <c r="S810" i="33"/>
  <c r="S808" i="33"/>
  <c r="S807" i="33"/>
  <c r="Q810" i="33"/>
  <c r="Q807" i="33"/>
  <c r="O810" i="33"/>
  <c r="O807" i="33"/>
  <c r="A805" i="33"/>
  <c r="A806" i="33"/>
  <c r="A807" i="33"/>
  <c r="A808" i="33"/>
  <c r="A809" i="33"/>
  <c r="A810" i="33"/>
  <c r="A811" i="33"/>
  <c r="A812" i="33"/>
  <c r="A813" i="33"/>
  <c r="G810" i="33"/>
  <c r="E810" i="33"/>
  <c r="G807" i="33"/>
  <c r="S806" i="33"/>
  <c r="S805" i="33"/>
  <c r="G811" i="33"/>
  <c r="G812" i="33"/>
  <c r="G813" i="33"/>
  <c r="G808" i="33"/>
  <c r="G809" i="33"/>
  <c r="G806" i="33"/>
  <c r="G805" i="33"/>
  <c r="Q813" i="33"/>
  <c r="Q812" i="33"/>
  <c r="Q811" i="33"/>
  <c r="Q809" i="33"/>
  <c r="Q808" i="33"/>
  <c r="Q806" i="33"/>
  <c r="Q805" i="33"/>
  <c r="O813" i="33"/>
  <c r="O812" i="33"/>
  <c r="O811" i="33"/>
  <c r="O809" i="33"/>
  <c r="O808" i="33"/>
  <c r="O806" i="33"/>
  <c r="O805" i="33"/>
  <c r="E813" i="33"/>
  <c r="E812" i="33"/>
  <c r="E811" i="33"/>
  <c r="E809" i="33"/>
  <c r="E808" i="33"/>
  <c r="E806" i="33"/>
  <c r="E805" i="33"/>
  <c r="S804" i="33"/>
  <c r="Q802" i="33"/>
  <c r="Q803" i="33"/>
  <c r="Q804" i="33"/>
  <c r="Q801" i="33"/>
  <c r="Q799" i="33"/>
  <c r="Q800" i="33"/>
  <c r="Q798" i="33"/>
  <c r="Q796" i="33"/>
  <c r="Q797" i="33"/>
  <c r="Q795" i="33"/>
  <c r="O802" i="33"/>
  <c r="O803" i="33"/>
  <c r="O804" i="33"/>
  <c r="O801" i="33"/>
  <c r="O799" i="33"/>
  <c r="O800" i="33"/>
  <c r="O798" i="33"/>
  <c r="O796" i="33"/>
  <c r="O797" i="33"/>
  <c r="O795" i="33"/>
  <c r="K804" i="33"/>
  <c r="I804" i="33"/>
  <c r="G802" i="33"/>
  <c r="G803" i="33"/>
  <c r="G804" i="33"/>
  <c r="G801" i="33"/>
  <c r="G799" i="33"/>
  <c r="G800" i="33"/>
  <c r="G798" i="33"/>
  <c r="G796" i="33"/>
  <c r="G797" i="33"/>
  <c r="G795" i="33"/>
  <c r="A795" i="33"/>
  <c r="A796" i="33"/>
  <c r="A797" i="33"/>
  <c r="A798" i="33"/>
  <c r="A799" i="33"/>
  <c r="A800" i="33"/>
  <c r="A801" i="33"/>
  <c r="A802" i="33"/>
  <c r="A803" i="33"/>
  <c r="A804" i="33"/>
  <c r="E804" i="33"/>
  <c r="E803" i="33"/>
  <c r="E802" i="33"/>
  <c r="E801" i="33"/>
  <c r="E800" i="33"/>
  <c r="E799" i="33"/>
  <c r="E798" i="33"/>
  <c r="E797" i="33"/>
  <c r="E796" i="33"/>
  <c r="E795" i="33"/>
  <c r="O792" i="33"/>
  <c r="O793" i="33"/>
  <c r="O794" i="33"/>
  <c r="O791" i="33"/>
  <c r="O789" i="33"/>
  <c r="O790" i="33"/>
  <c r="O788" i="33"/>
  <c r="O786" i="33"/>
  <c r="O787" i="33"/>
  <c r="O785" i="33"/>
  <c r="I794" i="33"/>
  <c r="G792" i="33"/>
  <c r="G793" i="33"/>
  <c r="G794" i="33"/>
  <c r="G791" i="33"/>
  <c r="G789" i="33"/>
  <c r="G790" i="33"/>
  <c r="G788" i="33"/>
  <c r="G786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A787" i="33"/>
  <c r="A788" i="33"/>
  <c r="A789" i="33"/>
  <c r="A790" i="33"/>
  <c r="A791" i="33"/>
  <c r="A792" i="33"/>
  <c r="A793" i="33"/>
  <c r="A794" i="33"/>
  <c r="E794" i="33"/>
  <c r="E793" i="33"/>
  <c r="E792" i="33"/>
  <c r="E791" i="33"/>
  <c r="E790" i="33"/>
  <c r="E789" i="33"/>
  <c r="E788" i="33"/>
  <c r="E787" i="33"/>
  <c r="E786" i="33"/>
  <c r="E785" i="33"/>
  <c r="O782" i="33"/>
  <c r="O783" i="33"/>
  <c r="O784" i="33"/>
  <c r="O781" i="33"/>
  <c r="O779" i="33"/>
  <c r="O780" i="33"/>
  <c r="O778" i="33"/>
  <c r="O776" i="33"/>
  <c r="O777" i="33"/>
  <c r="G782" i="33"/>
  <c r="G783" i="33"/>
  <c r="G784" i="33"/>
  <c r="G781" i="33"/>
  <c r="G779" i="33"/>
  <c r="G780" i="33"/>
  <c r="G778" i="33"/>
  <c r="G776" i="33"/>
  <c r="G777" i="33"/>
  <c r="G775" i="33"/>
  <c r="E784" i="33"/>
  <c r="E783" i="33"/>
  <c r="E782" i="33"/>
  <c r="E781" i="33"/>
  <c r="E780" i="33"/>
  <c r="E779" i="33"/>
  <c r="E778" i="33"/>
  <c r="E777" i="33"/>
  <c r="E776" i="33"/>
  <c r="E775" i="33"/>
  <c r="O775" i="33"/>
  <c r="Q772" i="33"/>
  <c r="Q773" i="33"/>
  <c r="Q774" i="33"/>
  <c r="Q771" i="33"/>
  <c r="Q769" i="33"/>
  <c r="Q770" i="33"/>
  <c r="Q768" i="33"/>
  <c r="O772" i="33"/>
  <c r="O773" i="33"/>
  <c r="O774" i="33"/>
  <c r="O771" i="33"/>
  <c r="O769" i="33"/>
  <c r="O770" i="33"/>
  <c r="O768" i="33"/>
  <c r="Q766" i="33"/>
  <c r="Q767" i="33"/>
  <c r="A766" i="33"/>
  <c r="A767" i="33"/>
  <c r="A768" i="33"/>
  <c r="A769" i="33"/>
  <c r="A770" i="33"/>
  <c r="A771" i="33"/>
  <c r="A772" i="33"/>
  <c r="A773" i="33"/>
  <c r="A774" i="33"/>
  <c r="O766" i="33"/>
  <c r="O767" i="33"/>
  <c r="I766" i="33"/>
  <c r="I767" i="33"/>
  <c r="I768" i="33"/>
  <c r="I769" i="33"/>
  <c r="I770" i="33"/>
  <c r="I771" i="33"/>
  <c r="I772" i="33"/>
  <c r="I773" i="33"/>
  <c r="I774" i="33"/>
  <c r="G772" i="33"/>
  <c r="G773" i="33"/>
  <c r="G774" i="33"/>
  <c r="G771" i="33"/>
  <c r="G769" i="33"/>
  <c r="G770" i="33"/>
  <c r="G768" i="33"/>
  <c r="G766" i="33"/>
  <c r="G767" i="33"/>
  <c r="E772" i="33"/>
  <c r="E773" i="33"/>
  <c r="E774" i="33"/>
  <c r="E771" i="33"/>
  <c r="E769" i="33"/>
  <c r="E770" i="33"/>
  <c r="E768" i="33"/>
  <c r="E766" i="33"/>
  <c r="E767" i="33"/>
  <c r="Q765" i="33"/>
  <c r="O765" i="33"/>
  <c r="I765" i="33"/>
  <c r="G765" i="33"/>
  <c r="E765" i="33"/>
  <c r="A756" i="33"/>
  <c r="A757" i="33"/>
  <c r="A765" i="33"/>
  <c r="A763" i="33"/>
  <c r="A764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E436" i="33"/>
  <c r="A436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63" i="33"/>
  <c r="O764" i="33"/>
  <c r="O762" i="33"/>
  <c r="G763" i="33"/>
  <c r="G764" i="33"/>
  <c r="G762" i="33"/>
  <c r="E763" i="33"/>
  <c r="E764" i="33"/>
  <c r="E762" i="33"/>
  <c r="O756" i="33"/>
  <c r="O757" i="33"/>
  <c r="G756" i="33"/>
  <c r="G757" i="33"/>
  <c r="E756" i="33"/>
  <c r="E757" i="33"/>
  <c r="O758" i="33"/>
  <c r="G760" i="33"/>
  <c r="G761" i="33"/>
  <c r="E760" i="33"/>
  <c r="E761" i="33"/>
  <c r="O759" i="33"/>
  <c r="O760" i="33"/>
  <c r="O761" i="33"/>
  <c r="G759" i="33"/>
  <c r="E759" i="33"/>
  <c r="G758" i="33"/>
  <c r="E758" i="33"/>
  <c r="A758" i="33"/>
  <c r="A759" i="33"/>
  <c r="A760" i="33"/>
  <c r="A761" i="33"/>
  <c r="A762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U755" i="33"/>
  <c r="S755" i="33"/>
  <c r="Q755" i="33"/>
  <c r="O752" i="33"/>
  <c r="O753" i="33"/>
  <c r="O754" i="33"/>
  <c r="O755" i="33"/>
  <c r="O751" i="33"/>
  <c r="O749" i="33"/>
  <c r="O750" i="33"/>
  <c r="O748" i="33"/>
  <c r="O747" i="33"/>
  <c r="K755" i="33"/>
  <c r="I755" i="33"/>
  <c r="G755" i="33"/>
  <c r="G754" i="33"/>
  <c r="G753" i="33"/>
  <c r="G752" i="33"/>
  <c r="G751" i="33"/>
  <c r="G750" i="33"/>
  <c r="G749" i="33"/>
  <c r="G748" i="33"/>
  <c r="G747" i="33"/>
  <c r="G746" i="33"/>
  <c r="E755" i="33"/>
  <c r="E754" i="33"/>
  <c r="E753" i="33"/>
  <c r="E752" i="33"/>
  <c r="E751" i="33"/>
  <c r="E750" i="33"/>
  <c r="E749" i="33"/>
  <c r="E748" i="33"/>
  <c r="E747" i="33"/>
  <c r="E746" i="33"/>
  <c r="O746" i="33"/>
  <c r="A746" i="33"/>
  <c r="A747" i="33"/>
  <c r="A748" i="33"/>
  <c r="A749" i="33"/>
  <c r="A750" i="33"/>
  <c r="A751" i="33"/>
  <c r="A752" i="33"/>
  <c r="A753" i="33"/>
  <c r="A754" i="33"/>
  <c r="A755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45" i="33"/>
  <c r="O742" i="33"/>
  <c r="A741" i="33"/>
  <c r="A742" i="33"/>
  <c r="A743" i="33"/>
  <c r="A744" i="33"/>
  <c r="A745" i="33"/>
  <c r="O744" i="33"/>
  <c r="O743" i="33"/>
  <c r="O741" i="33"/>
  <c r="H2" i="34"/>
  <c r="W107" i="33"/>
  <c r="W106" i="33"/>
  <c r="W105" i="33"/>
  <c r="E107" i="33"/>
  <c r="E106" i="33"/>
  <c r="E105" i="33"/>
  <c r="A734" i="33"/>
  <c r="A735" i="33"/>
  <c r="A736" i="33"/>
  <c r="A737" i="33"/>
  <c r="A738" i="33"/>
  <c r="A739" i="33"/>
  <c r="A740" i="33"/>
  <c r="Q740" i="33"/>
  <c r="Q739" i="33"/>
  <c r="Q738" i="33"/>
  <c r="Q737" i="33"/>
  <c r="Q736" i="33"/>
  <c r="Q735" i="33"/>
  <c r="Q734" i="33"/>
  <c r="Q733" i="33"/>
  <c r="Q732" i="33"/>
  <c r="Q731" i="33"/>
  <c r="G738" i="33"/>
  <c r="G739" i="33"/>
  <c r="G740" i="33"/>
  <c r="G737" i="33"/>
  <c r="G735" i="33"/>
  <c r="G736" i="33"/>
  <c r="G734" i="33"/>
  <c r="G732" i="33"/>
  <c r="G733" i="33"/>
  <c r="G731" i="33"/>
  <c r="E740" i="33"/>
  <c r="E739" i="33"/>
  <c r="E738" i="33"/>
  <c r="E737" i="33"/>
  <c r="E736" i="33"/>
  <c r="E735" i="33"/>
  <c r="E734" i="33"/>
  <c r="E733" i="33"/>
  <c r="E732" i="33"/>
  <c r="E731" i="33"/>
  <c r="O740" i="33"/>
  <c r="O739" i="33"/>
  <c r="O738" i="33"/>
  <c r="O737" i="33"/>
  <c r="O736" i="33"/>
  <c r="O735" i="33"/>
  <c r="O734" i="33"/>
  <c r="O733" i="33"/>
  <c r="O732" i="33"/>
  <c r="O731" i="33"/>
  <c r="E728" i="33"/>
  <c r="E729" i="33"/>
  <c r="E730" i="33"/>
  <c r="E727" i="33"/>
  <c r="E725" i="33"/>
  <c r="E726" i="33"/>
  <c r="E724" i="33"/>
  <c r="G730" i="33"/>
  <c r="G729" i="33"/>
  <c r="G728" i="33"/>
  <c r="G727" i="33"/>
  <c r="G726" i="33"/>
  <c r="G725" i="33"/>
  <c r="G724" i="33"/>
  <c r="G723" i="33"/>
  <c r="G722" i="33"/>
  <c r="G721" i="33"/>
  <c r="E722" i="33"/>
  <c r="E723" i="33"/>
  <c r="E721" i="33"/>
  <c r="A723" i="33"/>
  <c r="A724" i="33"/>
  <c r="A725" i="33"/>
  <c r="A726" i="33"/>
  <c r="A727" i="33"/>
  <c r="A728" i="33"/>
  <c r="A729" i="33"/>
  <c r="A730" i="33"/>
  <c r="A731" i="33"/>
  <c r="A732" i="33"/>
  <c r="A733" i="33"/>
  <c r="O730" i="33"/>
  <c r="O729" i="33"/>
  <c r="O728" i="33"/>
  <c r="O727" i="33"/>
  <c r="O726" i="33"/>
  <c r="O725" i="33"/>
  <c r="O724" i="33"/>
  <c r="O723" i="33"/>
  <c r="O722" i="33"/>
  <c r="O721" i="33"/>
  <c r="O718" i="33"/>
  <c r="O719" i="33"/>
  <c r="O720" i="33"/>
  <c r="O717" i="33"/>
  <c r="O715" i="33"/>
  <c r="O716" i="33"/>
  <c r="O714" i="33"/>
  <c r="O711" i="33"/>
  <c r="O712" i="33"/>
  <c r="O713" i="33"/>
  <c r="E718" i="33"/>
  <c r="E719" i="33"/>
  <c r="E720" i="33"/>
  <c r="E717" i="33"/>
  <c r="E715" i="33"/>
  <c r="E716" i="33"/>
  <c r="E714" i="33"/>
  <c r="E712" i="33"/>
  <c r="E713" i="33"/>
  <c r="E711" i="33"/>
  <c r="G720" i="33"/>
  <c r="G719" i="33"/>
  <c r="G718" i="33"/>
  <c r="G717" i="33"/>
  <c r="G716" i="33"/>
  <c r="G715" i="33"/>
  <c r="G714" i="33"/>
  <c r="G713" i="33"/>
  <c r="G712" i="33"/>
  <c r="G711" i="33"/>
  <c r="A712" i="33"/>
  <c r="A713" i="33"/>
  <c r="A714" i="33"/>
  <c r="A715" i="33"/>
  <c r="A716" i="33"/>
  <c r="A717" i="33"/>
  <c r="A718" i="33"/>
  <c r="A719" i="33"/>
  <c r="A720" i="33"/>
  <c r="A721" i="33"/>
  <c r="A722" i="33"/>
  <c r="M710" i="33"/>
  <c r="I709" i="33"/>
  <c r="I701" i="33"/>
  <c r="I702" i="33"/>
  <c r="I703" i="33"/>
  <c r="I704" i="33"/>
  <c r="I705" i="33"/>
  <c r="I706" i="33"/>
  <c r="I707" i="33"/>
  <c r="I708" i="33"/>
  <c r="I700" i="33"/>
  <c r="M655" i="33"/>
  <c r="K655" i="33"/>
  <c r="I655" i="33"/>
  <c r="G655" i="33"/>
  <c r="O654" i="33"/>
  <c r="O655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88" i="33"/>
  <c r="S688" i="33"/>
  <c r="Q688" i="33"/>
  <c r="O688" i="33"/>
  <c r="Q687" i="33"/>
  <c r="O687" i="33"/>
  <c r="I687" i="33"/>
  <c r="G687" i="33"/>
  <c r="E687" i="33"/>
  <c r="I688" i="33"/>
  <c r="G688" i="33"/>
  <c r="E688" i="33"/>
  <c r="M688" i="33"/>
  <c r="K688" i="33"/>
  <c r="U699" i="33"/>
  <c r="S699" i="33"/>
  <c r="Q699" i="33"/>
  <c r="O699" i="33"/>
  <c r="K699" i="33"/>
  <c r="I699" i="33"/>
  <c r="G699" i="33"/>
  <c r="E699" i="33"/>
  <c r="A699" i="33"/>
  <c r="U710" i="33"/>
  <c r="S710" i="33"/>
  <c r="Q710" i="33"/>
  <c r="O710" i="33"/>
  <c r="K710" i="33"/>
  <c r="I710" i="33"/>
  <c r="A710" i="33"/>
  <c r="A711" i="33"/>
  <c r="Q709" i="33"/>
  <c r="O707" i="33"/>
  <c r="O708" i="33"/>
  <c r="O709" i="33"/>
  <c r="O706" i="33"/>
  <c r="O704" i="33"/>
  <c r="O705" i="33"/>
  <c r="O703" i="33"/>
  <c r="O701" i="33"/>
  <c r="O702" i="33"/>
  <c r="O700" i="33"/>
  <c r="G709" i="33"/>
  <c r="G708" i="33"/>
  <c r="G707" i="33"/>
  <c r="G706" i="33"/>
  <c r="G705" i="33"/>
  <c r="G704" i="33"/>
  <c r="G703" i="33"/>
  <c r="G702" i="33"/>
  <c r="G701" i="33"/>
  <c r="G700" i="33"/>
  <c r="A700" i="33"/>
  <c r="A701" i="33"/>
  <c r="A702" i="33"/>
  <c r="A703" i="33"/>
  <c r="A704" i="33"/>
  <c r="A705" i="33"/>
  <c r="A706" i="33"/>
  <c r="A707" i="33"/>
  <c r="A708" i="33"/>
  <c r="A709" i="33"/>
  <c r="O698" i="33"/>
  <c r="O697" i="33"/>
  <c r="O696" i="33"/>
  <c r="O695" i="33"/>
  <c r="O694" i="33"/>
  <c r="O693" i="33"/>
  <c r="O692" i="33"/>
  <c r="O691" i="33"/>
  <c r="O690" i="33"/>
  <c r="O689" i="33"/>
  <c r="A689" i="33"/>
  <c r="A690" i="33"/>
  <c r="A691" i="33"/>
  <c r="A692" i="33"/>
  <c r="A693" i="33"/>
  <c r="A694" i="33"/>
  <c r="A695" i="33"/>
  <c r="A696" i="33"/>
  <c r="A697" i="33"/>
  <c r="A698" i="33"/>
  <c r="E698" i="33"/>
  <c r="E697" i="33"/>
  <c r="E696" i="33"/>
  <c r="E695" i="33"/>
  <c r="E694" i="33"/>
  <c r="E693" i="33"/>
  <c r="E692" i="33"/>
  <c r="E691" i="33"/>
  <c r="E690" i="33"/>
  <c r="E689" i="33"/>
  <c r="G678" i="33"/>
  <c r="G679" i="33"/>
  <c r="G680" i="33"/>
  <c r="G681" i="33"/>
  <c r="G682" i="33"/>
  <c r="G683" i="33"/>
  <c r="G684" i="33"/>
  <c r="G685" i="33"/>
  <c r="G686" i="33"/>
  <c r="G677" i="33"/>
  <c r="O684" i="33"/>
  <c r="O685" i="33"/>
  <c r="O686" i="33"/>
  <c r="O683" i="33"/>
  <c r="O682" i="33"/>
  <c r="O681" i="33"/>
  <c r="O680" i="33"/>
  <c r="O678" i="33"/>
  <c r="O679" i="33"/>
  <c r="O677" i="33"/>
  <c r="A677" i="33"/>
  <c r="A678" i="33"/>
  <c r="A679" i="33"/>
  <c r="A680" i="33"/>
  <c r="A681" i="33"/>
  <c r="A682" i="33"/>
  <c r="A683" i="33"/>
  <c r="A684" i="33"/>
  <c r="A685" i="33"/>
  <c r="A686" i="33"/>
  <c r="E686" i="33"/>
  <c r="E685" i="33"/>
  <c r="E684" i="33"/>
  <c r="E683" i="33"/>
  <c r="E682" i="33"/>
  <c r="E681" i="33"/>
  <c r="E680" i="33"/>
  <c r="E679" i="33"/>
  <c r="E678" i="33"/>
  <c r="E677" i="33"/>
  <c r="C46" i="30"/>
  <c r="C48" i="30"/>
  <c r="C44" i="30"/>
  <c r="A46" i="30"/>
  <c r="A48" i="30"/>
  <c r="E46" i="30"/>
  <c r="E44" i="30"/>
  <c r="E48" i="30"/>
  <c r="A44" i="30"/>
  <c r="G676" i="33"/>
  <c r="A676" i="33"/>
  <c r="E676" i="33"/>
  <c r="O676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51" i="33"/>
  <c r="O648" i="33"/>
  <c r="S646" i="33"/>
  <c r="Q646" i="33"/>
  <c r="O646" i="33"/>
  <c r="S645" i="33"/>
  <c r="Q645" i="33"/>
  <c r="O645" i="33"/>
  <c r="E640" i="33"/>
  <c r="E639" i="33"/>
  <c r="G637" i="33"/>
  <c r="G636" i="33"/>
  <c r="O635" i="33"/>
  <c r="G635" i="33"/>
  <c r="O634" i="33"/>
  <c r="E634" i="33"/>
  <c r="E633" i="33"/>
  <c r="O632" i="33"/>
  <c r="O631" i="33"/>
  <c r="O630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O142" i="33"/>
  <c r="O139" i="33"/>
  <c r="E139" i="33"/>
  <c r="O136" i="33"/>
  <c r="G136" i="33"/>
  <c r="E136" i="33"/>
  <c r="Q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75" i="33"/>
  <c r="G674" i="33"/>
  <c r="E671" i="33"/>
  <c r="E668" i="33"/>
  <c r="E665" i="33"/>
  <c r="E662" i="33"/>
  <c r="E659" i="33"/>
  <c r="E656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75" i="33"/>
  <c r="Q674" i="33"/>
  <c r="E675" i="33"/>
  <c r="E674" i="33"/>
  <c r="O675" i="33"/>
  <c r="A675" i="33"/>
  <c r="O674" i="33"/>
  <c r="A674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5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66" i="33"/>
  <c r="G667" i="33"/>
  <c r="G668" i="33"/>
  <c r="G669" i="33"/>
  <c r="G670" i="33"/>
  <c r="G671" i="33"/>
  <c r="G672" i="33"/>
  <c r="G673" i="33"/>
  <c r="G665" i="33"/>
  <c r="Q673" i="33"/>
  <c r="O673" i="33"/>
  <c r="E673" i="33"/>
  <c r="A673" i="33"/>
  <c r="Q672" i="33"/>
  <c r="O672" i="33"/>
  <c r="E672" i="33"/>
  <c r="A672" i="33"/>
  <c r="Q671" i="33"/>
  <c r="O671" i="33"/>
  <c r="A671" i="33"/>
  <c r="Q670" i="33"/>
  <c r="O670" i="33"/>
  <c r="E670" i="33"/>
  <c r="A670" i="33"/>
  <c r="Q669" i="33"/>
  <c r="O669" i="33"/>
  <c r="E669" i="33"/>
  <c r="A669" i="33"/>
  <c r="Q668" i="33"/>
  <c r="O668" i="33"/>
  <c r="A668" i="33"/>
  <c r="Q667" i="33"/>
  <c r="O667" i="33"/>
  <c r="E667" i="33"/>
  <c r="A667" i="33"/>
  <c r="Q666" i="33"/>
  <c r="O666" i="33"/>
  <c r="E666" i="33"/>
  <c r="A666" i="33"/>
  <c r="Q665" i="33"/>
  <c r="O665" i="33"/>
  <c r="A665" i="33"/>
  <c r="G657" i="33"/>
  <c r="G658" i="33"/>
  <c r="G659" i="33"/>
  <c r="G660" i="33"/>
  <c r="G661" i="33"/>
  <c r="G662" i="33"/>
  <c r="G663" i="33"/>
  <c r="G664" i="33"/>
  <c r="G656" i="33"/>
  <c r="A657" i="33"/>
  <c r="A658" i="33"/>
  <c r="A659" i="33"/>
  <c r="A660" i="33"/>
  <c r="A661" i="33"/>
  <c r="A662" i="33"/>
  <c r="A663" i="33"/>
  <c r="A664" i="33"/>
  <c r="A656" i="33"/>
  <c r="O656" i="33"/>
  <c r="Q656" i="33"/>
  <c r="E657" i="33"/>
  <c r="O657" i="33"/>
  <c r="Q657" i="33"/>
  <c r="E658" i="33"/>
  <c r="O658" i="33"/>
  <c r="Q658" i="33"/>
  <c r="O659" i="33"/>
  <c r="Q659" i="33"/>
  <c r="E660" i="33"/>
  <c r="O660" i="33"/>
  <c r="Q660" i="33"/>
  <c r="E661" i="33"/>
  <c r="O661" i="33"/>
  <c r="Q661" i="33"/>
  <c r="O662" i="33"/>
  <c r="Q662" i="33"/>
  <c r="E663" i="33"/>
  <c r="O663" i="33"/>
  <c r="Q663" i="33"/>
  <c r="E664" i="33"/>
  <c r="O664" i="33"/>
  <c r="Q664" i="33"/>
  <c r="E10" i="30"/>
  <c r="C31" i="30"/>
  <c r="O651" i="33"/>
  <c r="I651" i="33"/>
  <c r="G651" i="33"/>
  <c r="A651" i="33"/>
  <c r="O650" i="33"/>
  <c r="G650" i="33"/>
  <c r="C19" i="30"/>
  <c r="A19" i="30"/>
  <c r="E19" i="30"/>
  <c r="A650" i="33"/>
  <c r="E650" i="33"/>
  <c r="O649" i="33"/>
  <c r="G649" i="33"/>
  <c r="E649" i="33"/>
  <c r="G648" i="33"/>
  <c r="O647" i="33"/>
  <c r="G647" i="33"/>
  <c r="E648" i="33"/>
  <c r="E647" i="33"/>
  <c r="A647" i="33"/>
  <c r="A648" i="33"/>
  <c r="A649" i="33"/>
  <c r="M646" i="33"/>
  <c r="K646" i="33"/>
  <c r="I646" i="33"/>
  <c r="G646" i="33"/>
  <c r="E646" i="33"/>
  <c r="A646" i="33"/>
  <c r="G645" i="33"/>
  <c r="E645" i="33"/>
  <c r="A645" i="33"/>
  <c r="S644" i="33"/>
  <c r="Q644" i="33"/>
  <c r="O644" i="33"/>
  <c r="E644" i="33"/>
  <c r="G644" i="33"/>
  <c r="A644" i="33"/>
  <c r="O643" i="33"/>
  <c r="G643" i="33"/>
  <c r="E643" i="33"/>
  <c r="A643" i="33"/>
  <c r="O637" i="33"/>
  <c r="E637" i="33"/>
  <c r="A637" i="33"/>
  <c r="O636" i="33"/>
  <c r="E636" i="33"/>
  <c r="A636" i="33"/>
  <c r="E635" i="33"/>
  <c r="A635" i="33"/>
  <c r="U149" i="33"/>
  <c r="S149" i="33"/>
  <c r="Q149" i="33"/>
  <c r="S148" i="33"/>
  <c r="Q148" i="33"/>
  <c r="Q147" i="33"/>
  <c r="G634" i="33"/>
  <c r="G633" i="33"/>
  <c r="A634" i="33"/>
  <c r="O642" i="33"/>
  <c r="G642" i="33"/>
  <c r="E642" i="33"/>
  <c r="A642" i="33"/>
  <c r="O641" i="33"/>
  <c r="E641" i="33"/>
  <c r="G641" i="33"/>
  <c r="A641" i="33"/>
  <c r="O640" i="33"/>
  <c r="G640" i="33"/>
  <c r="A640" i="33"/>
  <c r="O638" i="33"/>
  <c r="E638" i="33"/>
  <c r="G638" i="33"/>
  <c r="A638" i="33"/>
  <c r="G639" i="33"/>
  <c r="O639" i="33"/>
  <c r="A16" i="30"/>
  <c r="E16" i="30"/>
  <c r="C16" i="30"/>
  <c r="O633" i="33"/>
  <c r="A639" i="33"/>
  <c r="M632" i="33"/>
  <c r="K632" i="33"/>
  <c r="I632" i="33"/>
  <c r="G632" i="33"/>
  <c r="E632" i="33"/>
  <c r="A632" i="33"/>
  <c r="A633" i="33"/>
  <c r="G631" i="33"/>
  <c r="E631" i="33"/>
  <c r="A631" i="33"/>
  <c r="G630" i="33"/>
  <c r="E630" i="33"/>
  <c r="A630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B87" i="45"/>
  <c r="D86" i="45"/>
  <c r="D85" i="45"/>
  <c r="D84" i="45"/>
  <c r="D83" i="45"/>
  <c r="D82" i="45"/>
  <c r="D81" i="45"/>
  <c r="D80" i="45"/>
  <c r="D79" i="45"/>
  <c r="B79" i="45"/>
  <c r="D78" i="45"/>
  <c r="D77" i="45"/>
  <c r="D76" i="45"/>
  <c r="D75" i="45"/>
  <c r="D74" i="45"/>
  <c r="D73" i="45"/>
  <c r="D72" i="45"/>
  <c r="D71" i="45"/>
  <c r="B71" i="45"/>
  <c r="D70" i="45"/>
  <c r="D69" i="45"/>
  <c r="D68" i="45"/>
  <c r="D67" i="45"/>
  <c r="D65" i="45"/>
  <c r="D64" i="45"/>
  <c r="B64" i="45"/>
  <c r="X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X11" i="47"/>
  <c r="Z11" i="47"/>
  <c r="A12" i="47"/>
  <c r="E12" i="47"/>
  <c r="F12" i="47"/>
  <c r="E13" i="47"/>
  <c r="F13" i="47"/>
  <c r="A14" i="47"/>
  <c r="A15" i="47"/>
  <c r="A16" i="47"/>
  <c r="A17" i="47"/>
  <c r="X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53" i="33"/>
  <c r="A6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B61" i="45"/>
  <c r="C61" i="45"/>
  <c r="A61" i="45"/>
  <c r="D60" i="45"/>
  <c r="C60" i="45"/>
  <c r="A60" i="45"/>
  <c r="D59" i="45"/>
  <c r="C59" i="45"/>
  <c r="A59" i="45"/>
  <c r="D58" i="45"/>
  <c r="B58" i="45"/>
  <c r="C58" i="45"/>
  <c r="A58" i="45"/>
  <c r="D57" i="45"/>
  <c r="C57" i="45"/>
  <c r="A57" i="45"/>
  <c r="D56" i="45"/>
  <c r="B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B50" i="45"/>
  <c r="C50" i="45"/>
  <c r="A50" i="45"/>
  <c r="D49" i="45"/>
  <c r="C49" i="45"/>
  <c r="A49" i="45"/>
  <c r="D48" i="45"/>
  <c r="B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B42" i="45"/>
  <c r="C42" i="45"/>
  <c r="A42" i="45"/>
  <c r="D41" i="45"/>
  <c r="C41" i="45"/>
  <c r="A41" i="45"/>
  <c r="D40" i="45"/>
  <c r="B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B34" i="45"/>
  <c r="C34" i="45"/>
  <c r="A34" i="45"/>
  <c r="D33" i="45"/>
  <c r="C33" i="45"/>
  <c r="A33" i="45"/>
  <c r="D32" i="45"/>
  <c r="B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B23" i="45"/>
  <c r="C23" i="45"/>
  <c r="A23" i="45"/>
  <c r="D22" i="45"/>
  <c r="C22" i="45"/>
  <c r="A22" i="45"/>
  <c r="D21" i="45"/>
  <c r="C21" i="45"/>
  <c r="A21" i="45"/>
  <c r="D20" i="45"/>
  <c r="B20" i="45"/>
  <c r="C20" i="45"/>
  <c r="A20" i="45"/>
  <c r="D19" i="45"/>
  <c r="C19" i="45"/>
  <c r="A19" i="45"/>
  <c r="D18" i="45"/>
  <c r="B18" i="45"/>
  <c r="C18" i="45"/>
  <c r="A18" i="45"/>
  <c r="D17" i="45"/>
  <c r="C17" i="45"/>
  <c r="A17" i="45"/>
  <c r="D16" i="45"/>
  <c r="C16" i="45"/>
  <c r="A16" i="45"/>
  <c r="D15" i="45"/>
  <c r="B15" i="45"/>
  <c r="C15" i="45"/>
  <c r="A15" i="45"/>
  <c r="D14" i="45"/>
  <c r="C14" i="45"/>
  <c r="A14" i="45"/>
  <c r="D13" i="45"/>
  <c r="C13" i="45"/>
  <c r="A13" i="45"/>
  <c r="D12" i="45"/>
  <c r="B12" i="45"/>
  <c r="C12" i="45"/>
  <c r="A12" i="45"/>
  <c r="D11" i="45"/>
  <c r="C11" i="45"/>
  <c r="A11" i="45"/>
  <c r="D10" i="45"/>
  <c r="B10" i="45"/>
  <c r="C10" i="45"/>
  <c r="A10" i="45"/>
  <c r="D9" i="45"/>
  <c r="C9" i="45"/>
  <c r="A9" i="45"/>
  <c r="D8" i="45"/>
  <c r="C8" i="45"/>
  <c r="A8" i="45"/>
  <c r="D7" i="45"/>
  <c r="B7" i="45"/>
  <c r="C7" i="45"/>
  <c r="A7" i="45"/>
  <c r="D6" i="45"/>
  <c r="C6" i="45"/>
  <c r="A6" i="45"/>
  <c r="D5" i="45"/>
  <c r="C5" i="45"/>
  <c r="A5" i="45"/>
  <c r="D4" i="45"/>
  <c r="B4" i="45"/>
  <c r="C4" i="45"/>
  <c r="A4" i="45"/>
  <c r="D3" i="45"/>
  <c r="C3" i="45"/>
  <c r="A3" i="45"/>
  <c r="D2" i="45"/>
  <c r="B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3" i="45"/>
  <c r="E3" i="45"/>
  <c r="E4" i="45"/>
  <c r="B5" i="45"/>
  <c r="E5" i="45"/>
  <c r="B6" i="45"/>
  <c r="E6" i="45"/>
  <c r="E7" i="45"/>
  <c r="B8" i="45"/>
  <c r="E8" i="45"/>
  <c r="B9" i="45"/>
  <c r="E9" i="45"/>
  <c r="E10" i="45"/>
  <c r="B11" i="45"/>
  <c r="E11" i="45"/>
  <c r="E12" i="45"/>
  <c r="B13" i="45"/>
  <c r="E13" i="45"/>
  <c r="B14" i="45"/>
  <c r="E14" i="45"/>
  <c r="E15" i="45"/>
  <c r="B16" i="45"/>
  <c r="E16" i="45"/>
  <c r="B17" i="45"/>
  <c r="E17" i="45"/>
  <c r="E18" i="45"/>
  <c r="B19" i="45"/>
  <c r="E19" i="45"/>
  <c r="E20" i="45"/>
  <c r="B21" i="45"/>
  <c r="E21" i="45"/>
  <c r="B22" i="45"/>
  <c r="E22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E32" i="45"/>
  <c r="B33" i="45"/>
  <c r="E33" i="45"/>
  <c r="E34" i="45"/>
  <c r="B35" i="45"/>
  <c r="E35" i="45"/>
  <c r="B36" i="45"/>
  <c r="E36" i="45"/>
  <c r="B37" i="45"/>
  <c r="E37" i="45"/>
  <c r="B38" i="45"/>
  <c r="E38" i="45"/>
  <c r="B39" i="45"/>
  <c r="E39" i="45"/>
  <c r="E40" i="45"/>
  <c r="B41" i="45"/>
  <c r="E41" i="45"/>
  <c r="E42" i="45"/>
  <c r="B43" i="45"/>
  <c r="E43" i="45"/>
  <c r="B44" i="45"/>
  <c r="E44" i="45"/>
  <c r="B45" i="45"/>
  <c r="E45" i="45"/>
  <c r="B46" i="45"/>
  <c r="E46" i="45"/>
  <c r="B47" i="45"/>
  <c r="E47" i="45"/>
  <c r="E48" i="45"/>
  <c r="B49" i="45"/>
  <c r="E49" i="45"/>
  <c r="E50" i="45"/>
  <c r="B51" i="45"/>
  <c r="E51" i="45"/>
  <c r="B52" i="45"/>
  <c r="B53" i="45"/>
  <c r="E53" i="45"/>
  <c r="B54" i="45"/>
  <c r="B55" i="45"/>
  <c r="E55" i="45"/>
  <c r="B57" i="45"/>
  <c r="E57" i="45"/>
  <c r="B59" i="45"/>
  <c r="E59" i="45"/>
  <c r="B60" i="45"/>
  <c r="E61" i="45"/>
  <c r="B62" i="45"/>
  <c r="B63" i="45"/>
  <c r="E63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G76" i="4"/>
  <c r="E76" i="4"/>
  <c r="E18" i="4"/>
  <c r="E17" i="4"/>
  <c r="E16" i="4"/>
  <c r="E15" i="4"/>
  <c r="Q107" i="4"/>
  <c r="O107" i="4"/>
  <c r="M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H133" i="34"/>
  <c r="H134" i="34"/>
  <c r="H132" i="34"/>
  <c r="H128" i="34"/>
  <c r="H127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W196" i="4"/>
  <c r="G195" i="4"/>
  <c r="W195" i="4"/>
  <c r="S196" i="4"/>
  <c r="O196" i="4"/>
  <c r="K196" i="4"/>
  <c r="E196" i="4"/>
  <c r="O195" i="4"/>
  <c r="E195" i="4"/>
  <c r="G194" i="4"/>
  <c r="W194" i="4"/>
  <c r="G193" i="4"/>
  <c r="O193" i="4"/>
  <c r="G192" i="4"/>
  <c r="E194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O191" i="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53" i="33"/>
  <c r="G653" i="33"/>
  <c r="E653" i="33"/>
  <c r="O652" i="33"/>
  <c r="G652" i="33"/>
  <c r="E652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55" i="33"/>
  <c r="G654" i="33"/>
  <c r="E654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Q98" i="4"/>
  <c r="M98" i="4"/>
  <c r="I98" i="4"/>
  <c r="G97" i="4"/>
  <c r="Q97" i="4"/>
  <c r="W193" i="4"/>
  <c r="O164" i="4"/>
  <c r="K97" i="4"/>
  <c r="G98" i="4"/>
  <c r="G517" i="33"/>
  <c r="G518" i="33"/>
  <c r="G516" i="33"/>
  <c r="J141" i="34"/>
  <c r="E822" i="33"/>
  <c r="E823" i="33"/>
  <c r="E820" i="33"/>
  <c r="E841" i="33"/>
  <c r="E840" i="33"/>
  <c r="E923" i="33"/>
  <c r="H142" i="34"/>
  <c r="E922" i="33"/>
  <c r="O908" i="33"/>
  <c r="O929" i="33"/>
  <c r="O909" i="33"/>
  <c r="O928" i="33"/>
  <c r="O907" i="33"/>
  <c r="O927" i="33"/>
  <c r="G957" i="33"/>
  <c r="G787" i="33"/>
  <c r="G958" i="33"/>
  <c r="E807" i="33"/>
  <c r="G785" i="33"/>
  <c r="G959" i="33"/>
  <c r="G954" i="33"/>
  <c r="E578" i="33"/>
  <c r="O542" i="33"/>
  <c r="E577" i="33"/>
  <c r="E576" i="33"/>
  <c r="O855" i="33"/>
  <c r="G876" i="33"/>
  <c r="O856" i="33"/>
  <c r="G875" i="33"/>
  <c r="O854" i="33"/>
  <c r="E863" i="33"/>
  <c r="O831" i="33"/>
  <c r="E862" i="33"/>
  <c r="O830" i="33"/>
  <c r="E861" i="33"/>
  <c r="E466" i="33"/>
  <c r="E465" i="33"/>
  <c r="O436" i="33"/>
  <c r="O435" i="33"/>
  <c r="O889" i="33"/>
  <c r="Q487" i="33"/>
  <c r="O887" i="33"/>
  <c r="Q485" i="33"/>
  <c r="G496" i="33"/>
  <c r="E486" i="33"/>
  <c r="E485" i="33"/>
  <c r="O476" i="33"/>
  <c r="O477" i="33"/>
  <c r="M83" i="35"/>
  <c r="M81" i="35"/>
  <c r="G80" i="35"/>
  <c r="G81" i="35"/>
  <c r="I480" i="33"/>
  <c r="I472" i="33"/>
  <c r="I479" i="33"/>
  <c r="I478" i="33"/>
  <c r="I476" i="33"/>
  <c r="A7" i="46"/>
  <c r="A5" i="46"/>
  <c r="A9" i="46"/>
  <c r="A4" i="46"/>
  <c r="A17" i="46"/>
  <c r="A26" i="46"/>
  <c r="W191" i="4"/>
  <c r="M97" i="4"/>
  <c r="K98" i="4"/>
  <c r="Q561" i="33"/>
  <c r="Q562" i="33"/>
  <c r="Q560" i="33"/>
  <c r="J139" i="34"/>
  <c r="J140" i="34"/>
  <c r="E819" i="33"/>
  <c r="E919" i="33"/>
  <c r="H139" i="34"/>
  <c r="E918" i="33"/>
  <c r="H140" i="34"/>
  <c r="E917" i="33"/>
  <c r="E839" i="33"/>
  <c r="H138" i="34"/>
  <c r="E837" i="33"/>
  <c r="E833" i="33"/>
  <c r="L144" i="34"/>
  <c r="E832" i="33"/>
  <c r="L141" i="34"/>
  <c r="E831" i="33"/>
  <c r="A6" i="46"/>
  <c r="A12" i="46"/>
  <c r="A16" i="46"/>
  <c r="A8" i="46"/>
  <c r="A13" i="46"/>
  <c r="A2" i="46"/>
  <c r="K191" i="4"/>
  <c r="K194" i="4"/>
  <c r="K195" i="4"/>
  <c r="O162" i="4"/>
  <c r="H141" i="34"/>
  <c r="E838" i="33"/>
  <c r="E921" i="33"/>
  <c r="O470" i="33"/>
  <c r="O471" i="33"/>
  <c r="O468" i="33"/>
  <c r="A24" i="46"/>
  <c r="A32" i="46"/>
  <c r="B32" i="46"/>
  <c r="O163" i="4"/>
  <c r="S191" i="4"/>
  <c r="O194" i="4"/>
  <c r="O161" i="4"/>
  <c r="E817" i="33"/>
  <c r="H144" i="34"/>
  <c r="E842" i="33"/>
  <c r="I90" i="35"/>
  <c r="O875" i="33"/>
  <c r="O876" i="33"/>
  <c r="O874" i="33"/>
  <c r="A22" i="46"/>
  <c r="A31" i="46"/>
  <c r="S193" i="4"/>
  <c r="S194" i="4"/>
  <c r="S195" i="4"/>
  <c r="O133" i="33"/>
  <c r="E818" i="33"/>
  <c r="H143" i="34"/>
  <c r="L143" i="34"/>
  <c r="E843" i="33"/>
  <c r="I92" i="35"/>
  <c r="A21" i="46"/>
  <c r="A27" i="46"/>
  <c r="A30" i="46"/>
  <c r="K193" i="4"/>
  <c r="E821" i="33"/>
  <c r="J138" i="34"/>
  <c r="L142" i="34"/>
  <c r="Q563" i="33"/>
  <c r="A19" i="46"/>
  <c r="A29" i="46"/>
  <c r="E21" i="33"/>
  <c r="O160" i="4"/>
  <c r="J144" i="34"/>
  <c r="A18" i="46"/>
  <c r="Q115" i="4"/>
  <c r="K116" i="4"/>
  <c r="M180" i="4"/>
  <c r="Q181" i="4"/>
  <c r="E182" i="4"/>
  <c r="G130" i="4"/>
  <c r="U106" i="4"/>
  <c r="U109" i="4"/>
  <c r="O198" i="4"/>
  <c r="W203" i="4"/>
  <c r="O208" i="4"/>
  <c r="I201" i="4"/>
  <c r="F146" i="34"/>
  <c r="G975" i="33"/>
  <c r="G991" i="33"/>
  <c r="G997" i="33"/>
  <c r="E991" i="33"/>
  <c r="E997" i="33"/>
  <c r="K999" i="33"/>
  <c r="U107" i="33"/>
  <c r="G1006" i="33"/>
  <c r="O1012" i="33"/>
  <c r="E1022" i="33"/>
  <c r="G1049" i="33"/>
  <c r="G1050" i="33"/>
  <c r="G1057" i="33"/>
  <c r="G1058" i="33"/>
  <c r="O102" i="35"/>
  <c r="O100" i="35"/>
  <c r="O101" i="35"/>
  <c r="O111" i="35"/>
  <c r="I113" i="35"/>
  <c r="I104" i="35"/>
  <c r="I102" i="35"/>
  <c r="S1117" i="33"/>
  <c r="S1115" i="33"/>
  <c r="S1116" i="33"/>
  <c r="S1077" i="33"/>
  <c r="S1075" i="33"/>
  <c r="G1053" i="33"/>
  <c r="G1052" i="33"/>
  <c r="I1051" i="33"/>
  <c r="I1050" i="33"/>
  <c r="I1042" i="33"/>
  <c r="I1041" i="33"/>
  <c r="G96" i="35"/>
  <c r="G104" i="35"/>
  <c r="G102" i="35"/>
  <c r="G100" i="35"/>
  <c r="G98" i="35"/>
  <c r="G1137" i="33"/>
  <c r="G1136" i="33"/>
  <c r="O1066" i="33"/>
  <c r="G1135" i="33"/>
  <c r="O1065" i="33"/>
  <c r="Q1164" i="33"/>
  <c r="O1163" i="33"/>
  <c r="O1156" i="33"/>
  <c r="O1164" i="33"/>
  <c r="O1157" i="33"/>
  <c r="O1155" i="33"/>
  <c r="O1158" i="33"/>
  <c r="O1159" i="33"/>
  <c r="O1160" i="33"/>
  <c r="O1161" i="33"/>
  <c r="O506" i="33"/>
  <c r="O507" i="33"/>
  <c r="O505" i="33"/>
  <c r="Q903" i="33"/>
  <c r="G910" i="33"/>
  <c r="O905" i="33"/>
  <c r="E933" i="33"/>
  <c r="G931" i="33"/>
  <c r="I943" i="33"/>
  <c r="I935" i="33"/>
  <c r="Q939" i="33"/>
  <c r="B36" i="46"/>
  <c r="Q116" i="4"/>
  <c r="Q179" i="4"/>
  <c r="E1029" i="33"/>
  <c r="E1027" i="33"/>
  <c r="E1026" i="33"/>
  <c r="E1031" i="33"/>
  <c r="E1033" i="33"/>
  <c r="E1061" i="33"/>
  <c r="E1062" i="33"/>
  <c r="E1060" i="33"/>
  <c r="O1168" i="33"/>
  <c r="E1069" i="33"/>
  <c r="E1070" i="33"/>
  <c r="O1170" i="33"/>
  <c r="G101" i="35"/>
  <c r="K41" i="35"/>
  <c r="K40" i="35"/>
  <c r="K32" i="35"/>
  <c r="K31" i="35"/>
  <c r="G1166" i="33"/>
  <c r="G1165" i="33"/>
  <c r="G1107" i="33"/>
  <c r="G1105" i="33"/>
  <c r="E95" i="35"/>
  <c r="K94" i="35"/>
  <c r="E462" i="33"/>
  <c r="O473" i="33"/>
  <c r="E482" i="33"/>
  <c r="Q482" i="33"/>
  <c r="E544" i="33"/>
  <c r="E574" i="33"/>
  <c r="E609" i="33"/>
  <c r="K126" i="4"/>
  <c r="K154" i="4"/>
  <c r="E893" i="33"/>
  <c r="O884" i="33"/>
  <c r="Q902" i="33"/>
  <c r="G909" i="33"/>
  <c r="G932" i="33"/>
  <c r="I934" i="33"/>
  <c r="I942" i="33"/>
  <c r="Q940" i="33"/>
  <c r="B13" i="46"/>
  <c r="E115" i="4"/>
  <c r="E181" i="4"/>
  <c r="S79" i="4"/>
  <c r="G133" i="4"/>
  <c r="U107" i="4"/>
  <c r="W109" i="4"/>
  <c r="E197" i="4"/>
  <c r="G200" i="4"/>
  <c r="G972" i="33"/>
  <c r="E1001" i="33"/>
  <c r="G1007" i="33"/>
  <c r="E1010" i="33"/>
  <c r="G1027" i="33"/>
  <c r="G1029" i="33"/>
  <c r="E1052" i="33"/>
  <c r="O1037" i="33"/>
  <c r="O1034" i="33"/>
  <c r="E1045" i="33"/>
  <c r="Q1037" i="33"/>
  <c r="E1050" i="33"/>
  <c r="E1044" i="33"/>
  <c r="E1053" i="33"/>
  <c r="E1042" i="33"/>
  <c r="O1035" i="33"/>
  <c r="I1043" i="33"/>
  <c r="K110" i="35"/>
  <c r="K108" i="35"/>
  <c r="K101" i="35"/>
  <c r="K99" i="35"/>
  <c r="I1076" i="33"/>
  <c r="I1115" i="33"/>
  <c r="I1075" i="33"/>
  <c r="G1086" i="33"/>
  <c r="I1117" i="33"/>
  <c r="K513" i="33"/>
  <c r="I559" i="33"/>
  <c r="E209" i="4"/>
  <c r="K514" i="33"/>
  <c r="I556" i="33"/>
  <c r="K515" i="33"/>
  <c r="K512" i="33"/>
  <c r="I557" i="33"/>
  <c r="K127" i="4"/>
  <c r="K155" i="4"/>
  <c r="O886" i="33"/>
  <c r="G908" i="33"/>
  <c r="G933" i="33"/>
  <c r="I941" i="33"/>
  <c r="Q941" i="33"/>
  <c r="I1166" i="33"/>
  <c r="I1174" i="33"/>
  <c r="I1167" i="33"/>
  <c r="I1165" i="33"/>
  <c r="I1168" i="33"/>
  <c r="I1169" i="33"/>
  <c r="I1170" i="33"/>
  <c r="I1171" i="33"/>
  <c r="I1172" i="33"/>
  <c r="G115" i="4"/>
  <c r="M173" i="4"/>
  <c r="M174" i="4"/>
  <c r="E180" i="4"/>
  <c r="E200" i="4"/>
  <c r="G1003" i="33"/>
  <c r="E1020" i="33"/>
  <c r="O1039" i="33"/>
  <c r="O1040" i="33"/>
  <c r="E1074" i="33"/>
  <c r="E1071" i="33"/>
  <c r="O1172" i="33"/>
  <c r="O1173" i="33"/>
  <c r="O1174" i="33"/>
  <c r="O1171" i="33"/>
  <c r="E1072" i="33"/>
  <c r="K35" i="35"/>
  <c r="K34" i="35"/>
  <c r="K26" i="35"/>
  <c r="K24" i="35"/>
  <c r="E92" i="35"/>
  <c r="E74" i="35"/>
  <c r="Q483" i="33"/>
  <c r="O541" i="33"/>
  <c r="K128" i="4"/>
  <c r="O885" i="33"/>
  <c r="G907" i="33"/>
  <c r="O923" i="33"/>
  <c r="I940" i="33"/>
  <c r="Q934" i="33"/>
  <c r="Q942" i="33"/>
  <c r="Q173" i="4"/>
  <c r="Q174" i="4"/>
  <c r="M182" i="4"/>
  <c r="G110" i="4"/>
  <c r="E199" i="4"/>
  <c r="F145" i="34"/>
  <c r="O970" i="33"/>
  <c r="E982" i="33"/>
  <c r="O980" i="33"/>
  <c r="I996" i="33"/>
  <c r="G1005" i="33"/>
  <c r="G1010" i="33"/>
  <c r="G1020" i="33"/>
  <c r="E1024" i="33"/>
  <c r="E1023" i="33"/>
  <c r="G103" i="35"/>
  <c r="E1077" i="33"/>
  <c r="E1076" i="33"/>
  <c r="G1174" i="33"/>
  <c r="I1114" i="33"/>
  <c r="G1173" i="33"/>
  <c r="G1112" i="33"/>
  <c r="G1172" i="33"/>
  <c r="G1113" i="33"/>
  <c r="G1171" i="33"/>
  <c r="G1114" i="33"/>
  <c r="G1111" i="33"/>
  <c r="E1134" i="33"/>
  <c r="O1121" i="33"/>
  <c r="E1133" i="33"/>
  <c r="E1132" i="33"/>
  <c r="E1131" i="33"/>
  <c r="O1123" i="33"/>
  <c r="E1150" i="33"/>
  <c r="E1149" i="33"/>
  <c r="E1148" i="33"/>
  <c r="O1139" i="33"/>
  <c r="O1140" i="33"/>
  <c r="E1160" i="33"/>
  <c r="E1159" i="33"/>
  <c r="E1158" i="33"/>
  <c r="O1149" i="33"/>
  <c r="O1150" i="33"/>
  <c r="O1148" i="33"/>
  <c r="E75" i="35"/>
  <c r="E478" i="33"/>
  <c r="K129" i="4"/>
  <c r="G904" i="33"/>
  <c r="G906" i="33"/>
  <c r="O922" i="33"/>
  <c r="I939" i="33"/>
  <c r="Q935" i="33"/>
  <c r="Q943" i="33"/>
  <c r="K115" i="4"/>
  <c r="G116" i="4"/>
  <c r="W110" i="4"/>
  <c r="F148" i="34"/>
  <c r="O972" i="33"/>
  <c r="O982" i="33"/>
  <c r="I997" i="33"/>
  <c r="G1025" i="33"/>
  <c r="G1024" i="33"/>
  <c r="O1067" i="33"/>
  <c r="G99" i="35"/>
  <c r="K25" i="35"/>
  <c r="K109" i="35"/>
  <c r="G1133" i="33"/>
  <c r="G1132" i="33"/>
  <c r="G1131" i="33"/>
  <c r="G1045" i="33"/>
  <c r="G1044" i="33"/>
  <c r="I1134" i="33"/>
  <c r="O1169" i="33"/>
  <c r="E93" i="35"/>
  <c r="E76" i="35"/>
  <c r="E479" i="33"/>
  <c r="E532" i="33"/>
  <c r="G913" i="33"/>
  <c r="O924" i="33"/>
  <c r="I938" i="33"/>
  <c r="O971" i="33"/>
  <c r="O981" i="33"/>
  <c r="G1011" i="33"/>
  <c r="G1021" i="33"/>
  <c r="O1021" i="33"/>
  <c r="O1022" i="33"/>
  <c r="O1051" i="33"/>
  <c r="O1052" i="33"/>
  <c r="O1050" i="33"/>
  <c r="G1065" i="33"/>
  <c r="E1167" i="33"/>
  <c r="E1166" i="33"/>
  <c r="G1066" i="33"/>
  <c r="G97" i="35"/>
  <c r="M111" i="35"/>
  <c r="M102" i="35"/>
  <c r="M100" i="35"/>
  <c r="M110" i="35"/>
  <c r="M109" i="35"/>
  <c r="E1085" i="33"/>
  <c r="E1087" i="33"/>
  <c r="E1105" i="33"/>
  <c r="O1096" i="33"/>
  <c r="O1097" i="33"/>
  <c r="O1095" i="33"/>
  <c r="E1107" i="33"/>
  <c r="E1124" i="33"/>
  <c r="E1123" i="33"/>
  <c r="O1112" i="33"/>
  <c r="E1122" i="33"/>
  <c r="O1113" i="33"/>
  <c r="E1121" i="33"/>
  <c r="O1114" i="33"/>
  <c r="O1111" i="33"/>
  <c r="G558" i="33"/>
  <c r="G557" i="33"/>
  <c r="I1173" i="33"/>
  <c r="I1052" i="33"/>
  <c r="O1063" i="33"/>
  <c r="I1068" i="33"/>
  <c r="G1073" i="33"/>
  <c r="E1093" i="33"/>
  <c r="E1113" i="33"/>
  <c r="I1108" i="33"/>
  <c r="G1120" i="33"/>
  <c r="G1124" i="33"/>
  <c r="O1115" i="33"/>
  <c r="E1129" i="33"/>
  <c r="O1136" i="33"/>
  <c r="E1151" i="33"/>
  <c r="O1146" i="33"/>
  <c r="E1155" i="33"/>
  <c r="E1161" i="33"/>
  <c r="G1156" i="33"/>
  <c r="G1162" i="33"/>
  <c r="O502" i="33"/>
  <c r="O508" i="33"/>
  <c r="K209" i="4"/>
  <c r="G107" i="4"/>
  <c r="G1168" i="33"/>
  <c r="E1174" i="33"/>
  <c r="E1152" i="33"/>
  <c r="G1145" i="33"/>
  <c r="E1162" i="33"/>
  <c r="E502" i="33"/>
  <c r="E504" i="33"/>
  <c r="Q509" i="33"/>
  <c r="G505" i="33"/>
  <c r="O511" i="33"/>
  <c r="O209" i="4"/>
  <c r="E512" i="33"/>
  <c r="Q515" i="33"/>
  <c r="G1169" i="33"/>
  <c r="E1034" i="33"/>
  <c r="O1042" i="33"/>
  <c r="G1054" i="33"/>
  <c r="G1060" i="33"/>
  <c r="E1136" i="33"/>
  <c r="E1168" i="33"/>
  <c r="G1030" i="33"/>
  <c r="E1035" i="33"/>
  <c r="O1045" i="33"/>
  <c r="E1047" i="33"/>
  <c r="E1054" i="33"/>
  <c r="G1063" i="33"/>
  <c r="G1070" i="33"/>
  <c r="E110" i="35"/>
  <c r="E111" i="35"/>
  <c r="G1098" i="33"/>
  <c r="O1104" i="33"/>
  <c r="K1119" i="33"/>
  <c r="G1121" i="33"/>
  <c r="I1122" i="33"/>
  <c r="K1123" i="33"/>
  <c r="K1124" i="33"/>
  <c r="E1115" i="33"/>
  <c r="O1118" i="33"/>
  <c r="E1125" i="33"/>
  <c r="O1127" i="33"/>
  <c r="E1154" i="33"/>
  <c r="E1164" i="33"/>
  <c r="G1158" i="33"/>
  <c r="G506" i="33"/>
  <c r="E1169" i="33"/>
  <c r="O1165" i="33"/>
  <c r="G1099" i="33"/>
  <c r="O1103" i="33"/>
  <c r="Q1119" i="33"/>
  <c r="G1159" i="33"/>
  <c r="O1166" i="33"/>
  <c r="I1071" i="33"/>
  <c r="K111" i="35"/>
  <c r="K112" i="35"/>
  <c r="O1102" i="33"/>
  <c r="Q1118" i="33"/>
  <c r="Q1122" i="33"/>
  <c r="O1144" i="33"/>
  <c r="Q508" i="33"/>
  <c r="G511" i="33"/>
  <c r="E1171" i="33"/>
  <c r="O1167" i="33"/>
  <c r="G1071" i="33"/>
</calcChain>
</file>

<file path=xl/sharedStrings.xml><?xml version="1.0" encoding="utf-8"?>
<sst xmlns="http://schemas.openxmlformats.org/spreadsheetml/2006/main" count="1146" uniqueCount="197">
  <si>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</si>
  <si>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</si>
  <si>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</si>
  <si>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</si>
  <si>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</si>
  <si>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</si>
  <si>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</si>
  <si>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</si>
  <si>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</si>
  <si>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</si>
  <si>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</si>
  <si>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</si>
  <si>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</si>
  <si>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</si>
  <si>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</si>
  <si>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</si>
  <si>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</si>
  <si>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</si>
  <si>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</si>
  <si>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</si>
  <si>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</si>
  <si>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</si>
  <si>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</si>
  <si>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</si>
  <si>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</si>
  <si>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</si>
  <si>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</si>
  <si>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</si>
  <si>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</si>
  <si>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</si>
  <si>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</si>
  <si>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</si>
  <si>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</si>
  <si>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</si>
  <si>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</si>
  <si>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</si>
  <si>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</si>
  <si>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</si>
  <si>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</si>
  <si>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</si>
  <si>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</si>
  <si>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</si>
  <si>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</si>
  <si>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</si>
  <si>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</si>
  <si>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</si>
  <si>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</si>
  <si>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</si>
  <si>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</si>
  <si>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</si>
  <si>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</si>
  <si>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</si>
  <si>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</si>
  <si>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</si>
  <si>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</si>
  <si>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</si>
  <si>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</si>
  <si>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</si>
  <si>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</si>
  <si>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</si>
  <si>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</si>
  <si>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</si>
  <si>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</si>
  <si>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</si>
  <si>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</si>
  <si>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</si>
  <si>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</si>
  <si>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</si>
  <si>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</si>
  <si>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</si>
  <si>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</si>
  <si>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</si>
  <si>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</si>
  <si>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</si>
  <si>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</si>
  <si>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</si>
  <si>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</si>
  <si>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</si>
  <si>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</si>
  <si>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</si>
  <si>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</si>
  <si>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</si>
  <si>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</si>
  <si>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</si>
  <si>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</si>
  <si>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</si>
  <si>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</si>
  <si>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</si>
  <si>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</si>
  <si>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</si>
  <si>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</si>
  <si>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</si>
  <si>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</si>
  <si>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</si>
  <si>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</si>
  <si>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</si>
  <si>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</si>
  <si>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</si>
  <si>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</si>
  <si>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</si>
  <si>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</si>
  <si>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</si>
  <si>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</si>
  <si>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</si>
  <si>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</si>
  <si>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</si>
  <si>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</si>
  <si>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</si>
  <si>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</si>
  <si>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</si>
  <si>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</si>
  <si>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</si>
  <si>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</si>
  <si>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</si>
  <si>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</si>
  <si>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</si>
  <si>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</si>
  <si>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</si>
  <si>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</si>
  <si>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</si>
  <si>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</si>
  <si>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</si>
  <si>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</si>
  <si>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</si>
  <si>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</si>
  <si>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</si>
  <si>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</si>
  <si>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</si>
  <si>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</si>
  <si>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</si>
  <si>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</si>
  <si>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</si>
  <si>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</si>
  <si>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</si>
  <si>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</si>
  <si>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</si>
  <si>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</si>
  <si>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</si>
  <si>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</si>
  <si>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</si>
  <si>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</si>
  <si>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</si>
  <si>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</si>
  <si>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</si>
  <si>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</si>
  <si>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</si>
  <si>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</si>
  <si>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</si>
  <si>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</si>
  <si>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</si>
  <si>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</si>
  <si>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</si>
  <si>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</si>
  <si>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</si>
  <si>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</si>
  <si>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</si>
  <si>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</si>
  <si>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</si>
  <si>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</si>
  <si>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</si>
  <si>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</si>
  <si>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</si>
  <si>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</si>
  <si>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</si>
  <si>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</si>
  <si>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</si>
  <si>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</si>
  <si>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</si>
  <si>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</si>
  <si>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</si>
  <si>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</si>
  <si>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</si>
  <si>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</si>
  <si>
    <t>Length</t>
  </si>
  <si>
    <t>Width</t>
  </si>
  <si>
    <t>Height</t>
  </si>
  <si>
    <t>Icon South</t>
  </si>
  <si>
    <t>Icon West</t>
  </si>
  <si>
    <t>Icon East</t>
  </si>
  <si>
    <t>Render 3D OBJ</t>
  </si>
  <si>
    <t>0,0,0</t>
  </si>
  <si>
    <t>0,1,3</t>
  </si>
  <si>
    <t>0,3,1</t>
  </si>
  <si>
    <t>0,1,1</t>
  </si>
  <si>
    <t>0,0,1;0,0,2</t>
  </si>
  <si>
    <t>0,0,1;0,0,2;0,0,3</t>
  </si>
  <si>
    <t>0,3,3</t>
  </si>
  <si>
    <t>1,0,0</t>
  </si>
  <si>
    <t>1,0,1</t>
  </si>
  <si>
    <t>0,-1,0</t>
  </si>
  <si>
    <t>0,0,2;0,1,2;0,2,2;0,0,1;0,3,2</t>
  </si>
  <si>
    <t>0,2,0</t>
  </si>
  <si>
    <t>1bW</t>
  </si>
  <si>
    <t>1bX</t>
  </si>
  <si>
    <t>1.2.5</t>
  </si>
  <si>
    <t>Flood Light</t>
  </si>
  <si>
    <t>Gaslamp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</si>
</sst>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202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  <xf numFmtId="1" fontId="32" fillId="2" borderId="3" xfId="10" applyNumberFormat="1"/>
    <xf numFmtId="1" fontId="0" fillId="2" borderId="3" xfId="10" applyNumberFormat="1" applyFont="1"/>
    <xf numFmtId="49" fontId="2" fillId="2" borderId="3" xfId="10" applyNumberFormat="1" applyFont="1"/>
    <xf numFmtId="49" fontId="0" fillId="2" borderId="3" xfId="10" applyNumberFormat="1" applyFont="1"/>
    <xf numFmtId="2" fontId="0" fillId="2" borderId="3" xfId="10" applyNumberFormat="1" applyFont="1"/>
    <xf numFmtId="0" fontId="0" fillId="2" borderId="3" xfId="10" applyFo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Piping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  <row r="56">
          <cell r="C56" t="str">
            <v>Carbon Fiber Weave</v>
          </cell>
        </row>
        <row r="57">
          <cell r="C57" t="str">
            <v>Freeze Ray (Beginner)</v>
          </cell>
        </row>
        <row r="58">
          <cell r="C58" t="str">
            <v>Freeze Ray (Intermediate)</v>
          </cell>
        </row>
        <row r="59">
          <cell r="C59" t="str">
            <v>Freeze Ray (Advanced)</v>
          </cell>
        </row>
        <row r="60">
          <cell r="C60" t="str">
            <v>Freeze Ray (Pro)</v>
          </cell>
        </row>
        <row r="61">
          <cell r="C61" t="str">
            <v>Water Cannon (Beginner)</v>
          </cell>
        </row>
        <row r="62">
          <cell r="C62" t="str">
            <v>Water Cannon (Intermediate)</v>
          </cell>
        </row>
        <row r="63">
          <cell r="C63" t="str">
            <v>Water Cannon (Advanced)</v>
          </cell>
        </row>
        <row r="64">
          <cell r="C64" t="str">
            <v>Water Cannon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  <row r="6">
          <cell r="C6" t="str">
            <v>BlockCollision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Flask (Carbon Monoxide)</v>
          </cell>
          <cell r="G94" t="str">
            <v>Cartridge (Carbon Monoxide)</v>
          </cell>
          <cell r="H94" t="str">
            <v>Canister (Carbon Monoxide)</v>
          </cell>
          <cell r="I94" t="str">
            <v>Chemical Tank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(Aniline)</v>
          </cell>
          <cell r="G367" t="str">
            <v>Beaker (Aniline)</v>
          </cell>
          <cell r="H367" t="str">
            <v>Drum (Aniline)</v>
          </cell>
          <cell r="I367" t="str">
            <v>Chemical Vat (Aniline)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Vial (Tetrafluoroboric Acid)</v>
          </cell>
          <cell r="G384" t="str">
            <v>Beaker (Tetrafluoroboric Acid)</v>
          </cell>
          <cell r="H384" t="str">
            <v>Drum (Tetrafluoroboric Acid)</v>
          </cell>
          <cell r="I384" t="str">
            <v>Chemical Vat (Tetrafluoroboric Acid)</v>
          </cell>
        </row>
        <row r="385">
          <cell r="F385" t="str">
            <v>Vial (Fluorobenzene)</v>
          </cell>
          <cell r="G385" t="str">
            <v>Beaker (Fluorobenzene)</v>
          </cell>
          <cell r="H385" t="str">
            <v>Drum (Fluorobenzene)</v>
          </cell>
          <cell r="I385" t="str">
            <v>Chemical Vat (Fluorobenzene)</v>
          </cell>
        </row>
        <row r="386">
          <cell r="F386" t="str">
            <v>Vial (p-Fluorobenzoyl Chloride)</v>
          </cell>
          <cell r="G386" t="str">
            <v>Beaker (p-Fluorobenzoyl Chloride)</v>
          </cell>
          <cell r="H386" t="str">
            <v>Drum (p-Fluorobenzoyl Chloride)</v>
          </cell>
          <cell r="I386" t="str">
            <v>Chemical Vat (p-Fluorobenzoyl Chloride)</v>
          </cell>
        </row>
        <row r="387">
          <cell r="F387" t="str">
            <v>Vial (p-Nitrotoluene)</v>
          </cell>
          <cell r="G387" t="str">
            <v>Beaker (p-Nitrotoluene)</v>
          </cell>
          <cell r="H387" t="str">
            <v>Drum (p-Nitrotoluene)</v>
          </cell>
          <cell r="I387" t="str">
            <v>Chemical Vat (p-Nitrotoluene)</v>
          </cell>
        </row>
        <row r="388">
          <cell r="F388" t="str">
            <v>Vial (p-Aminotoluene)</v>
          </cell>
          <cell r="G388" t="str">
            <v>Beaker (p-Aminotoluene)</v>
          </cell>
          <cell r="H388" t="str">
            <v>Drum (p-Aminotoluene)</v>
          </cell>
          <cell r="I388" t="str">
            <v>Chemical Vat (p-Aminotoluene)</v>
          </cell>
        </row>
        <row r="389">
          <cell r="F389" t="str">
            <v>Vial (p-Fluorotoluene)</v>
          </cell>
          <cell r="G389" t="str">
            <v>Beaker (p-Fluorotoluene)</v>
          </cell>
          <cell r="H389" t="str">
            <v>Drum (p-Fluorotoluene)</v>
          </cell>
          <cell r="I389" t="str">
            <v>Chemical Vat (p-Fluorotoluene)</v>
          </cell>
        </row>
        <row r="390">
          <cell r="F390" t="str">
            <v>Vial (1-(Trichloromethyl)-4-Fluorobenzene)</v>
          </cell>
          <cell r="G390" t="str">
            <v>Beaker (1-(Trichloromethyl)-4-Fluorobenzene)</v>
          </cell>
          <cell r="H390" t="str">
            <v>Drum (1-(Trichloromethyl)-4-Fluorobenzene)</v>
          </cell>
          <cell r="I390" t="str">
            <v>Chemical Vat (1-(Trichloromethyl)-4-Fluorobenzene)</v>
          </cell>
        </row>
        <row r="391">
          <cell r="F391" t="str">
            <v>Vial (4,4-Difluorobenzophenone)</v>
          </cell>
          <cell r="G391" t="str">
            <v>Beaker (4,4-Difluorobenzophenone)</v>
          </cell>
          <cell r="H391" t="str">
            <v>Drum (4,4-Difluorobenzophenone)</v>
          </cell>
          <cell r="I391" t="str">
            <v>Chemical Vat (4,4-Difluorobenzophenone)</v>
          </cell>
        </row>
        <row r="392">
          <cell r="F392" t="str">
            <v>Bag (0)</v>
          </cell>
          <cell r="G392" t="str">
            <v>Sack (0)</v>
          </cell>
          <cell r="H392" t="str">
            <v>Powder Keg (0)</v>
          </cell>
          <cell r="I392" t="str">
            <v>Chemical Silo (0)</v>
          </cell>
        </row>
        <row r="393">
          <cell r="F393" t="str">
            <v>Bag (0)</v>
          </cell>
          <cell r="G393" t="str">
            <v>Sack (0)</v>
          </cell>
          <cell r="H393" t="str">
            <v>Powder Keg (0)</v>
          </cell>
          <cell r="I393" t="str">
            <v>Chemical Silo (0)</v>
          </cell>
        </row>
        <row r="394">
          <cell r="F394" t="str">
            <v>Bag (0)</v>
          </cell>
          <cell r="G394" t="str">
            <v>Sack (0)</v>
          </cell>
          <cell r="H394" t="str">
            <v>Powder Keg (0)</v>
          </cell>
          <cell r="I394" t="str">
            <v>Chemical Silo (0)</v>
          </cell>
        </row>
        <row r="395">
          <cell r="F395" t="str">
            <v>Bag (0)</v>
          </cell>
          <cell r="G395" t="str">
            <v>Sack (0)</v>
          </cell>
          <cell r="H395" t="str">
            <v>Powder Keg (0)</v>
          </cell>
          <cell r="I395" t="str">
            <v>Chemical Silo (0)</v>
          </cell>
        </row>
        <row r="396">
          <cell r="F396" t="str">
            <v>Bag (0)</v>
          </cell>
          <cell r="G396" t="str">
            <v>Sack (0)</v>
          </cell>
          <cell r="H396" t="str">
            <v>Powder Keg (0)</v>
          </cell>
          <cell r="I396" t="str">
            <v>Chemical Silo (0)</v>
          </cell>
        </row>
        <row r="397">
          <cell r="F397" t="str">
            <v>Bag (0)</v>
          </cell>
          <cell r="G397" t="str">
            <v>Sack (0)</v>
          </cell>
          <cell r="H397" t="str">
            <v>Powder Keg (0)</v>
          </cell>
          <cell r="I397" t="str">
            <v>Chemical Silo (0)</v>
          </cell>
        </row>
        <row r="398">
          <cell r="F398" t="str">
            <v>Bag (0)</v>
          </cell>
          <cell r="G398" t="str">
            <v>Sack (0)</v>
          </cell>
          <cell r="H398" t="str">
            <v>Powder Keg (0)</v>
          </cell>
          <cell r="I398" t="str">
            <v>Chemical Silo (0)</v>
          </cell>
        </row>
        <row r="399">
          <cell r="F399" t="str">
            <v>Bag (0)</v>
          </cell>
          <cell r="G399" t="str">
            <v>Sack (0)</v>
          </cell>
          <cell r="H399" t="str">
            <v>Powder Keg (0)</v>
          </cell>
          <cell r="I399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(Epoxy-Carbon Fiber Resin)</v>
          </cell>
          <cell r="G116" t="str">
            <v>Beaker (Epoxy-Carbon Fiber Resin)</v>
          </cell>
          <cell r="H116" t="str">
            <v>Drum (Epoxy-Carbon Fiber Resin)</v>
          </cell>
          <cell r="I116" t="str">
            <v>Chemical Vat (Epoxy-Carbon Fiber Resin)</v>
          </cell>
        </row>
        <row r="117">
          <cell r="F117" t="str">
            <v>Vial (Phenolic-Carbon Fiber Resin)</v>
          </cell>
          <cell r="G117" t="str">
            <v>Beaker (Phenolic-Carbon Fiber Resin)</v>
          </cell>
          <cell r="H117" t="str">
            <v>Drum (Phenolic-Carbon Fiber Resin)</v>
          </cell>
          <cell r="I117" t="str">
            <v>Chemical Vat (Phenolic-Carbon Fiber Resin)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E1" t="str">
            <v>Brick</v>
          </cell>
        </row>
        <row r="2">
          <cell r="E2" t="str">
            <v>ABS Brick (1 x 1)</v>
          </cell>
        </row>
        <row r="3">
          <cell r="E3" t="str">
            <v>ABS Brick (1 x 2)</v>
          </cell>
        </row>
        <row r="4">
          <cell r="E4" t="str">
            <v>ABS Brick (1 x 3)</v>
          </cell>
        </row>
        <row r="5">
          <cell r="E5" t="str">
            <v>ABS Brick (1 x 4)</v>
          </cell>
        </row>
        <row r="6">
          <cell r="E6" t="str">
            <v>ABS Brick (2 x 2)</v>
          </cell>
        </row>
        <row r="7">
          <cell r="E7" t="str">
            <v>ABS Brick (2 x 3)</v>
          </cell>
        </row>
        <row r="8">
          <cell r="E8" t="str">
            <v>ABS Brick (2 x 4)</v>
          </cell>
        </row>
        <row r="9">
          <cell r="E9" t="str">
            <v>ABS Brick (3 x 3)</v>
          </cell>
        </row>
        <row r="10">
          <cell r="E10" t="str">
            <v>ABS Brick (3 x 4)</v>
          </cell>
        </row>
        <row r="11">
          <cell r="E11" t="str">
            <v>ABS Brick (4 x 4)</v>
          </cell>
        </row>
        <row r="12">
          <cell r="E12" t="str">
            <v>ABS Brick (1 x 8)</v>
          </cell>
        </row>
        <row r="13">
          <cell r="E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  <row r="116">
          <cell r="D116" t="str">
            <v>Block (Carbon Fiber Resin (E))</v>
          </cell>
        </row>
        <row r="117">
          <cell r="D117" t="str">
            <v>Block (Carbon Fiber Resin (P))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  <row r="116">
          <cell r="F116" t="str">
            <v>Slab (Carbon Fiber Resin (E))</v>
          </cell>
        </row>
        <row r="117">
          <cell r="F117" t="str">
            <v>Slab (Carbon Fiber Resin (P))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  <row r="116">
          <cell r="D116" t="str">
            <v>Stairs (Carbon Fiber Resin (E))</v>
          </cell>
        </row>
        <row r="117">
          <cell r="D117" t="str">
            <v>Stairs (Carbon Fiber Resin (P))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(Pipe Segment)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Pipe Segment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 Composite)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17">
          <cell r="A17" t="str">
            <v>1.2.3</v>
          </cell>
        </row>
        <row r="27">
          <cell r="A27" t="str">
            <v>Bag</v>
          </cell>
        </row>
        <row r="28">
          <cell r="A28" t="str">
            <v>Vial</v>
          </cell>
        </row>
        <row r="29">
          <cell r="A29" t="str">
            <v>Flask</v>
          </cell>
        </row>
        <row r="30">
          <cell r="A30" t="str">
            <v>Sack</v>
          </cell>
        </row>
        <row r="31">
          <cell r="A31" t="str">
            <v>Beaker</v>
          </cell>
        </row>
        <row r="32">
          <cell r="A32" t="str">
            <v>Cartridge</v>
          </cell>
        </row>
        <row r="33">
          <cell r="A33" t="str">
            <v>Powder Keg</v>
          </cell>
        </row>
        <row r="34">
          <cell r="A34" t="str">
            <v>Drum</v>
          </cell>
        </row>
        <row r="35">
          <cell r="A35" t="str">
            <v>Canister</v>
          </cell>
        </row>
        <row r="36">
          <cell r="A36" t="str">
            <v>Chemical Silo</v>
          </cell>
        </row>
        <row r="37">
          <cell r="A37" t="str">
            <v>Chemical Vat</v>
          </cell>
        </row>
        <row r="38">
          <cell r="A38" t="str">
            <v>Chemical Tank</v>
          </cell>
        </row>
        <row r="76">
          <cell r="A76" t="str">
            <v>Craft</v>
          </cell>
        </row>
        <row r="77">
          <cell r="A77" t="str">
            <v>Smelt</v>
          </cell>
        </row>
        <row r="79">
          <cell r="A79" t="str">
            <v>Mold</v>
          </cell>
        </row>
        <row r="80">
          <cell r="A80" t="str">
            <v>Extrude</v>
          </cell>
        </row>
        <row r="116">
          <cell r="A116" t="str">
            <v>Hoe</v>
          </cell>
        </row>
        <row r="117">
          <cell r="A117" t="str">
            <v>Spade</v>
          </cell>
        </row>
        <row r="118">
          <cell r="A118" t="str">
            <v>Pickaxe</v>
          </cell>
        </row>
        <row r="119">
          <cell r="A119" t="str">
            <v>Axe</v>
          </cell>
        </row>
        <row r="120">
          <cell r="A120" t="str">
            <v>Sword</v>
          </cell>
        </row>
        <row r="128">
          <cell r="A128" t="str">
            <v>Tasks</v>
          </cell>
        </row>
        <row r="129">
          <cell r="A129" t="str">
            <v>Cataysis</v>
          </cell>
        </row>
        <row r="130">
          <cell r="A130" t="str">
            <v>Recycling</v>
          </cell>
        </row>
        <row r="140">
          <cell r="A140" t="str">
            <v>Ingot</v>
          </cell>
        </row>
        <row r="141">
          <cell r="A141" t="str">
            <v>Catalyst</v>
          </cell>
        </row>
        <row r="142">
          <cell r="A142" t="str">
            <v>Pellets</v>
          </cell>
        </row>
        <row r="143">
          <cell r="A143" t="str">
            <v>Fibers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topLeftCell="P1" workbookViewId="0">
      <pane ySplit="1" topLeftCell="A50" activePane="bottomLeft" state="frozen"/>
      <selection pane="bottomLeft" activeCell="AQ64" sqref="AQ64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[2]Bricks!E1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"&amp;[3]Enums!$A$116</f>
        <v>Polycraft Hoe</v>
      </c>
      <c r="AJ1" s="109" t="str">
        <f>"Polycraft "&amp;[3]Enums!$A$117</f>
        <v>Polycraft Spade</v>
      </c>
      <c r="AK1" s="109" t="str">
        <f>"Polycraft "&amp;[3]Enums!$A$118</f>
        <v>Polycraft Pickaxe</v>
      </c>
      <c r="AL1" s="109" t="str">
        <f>"Polycraft "&amp;[3]Enums!$A$119</f>
        <v>Polycraft Axe</v>
      </c>
      <c r="AM1" s="109" t="str">
        <f>"Polycraft "&amp;[3]Enums!$A$120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4316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[2]Bricks!E2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Shirt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Booties</v>
      </c>
      <c r="AI2" s="105" t="str">
        <f>'[2]Polycraft Tools'!$I2&amp;" "&amp;[3]Enums!$A$116</f>
        <v>Composite Steel Hoe</v>
      </c>
      <c r="AJ2" s="105" t="str">
        <f>'[2]Polycraft Tools'!$I2&amp;" "&amp;[3]Enums!$A$117</f>
        <v>Composite Steel Spade</v>
      </c>
      <c r="AK2" s="105" t="str">
        <f>'[2]Polycraft Tools'!$I2&amp;" "&amp;[3]Enums!$A$118</f>
        <v>Composite Steel Pickaxe</v>
      </c>
      <c r="AL2" s="105" t="str">
        <f>'[2]Polycraft Tools'!$I2&amp;" "&amp;[3]Enums!$A$119</f>
        <v>Composite Steel Axe</v>
      </c>
      <c r="AM2" s="105" t="str">
        <f>'[2]Polycraft Tools'!$I2&amp;" "&amp;[3]Enums!$A$120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24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[2]Bricks!E3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"&amp;[3]Enums!$A$116</f>
        <v>Composite Stainless Steel Hoe</v>
      </c>
      <c r="AJ3" s="105" t="str">
        <f>'[2]Polycraft Tools'!$I3&amp;" "&amp;[3]Enums!$A$117</f>
        <v>Composite Stainless Steel Spade</v>
      </c>
      <c r="AK3" s="105" t="str">
        <f>'[2]Polycraft Tools'!$I3&amp;" "&amp;[3]Enums!$A$118</f>
        <v>Composite Stainless Steel Pickaxe</v>
      </c>
      <c r="AL3" s="105" t="str">
        <f>'[2]Polycraft Tools'!$I3&amp;" "&amp;[3]Enums!$A$119</f>
        <v>Composite Stainless Steel Axe</v>
      </c>
      <c r="AM3" s="105" t="str">
        <f>'[2]Polycraft Tools'!$I3&amp;" "&amp;[3]Enums!$A$120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[2]Bricks!E4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Cap</v>
      </c>
      <c r="AF4" s="105" t="str">
        <f>'[2]Polycraft Armor'!$G4&amp;" "&amp;'[2]Polycraft Armor'!I4</f>
        <v>Water Resistant Vest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Shoes</v>
      </c>
      <c r="AI4" s="105" t="str">
        <f>'[2]Polycraft Tools'!$I4&amp;" "&amp;[3]Enums!$A$116</f>
        <v>Composite Brass Hoe</v>
      </c>
      <c r="AJ4" s="105" t="str">
        <f>'[2]Polycraft Tools'!$I4&amp;" "&amp;[3]Enums!$A$117</f>
        <v>Composite Brass Spade</v>
      </c>
      <c r="AK4" s="105" t="str">
        <f>'[2]Polycraft Tools'!$I4&amp;" "&amp;[3]Enums!$A$118</f>
        <v>Composite Brass Pickaxe</v>
      </c>
      <c r="AL4" s="105" t="str">
        <f>'[2]Polycraft Tools'!$I4&amp;" "&amp;[3]Enums!$A$119</f>
        <v>Composite Brass Axe</v>
      </c>
      <c r="AM4" s="105" t="str">
        <f>'[2]Polycraft Tools'!$I4&amp;" "&amp;[3]Enums!$A$120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27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[2]Bricks!E5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"&amp;[3]Enums!$A$116</f>
        <v>Composite Bronze Hoe</v>
      </c>
      <c r="AJ5" s="105" t="str">
        <f>'[2]Polycraft Tools'!$I5&amp;" "&amp;[3]Enums!$A$117</f>
        <v>Composite Bronze Spade</v>
      </c>
      <c r="AK5" s="105" t="str">
        <f>'[2]Polycraft Tools'!$I5&amp;" "&amp;[3]Enums!$A$118</f>
        <v>Composite Bronze Pickaxe</v>
      </c>
      <c r="AL5" s="105" t="str">
        <f>'[2]Polycraft Tools'!$I5&amp;" "&amp;[3]Enums!$A$119</f>
        <v>Composite Bronze Axe</v>
      </c>
      <c r="AM5" s="105" t="str">
        <f>'[2]Polycraft Tools'!$I5&amp;" "&amp;[3]Enums!$A$120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[2]Bricks!E6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"&amp;[3]Enums!$A$116</f>
        <v>Composite Tungsten Carbide Hoe</v>
      </c>
      <c r="AJ6" s="105" t="str">
        <f>'[2]Polycraft Tools'!$I6&amp;" "&amp;[3]Enums!$A$117</f>
        <v>Composite Tungsten Carbide Spade</v>
      </c>
      <c r="AK6" s="105" t="str">
        <f>'[2]Polycraft Tools'!$I6&amp;" "&amp;[3]Enums!$A$118</f>
        <v>Composite Tungsten Carbide Pickaxe</v>
      </c>
      <c r="AL6" s="105" t="str">
        <f>'[2]Polycraft Tools'!$I6&amp;" "&amp;[3]Enums!$A$119</f>
        <v>Composite Tungsten Carbide Axe</v>
      </c>
      <c r="AM6" s="105" t="str">
        <f>'[2]Polycraft Tools'!$I6&amp;" "&amp;[3]Enums!$A$120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 t="str">
        <f>'[1]Internal Objects'!C6</f>
        <v>BlockCollision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[2]Bricks!E7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"&amp;[3]Enums!$A$116</f>
        <v>Composite Nichrome Hoe</v>
      </c>
      <c r="AJ7" s="105" t="str">
        <f>'[2]Polycraft Tools'!$I7&amp;" "&amp;[3]Enums!$A$117</f>
        <v>Composite Nichrome Spade</v>
      </c>
      <c r="AK7" s="105" t="str">
        <f>'[2]Polycraft Tools'!$I7&amp;" "&amp;[3]Enums!$A$118</f>
        <v>Composite Nichrome Pickaxe</v>
      </c>
      <c r="AL7" s="105" t="str">
        <f>'[2]Polycraft Tools'!$I7&amp;" "&amp;[3]Enums!$A$119</f>
        <v>Composite Nichrome Axe</v>
      </c>
      <c r="AM7" s="105" t="str">
        <f>'[2]Polycraft Tools'!$I7&amp;" "&amp;[3]Enums!$A$120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[2]Bricks!E8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"&amp;[3]Enums!$A$116</f>
        <v>Composite Antimony-Lead Hoe</v>
      </c>
      <c r="AJ8" s="105" t="str">
        <f>'[2]Polycraft Tools'!$I8&amp;" "&amp;[3]Enums!$A$117</f>
        <v>Composite Antimony-Lead Spade</v>
      </c>
      <c r="AK8" s="105" t="str">
        <f>'[2]Polycraft Tools'!$I8&amp;" "&amp;[3]Enums!$A$118</f>
        <v>Composite Antimony-Lead Pickaxe</v>
      </c>
      <c r="AL8" s="105" t="str">
        <f>'[2]Polycraft Tools'!$I8&amp;" "&amp;[3]Enums!$A$119</f>
        <v>Composite Antimony-Lead Axe</v>
      </c>
      <c r="AM8" s="105" t="str">
        <f>'[2]Polycraft Tools'!$I8&amp;" "&amp;[3]Enums!$A$120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[2]Bricks!E9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"&amp;[3]Enums!$A$116</f>
        <v>Engineered Steel Hoe</v>
      </c>
      <c r="AJ9" s="105" t="str">
        <f>'[2]Polycraft Tools'!$I9&amp;" "&amp;[3]Enums!$A$117</f>
        <v>Engineered Steel Spade</v>
      </c>
      <c r="AK9" s="105" t="str">
        <f>'[2]Polycraft Tools'!$I9&amp;" "&amp;[3]Enums!$A$118</f>
        <v>Engineered Steel Pickaxe</v>
      </c>
      <c r="AL9" s="105" t="str">
        <f>'[2]Polycraft Tools'!$I9&amp;" "&amp;[3]Enums!$A$119</f>
        <v>Engineered Steel Axe</v>
      </c>
      <c r="AM9" s="105" t="str">
        <f>'[2]Polycraft Tools'!$I9&amp;" "&amp;[3]Enums!$A$120</f>
        <v>Engineered Steel Sword</v>
      </c>
      <c r="AN9" s="105" t="str">
        <f>Inventories!$D9</f>
        <v>Flood Light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 (Beginner)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[2]Bricks!E10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"&amp;[3]Enums!$A$116</f>
        <v>Engineered Stainless Steel Hoe</v>
      </c>
      <c r="AJ10" s="105" t="str">
        <f>'[2]Polycraft Tools'!$I10&amp;" "&amp;[3]Enums!$A$117</f>
        <v>Engineered Stainless Steel Spade</v>
      </c>
      <c r="AK10" s="105" t="str">
        <f>'[2]Polycraft Tools'!$I10&amp;" "&amp;[3]Enums!$A$118</f>
        <v>Engineered Stainless Steel Pickaxe</v>
      </c>
      <c r="AL10" s="105" t="str">
        <f>'[2]Polycraft Tools'!$I10&amp;" "&amp;[3]Enums!$A$119</f>
        <v>Engineered Stainless Steel Axe</v>
      </c>
      <c r="AM10" s="105" t="str">
        <f>'[2]Polycraft Tools'!$I10&amp;" "&amp;[3]Enums!$A$120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[2]Bricks!E11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"&amp;[3]Enums!$A$116</f>
        <v>Engineered Brass Hoe</v>
      </c>
      <c r="AJ11" s="105" t="str">
        <f>'[2]Polycraft Tools'!$I11&amp;" "&amp;[3]Enums!$A$117</f>
        <v>Engineered Brass Spade</v>
      </c>
      <c r="AK11" s="105" t="str">
        <f>'[2]Polycraft Tools'!$I11&amp;" "&amp;[3]Enums!$A$118</f>
        <v>Engineered Brass Pickaxe</v>
      </c>
      <c r="AL11" s="105" t="str">
        <f>'[2]Polycraft Tools'!$I11&amp;" "&amp;[3]Enums!$A$119</f>
        <v>Engineered Brass Axe</v>
      </c>
      <c r="AM11" s="105" t="str">
        <f>'[2]Polycraft Tools'!$I11&amp;" "&amp;[3]Enums!$A$120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[2]Bricks!E12</f>
        <v>ABS Brick (1 x 8)</v>
      </c>
      <c r="AC12" s="105" t="str">
        <f>[2]Molds!C12</f>
        <v>Metal Die (Pipe Segment)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"&amp;[3]Enums!$A$116</f>
        <v>Engineered Bronze Hoe</v>
      </c>
      <c r="AJ12" s="105" t="str">
        <f>'[2]Polycraft Tools'!$I12&amp;" "&amp;[3]Enums!$A$117</f>
        <v>Engineered Bronze Spade</v>
      </c>
      <c r="AK12" s="105" t="str">
        <f>'[2]Polycraft Tools'!$I12&amp;" "&amp;[3]Enums!$A$118</f>
        <v>Engineered Bronze Pickaxe</v>
      </c>
      <c r="AL12" s="105" t="str">
        <f>'[2]Polycraft Tools'!$I12&amp;" "&amp;[3]Enums!$A$119</f>
        <v>Engineered Bronze Axe</v>
      </c>
      <c r="AM12" s="105" t="str">
        <f>'[2]Polycraft Tools'!$I12&amp;" "&amp;[3]Enums!$A$120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73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[2]Bricks!E13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"&amp;[3]Enums!$A$116</f>
        <v>Engineered Tungsten Carbide Hoe</v>
      </c>
      <c r="AJ13" s="105" t="str">
        <f>'[2]Polycraft Tools'!$I13&amp;" "&amp;[3]Enums!$A$117</f>
        <v>Engineered Tungsten Carbide Spade</v>
      </c>
      <c r="AK13" s="105" t="str">
        <f>'[2]Polycraft Tools'!$I13&amp;" "&amp;[3]Enums!$A$118</f>
        <v>Engineered Tungsten Carbide Pickaxe</v>
      </c>
      <c r="AL13" s="105" t="str">
        <f>'[2]Polycraft Tools'!$I13&amp;" "&amp;[3]Enums!$A$119</f>
        <v>Engineered Tungsten Carbide Axe</v>
      </c>
      <c r="AM13" s="105" t="str">
        <f>'[2]Polycraft Tools'!$I13&amp;" "&amp;[3]Enums!$A$120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73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[2]Bricks!E14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"&amp;[3]Enums!$A$116</f>
        <v>Engineered Nichrome Hoe</v>
      </c>
      <c r="AJ14" s="105" t="str">
        <f>'[2]Polycraft Tools'!$I14&amp;" "&amp;[3]Enums!$A$117</f>
        <v>Engineered Nichrome Spade</v>
      </c>
      <c r="AK14" s="105" t="str">
        <f>'[2]Polycraft Tools'!$I14&amp;" "&amp;[3]Enums!$A$118</f>
        <v>Engineered Nichrome Pickaxe</v>
      </c>
      <c r="AL14" s="105" t="str">
        <f>'[2]Polycraft Tools'!$I14&amp;" "&amp;[3]Enums!$A$119</f>
        <v>Engineered Nichrome Axe</v>
      </c>
      <c r="AM14" s="105" t="str">
        <f>'[2]Polycraft Tools'!$I14&amp;" "&amp;[3]Enums!$A$120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73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[2]Bricks!E15</f>
        <v>0</v>
      </c>
      <c r="AC15" s="105" t="str">
        <f>[2]Molds!C15</f>
        <v>Mold (Plastic Brick (1 x 2))</v>
      </c>
      <c r="AD15" s="105" t="str">
        <f xml:space="preserve"> '[2]Molded Items'!C30</f>
        <v>Pipe Segment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"&amp;[3]Enums!$A$116</f>
        <v>Engineered Antimony-Lead Hoe</v>
      </c>
      <c r="AJ15" s="105" t="str">
        <f>'[2]Polycraft Tools'!$I15&amp;" "&amp;[3]Enums!$A$117</f>
        <v>Engineered Antimony-Lead Spade</v>
      </c>
      <c r="AK15" s="105" t="str">
        <f>'[2]Polycraft Tools'!$I15&amp;" "&amp;[3]Enums!$A$118</f>
        <v>Engineered Antimony-Lead Pickaxe</v>
      </c>
      <c r="AL15" s="105" t="str">
        <f>'[2]Polycraft Tools'!$I15&amp;" "&amp;[3]Enums!$A$119</f>
        <v>Engineered Antimony-Lead Axe</v>
      </c>
      <c r="AM15" s="105" t="str">
        <f>'[2]Polycraft Tools'!$I15&amp;" "&amp;[3]Enums!$A$120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73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[2]Bricks!E16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"&amp;[3]Enums!$A$116</f>
        <v>Composite Iron Hoe</v>
      </c>
      <c r="AJ16" s="105" t="str">
        <f>'[2]Polycraft Tools'!$I16&amp;" "&amp;[3]Enums!$A$117</f>
        <v>Composite Iron Spade</v>
      </c>
      <c r="AK16" s="105" t="str">
        <f>'[2]Polycraft Tools'!$I16&amp;" "&amp;[3]Enums!$A$118</f>
        <v>Composite Iron Pickaxe</v>
      </c>
      <c r="AL16" s="105" t="str">
        <f>'[2]Polycraft Tools'!$I16&amp;" "&amp;[3]Enums!$A$119</f>
        <v>Composite Iron Axe</v>
      </c>
      <c r="AM16" s="105" t="str">
        <f>'[2]Polycraft Tools'!$I16&amp;" "&amp;[3]Enums!$A$120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[2]Bricks!E17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"&amp;[3]Enums!$A$116</f>
        <v>Engineered Iron Hoe</v>
      </c>
      <c r="AJ17" s="105" t="str">
        <f>'[2]Polycraft Tools'!$I17&amp;" "&amp;[3]Enums!$A$117</f>
        <v>Engineered Iron Spade</v>
      </c>
      <c r="AK17" s="105" t="str">
        <f>'[2]Polycraft Tools'!$I17&amp;" "&amp;[3]Enums!$A$118</f>
        <v>Engineered Iron Pickaxe</v>
      </c>
      <c r="AL17" s="105" t="str">
        <f>'[2]Polycraft Tools'!$I17&amp;" "&amp;[3]Enums!$A$119</f>
        <v>Engineered Iron Axe</v>
      </c>
      <c r="AM17" s="105" t="str">
        <f>'[2]Polycraft Tools'!$I17&amp;" "&amp;[3]Enums!$A$120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Structural Truss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[2]Bricks!E18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"&amp;[3]Enums!$A$116</f>
        <v>Composite Diamond Hoe</v>
      </c>
      <c r="AJ18" s="105" t="str">
        <f>'[2]Polycraft Tools'!$I18&amp;" "&amp;[3]Enums!$A$117</f>
        <v>Composite Diamond Spade</v>
      </c>
      <c r="AK18" s="105" t="str">
        <f>'[2]Polycraft Tools'!$I18&amp;" "&amp;[3]Enums!$A$118</f>
        <v>Composite Diamond Pickaxe</v>
      </c>
      <c r="AL18" s="105" t="str">
        <f>'[2]Polycraft Tools'!$I18&amp;" "&amp;[3]Enums!$A$119</f>
        <v>Composite Diamond Axe</v>
      </c>
      <c r="AM18" s="105" t="str">
        <f>'[2]Polycraft Tools'!$I18&amp;" "&amp;[3]Enums!$A$120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Barley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(Isobutylene-Isoprene Rubber Pellets)</v>
      </c>
      <c r="V19" s="106" t="str">
        <f>[2]Pellets!G19</f>
        <v>Sack (Isobutylene-Isoprene Rubber Pellets)</v>
      </c>
      <c r="W19" s="106" t="str">
        <f>[2]Pellets!H19</f>
        <v>Powder Keg (Isobutylene-Isoprene Rubber Pellets)</v>
      </c>
      <c r="X19" s="106" t="str">
        <f>[2]Pellets!I19</f>
        <v>Chemical Silo (Isobutylene-Isoprene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[2]Bricks!E19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"&amp;[3]Enums!$A$116</f>
        <v>Engineered Diamond Hoe</v>
      </c>
      <c r="AJ19" s="105" t="str">
        <f>'[2]Polycraft Tools'!$I19&amp;" "&amp;[3]Enums!$A$117</f>
        <v>Engineered Diamond Spade</v>
      </c>
      <c r="AK19" s="105" t="str">
        <f>'[2]Polycraft Tools'!$I19&amp;" "&amp;[3]Enums!$A$118</f>
        <v>Engineered Diamond Pickaxe</v>
      </c>
      <c r="AL19" s="105" t="str">
        <f>'[2]Polycraft Tools'!$I19&amp;" "&amp;[3]Enums!$A$119</f>
        <v>Engineered Diamond Axe</v>
      </c>
      <c r="AM19" s="105" t="str">
        <f>'[2]Polycraft Tools'!$I19&amp;" "&amp;[3]Enums!$A$120</f>
        <v>Engineered Diamond Sword</v>
      </c>
      <c r="AN19" s="105" t="str">
        <f>Inventories!$D19</f>
        <v>Gaslamp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Grapes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[2]Bricks!E20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"&amp;[3]Enums!$A$116</f>
        <v xml:space="preserve"> Hoe</v>
      </c>
      <c r="AJ20" s="105" t="str">
        <f>'[2]Polycraft Tools'!$I20&amp;" "&amp;[3]Enums!$A$117</f>
        <v xml:space="preserve"> Spade</v>
      </c>
      <c r="AK20" s="105" t="str">
        <f>'[2]Polycraft Tools'!$I20&amp;" "&amp;[3]Enums!$A$118</f>
        <v xml:space="preserve"> Pickaxe</v>
      </c>
      <c r="AL20" s="105" t="str">
        <f>'[2]Polycraft Tools'!$I20&amp;" "&amp;[3]Enums!$A$119</f>
        <v xml:space="preserve"> Axe</v>
      </c>
      <c r="AM20" s="105" t="str">
        <f>'[2]Polycraft Tools'!$I20&amp;" "&amp;[3]Enums!$A$120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Copper Piping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[2]Bricks!E21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"&amp;[3]Enums!$A$116</f>
        <v xml:space="preserve"> Hoe</v>
      </c>
      <c r="AJ21" s="105" t="str">
        <f>'[2]Polycraft Tools'!$I21&amp;" "&amp;[3]Enums!$A$117</f>
        <v xml:space="preserve"> Spade</v>
      </c>
      <c r="AK21" s="105" t="str">
        <f>'[2]Polycraft Tools'!$I21&amp;" "&amp;[3]Enums!$A$118</f>
        <v xml:space="preserve"> Pickaxe</v>
      </c>
      <c r="AL21" s="105" t="str">
        <f>'[2]Polycraft Tools'!$I21&amp;" "&amp;[3]Enums!$A$119</f>
        <v xml:space="preserve"> Axe</v>
      </c>
      <c r="AM21" s="105" t="str">
        <f>'[2]Polycraft Tools'!$I21&amp;" "&amp;[3]Enums!$A$120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Regulator (Low Pressure)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(Isobutylene-Isoprene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[2]Bricks!E22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"&amp;[3]Enums!$A$116</f>
        <v xml:space="preserve"> Hoe</v>
      </c>
      <c r="AJ22" s="105" t="str">
        <f>'[2]Polycraft Tools'!$I22&amp;" "&amp;[3]Enums!$A$117</f>
        <v xml:space="preserve"> Spade</v>
      </c>
      <c r="AK22" s="105" t="str">
        <f>'[2]Polycraft Tools'!$I22&amp;" "&amp;[3]Enums!$A$118</f>
        <v xml:space="preserve"> Pickaxe</v>
      </c>
      <c r="AL22" s="105" t="str">
        <f>'[2]Polycraft Tools'!$I22&amp;" "&amp;[3]Enums!$A$119</f>
        <v xml:space="preserve"> Axe</v>
      </c>
      <c r="AM22" s="105" t="str">
        <f>'[2]Polycraft Tools'!$I22&amp;" "&amp;[3]Enums!$A$120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(Medium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[2]Bricks!E23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"&amp;[3]Enums!$A$116</f>
        <v xml:space="preserve"> Hoe</v>
      </c>
      <c r="AJ23" s="105" t="str">
        <f>'[2]Polycraft Tools'!$I23&amp;" "&amp;[3]Enums!$A$117</f>
        <v xml:space="preserve"> Spade</v>
      </c>
      <c r="AK23" s="105" t="str">
        <f>'[2]Polycraft Tools'!$I23&amp;" "&amp;[3]Enums!$A$118</f>
        <v xml:space="preserve"> Pickaxe</v>
      </c>
      <c r="AL23" s="105" t="str">
        <f>'[2]Polycraft Tools'!$I23&amp;" "&amp;[3]Enums!$A$119</f>
        <v xml:space="preserve"> Axe</v>
      </c>
      <c r="AM23" s="105" t="str">
        <f>'[2]Polycraft Tools'!$I23&amp;" "&amp;[3]Enums!$A$120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(High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[2]Bricks!E24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"&amp;[3]Enums!$A$116</f>
        <v xml:space="preserve"> Hoe</v>
      </c>
      <c r="AJ24" s="105" t="str">
        <f>'[2]Polycraft Tools'!$I24&amp;" "&amp;[3]Enums!$A$117</f>
        <v xml:space="preserve"> Spade</v>
      </c>
      <c r="AK24" s="105" t="str">
        <f>'[2]Polycraft Tools'!$I24&amp;" "&amp;[3]Enums!$A$118</f>
        <v xml:space="preserve"> Pickaxe</v>
      </c>
      <c r="AL24" s="105" t="str">
        <f>'[2]Polycraft Tools'!$I24&amp;" "&amp;[3]Enums!$A$119</f>
        <v xml:space="preserve"> Axe</v>
      </c>
      <c r="AM24" s="105" t="str">
        <f>'[2]Polycraft Tools'!$I24&amp;" "&amp;[3]Enums!$A$120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(Extreme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116</v>
      </c>
      <c r="B25" s="102" t="str">
        <f>Y1</f>
        <v>Polymer Block</v>
      </c>
      <c r="C25" s="107" t="str">
        <f>[1]Ores!C25</f>
        <v>Fluorite Ore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[2]Bricks!E25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"&amp;[3]Enums!$A$116</f>
        <v xml:space="preserve"> Hoe</v>
      </c>
      <c r="AJ25" s="105" t="str">
        <f>'[2]Polycraft Tools'!$I25&amp;" "&amp;[3]Enums!$A$117</f>
        <v xml:space="preserve"> Spade</v>
      </c>
      <c r="AK25" s="105" t="str">
        <f>'[2]Polycraft Tools'!$I25&amp;" "&amp;[3]Enums!$A$118</f>
        <v xml:space="preserve"> Pickaxe</v>
      </c>
      <c r="AL25" s="105" t="str">
        <f>'[2]Polycraft Tools'!$I25&amp;" "&amp;[3]Enums!$A$119</f>
        <v xml:space="preserve"> Axe</v>
      </c>
      <c r="AM25" s="105" t="str">
        <f>'[2]Polycraft Tools'!$I25&amp;" "&amp;[3]Enums!$A$120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Lighter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116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[2]Bricks!E26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"&amp;[3]Enums!$A$116</f>
        <v xml:space="preserve"> Hoe</v>
      </c>
      <c r="AJ26" s="105" t="str">
        <f>'[2]Polycraft Tools'!$I26&amp;" "&amp;[3]Enums!$A$117</f>
        <v xml:space="preserve"> Spade</v>
      </c>
      <c r="AK26" s="105" t="str">
        <f>'[2]Polycraft Tools'!$I26&amp;" "&amp;[3]Enums!$A$118</f>
        <v xml:space="preserve"> Pickaxe</v>
      </c>
      <c r="AL26" s="105" t="str">
        <f>'[2]Polycraft Tools'!$I26&amp;" "&amp;[3]Enums!$A$119</f>
        <v xml:space="preserve"> Axe</v>
      </c>
      <c r="AM26" s="105" t="str">
        <f>'[2]Polycraft Tools'!$I26&amp;" "&amp;[3]Enums!$A$120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Membrane X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116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[2]Bricks!E27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"&amp;[3]Enums!$A$116</f>
        <v xml:space="preserve"> Hoe</v>
      </c>
      <c r="AJ27" s="105" t="str">
        <f>'[2]Polycraft Tools'!$I27&amp;" "&amp;[3]Enums!$A$117</f>
        <v xml:space="preserve"> Spade</v>
      </c>
      <c r="AK27" s="105" t="str">
        <f>'[2]Polycraft Tools'!$I27&amp;" "&amp;[3]Enums!$A$118</f>
        <v xml:space="preserve"> Pickaxe</v>
      </c>
      <c r="AL27" s="105" t="str">
        <f>'[2]Polycraft Tools'!$I27&amp;" "&amp;[3]Enums!$A$119</f>
        <v xml:space="preserve"> Axe</v>
      </c>
      <c r="AM27" s="105" t="str">
        <f>'[2]Polycraft Tools'!$I27&amp;" "&amp;[3]Enums!$A$120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O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 t="str">
        <f>'[1]Compressed Blocks'!C28</f>
        <v>Block of Fluorite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[2]Bricks!E28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"&amp;[3]Enums!$A$116</f>
        <v xml:space="preserve"> Hoe</v>
      </c>
      <c r="AJ28" s="105" t="str">
        <f>'[2]Polycraft Tools'!$I28&amp;" "&amp;[3]Enums!$A$117</f>
        <v xml:space="preserve"> Spade</v>
      </c>
      <c r="AK28" s="105" t="str">
        <f>'[2]Polycraft Tools'!$I28&amp;" "&amp;[3]Enums!$A$118</f>
        <v xml:space="preserve"> Pickaxe</v>
      </c>
      <c r="AL28" s="105" t="str">
        <f>'[2]Polycraft Tools'!$I28&amp;" "&amp;[3]Enums!$A$119</f>
        <v xml:space="preserve"> Axe</v>
      </c>
      <c r="AM28" s="105" t="str">
        <f>'[2]Polycraft Tools'!$I28&amp;" "&amp;[3]Enums!$A$120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Separation Membrane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[2]Bricks!E29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"&amp;[3]Enums!$A$116</f>
        <v xml:space="preserve"> Hoe</v>
      </c>
      <c r="AJ29" s="105" t="str">
        <f>'[2]Polycraft Tools'!$I29&amp;" "&amp;[3]Enums!$A$117</f>
        <v xml:space="preserve"> Spade</v>
      </c>
      <c r="AK29" s="105" t="str">
        <f>'[2]Polycraft Tools'!$I29&amp;" "&amp;[3]Enums!$A$118</f>
        <v xml:space="preserve"> Pickaxe</v>
      </c>
      <c r="AL29" s="105" t="str">
        <f>'[2]Polycraft Tools'!$I29&amp;" "&amp;[3]Enums!$A$119</f>
        <v xml:space="preserve"> Axe</v>
      </c>
      <c r="AM29" s="105" t="str">
        <f>'[2]Polycraft Tools'!$I29&amp;" "&amp;[3]Enums!$A$120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Objects'!$C29</f>
        <v>Trampoline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[2]Bricks!E30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"&amp;[3]Enums!$A$116</f>
        <v xml:space="preserve"> Hoe</v>
      </c>
      <c r="AJ30" s="105" t="str">
        <f>'[2]Polycraft Tools'!$I30&amp;" "&amp;[3]Enums!$A$117</f>
        <v xml:space="preserve"> Spade</v>
      </c>
      <c r="AK30" s="105" t="str">
        <f>'[2]Polycraft Tools'!$I30&amp;" "&amp;[3]Enums!$A$118</f>
        <v xml:space="preserve"> Pickaxe</v>
      </c>
      <c r="AL30" s="105" t="str">
        <f>'[2]Polycraft Tools'!$I30&amp;" "&amp;[3]Enums!$A$119</f>
        <v xml:space="preserve"> Axe</v>
      </c>
      <c r="AM30" s="105" t="str">
        <f>'[2]Polycraft Tools'!$I30&amp;" "&amp;[3]Enums!$A$120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Gas Mantle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58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[2]Bricks!E31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"&amp;[3]Enums!$A$116</f>
        <v xml:space="preserve"> Hoe</v>
      </c>
      <c r="AJ31" s="105" t="str">
        <f>'[2]Polycraft Tools'!$I31&amp;" "&amp;[3]Enums!$A$117</f>
        <v xml:space="preserve"> Spade</v>
      </c>
      <c r="AK31" s="105" t="str">
        <f>'[2]Polycraft Tools'!$I31&amp;" "&amp;[3]Enums!$A$118</f>
        <v xml:space="preserve"> Pickaxe</v>
      </c>
      <c r="AL31" s="105" t="str">
        <f>'[2]Polycraft Tools'!$I31&amp;" "&amp;[3]Enums!$A$119</f>
        <v xml:space="preserve"> Axe</v>
      </c>
      <c r="AM31" s="105" t="str">
        <f>'[2]Polycraft Tools'!$I31&amp;" "&amp;[3]Enums!$A$120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Heat Exchanger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58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[2]Bricks!E32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"&amp;[3]Enums!$A$116</f>
        <v xml:space="preserve"> Hoe</v>
      </c>
      <c r="AJ32" s="105" t="str">
        <f>'[2]Polycraft Tools'!$I32&amp;" "&amp;[3]Enums!$A$117</f>
        <v xml:space="preserve"> Spade</v>
      </c>
      <c r="AK32" s="105" t="str">
        <f>'[2]Polycraft Tools'!$I32&amp;" "&amp;[3]Enums!$A$118</f>
        <v xml:space="preserve"> Pickaxe</v>
      </c>
      <c r="AL32" s="105" t="str">
        <f>'[2]Polycraft Tools'!$I32&amp;" "&amp;[3]Enums!$A$119</f>
        <v xml:space="preserve"> Axe</v>
      </c>
      <c r="AM32" s="105" t="str">
        <f>'[2]Polycraft Tools'!$I32&amp;" "&amp;[3]Enums!$A$120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Fins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58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[2]Bricks!E33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"&amp;[3]Enums!$A$116</f>
        <v xml:space="preserve"> Hoe</v>
      </c>
      <c r="AJ33" s="105" t="str">
        <f>'[2]Polycraft Tools'!$I33&amp;" "&amp;[3]Enums!$A$117</f>
        <v xml:space="preserve"> Spade</v>
      </c>
      <c r="AK33" s="105" t="str">
        <f>'[2]Polycraft Tools'!$I33&amp;" "&amp;[3]Enums!$A$118</f>
        <v xml:space="preserve"> Pickaxe</v>
      </c>
      <c r="AL33" s="105" t="str">
        <f>'[2]Polycraft Tools'!$I33&amp;" "&amp;[3]Enums!$A$119</f>
        <v xml:space="preserve"> Axe</v>
      </c>
      <c r="AM33" s="105" t="str">
        <f>'[2]Polycraft Tools'!$I33&amp;" "&amp;[3]Enums!$A$120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Flashlight Shaft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58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[2]Bricks!E34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"&amp;[3]Enums!$A$116</f>
        <v xml:space="preserve"> Hoe</v>
      </c>
      <c r="AJ34" s="105" t="str">
        <f>'[2]Polycraft Tools'!$I34&amp;" "&amp;[3]Enums!$A$117</f>
        <v xml:space="preserve"> Spade</v>
      </c>
      <c r="AK34" s="105" t="str">
        <f>'[2]Polycraft Tools'!$I34&amp;" "&amp;[3]Enums!$A$118</f>
        <v xml:space="preserve"> Pickaxe</v>
      </c>
      <c r="AL34" s="105" t="str">
        <f>'[2]Polycraft Tools'!$I34&amp;" "&amp;[3]Enums!$A$119</f>
        <v xml:space="preserve"> Axe</v>
      </c>
      <c r="AM34" s="105" t="str">
        <f>'[2]Polycraft Tools'!$I34&amp;" "&amp;[3]Enums!$A$120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Metalized PET film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Iridium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[2]Bricks!E35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"&amp;[3]Enums!$A$116</f>
        <v xml:space="preserve"> Hoe</v>
      </c>
      <c r="AJ35" s="105" t="str">
        <f>'[2]Polycraft Tools'!$I35&amp;" "&amp;[3]Enums!$A$117</f>
        <v xml:space="preserve"> Spade</v>
      </c>
      <c r="AK35" s="105" t="str">
        <f>'[2]Polycraft Tools'!$I35&amp;" "&amp;[3]Enums!$A$118</f>
        <v xml:space="preserve"> Pickaxe</v>
      </c>
      <c r="AL35" s="105" t="str">
        <f>'[2]Polycraft Tools'!$I35&amp;" "&amp;[3]Enums!$A$119</f>
        <v xml:space="preserve"> Axe</v>
      </c>
      <c r="AM35" s="105" t="str">
        <f>'[2]Polycraft Tools'!$I35&amp;" "&amp;[3]Enums!$A$120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Diamond-PolyIsoPrene Heated Knife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Drum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[2]Bricks!E36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"&amp;[3]Enums!$A$116</f>
        <v xml:space="preserve"> Hoe</v>
      </c>
      <c r="AJ36" s="105" t="str">
        <f>'[2]Polycraft Tools'!$I36&amp;" "&amp;[3]Enums!$A$117</f>
        <v xml:space="preserve"> Spade</v>
      </c>
      <c r="AK36" s="105" t="str">
        <f>'[2]Polycraft Tools'!$I36&amp;" "&amp;[3]Enums!$A$118</f>
        <v xml:space="preserve"> Pickaxe</v>
      </c>
      <c r="AL36" s="105" t="str">
        <f>'[2]Polycraft Tools'!$I36&amp;" "&amp;[3]Enums!$A$119</f>
        <v xml:space="preserve"> Axe</v>
      </c>
      <c r="AM36" s="105" t="str">
        <f>'[2]Polycraft Tools'!$I36&amp;" "&amp;[3]Enums!$A$120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Diamond-PolyPropylene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[2]Bricks!E37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Diamond-PEEK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[2]Bricks!E38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Stainless-PolyIsoPrene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[2]Bricks!E39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Stainless-PolyPropylene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18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[2]Bricks!E40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Stainless-PEEK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[2]Bricks!E41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Jacket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Heated Knife Handle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(Aniline)</v>
      </c>
      <c r="N42" s="108" t="str">
        <f>'[1]Compound Vessels'!G367</f>
        <v>Beaker (Aniline)</v>
      </c>
      <c r="O42" s="108" t="str">
        <f>'[1]Compound Vessels'!H367</f>
        <v>Drum (Aniline)</v>
      </c>
      <c r="P42" s="108" t="str">
        <f>'[1]Compound Vessels'!I367</f>
        <v>Chemical Vat (Aniline)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[2]Bricks!E42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Running Shoes (Sprinter)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63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[2]Bricks!E43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Lead-Acid Battery (1-Cell)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5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[2]Bricks!E44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(9-Cell)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[2]Bricks!E45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Lithium Ion Battery (1-Cell)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[2]Bricks!E46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(9-Cell)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[2]Bricks!E47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Nickel Metal Hydride Battery (1-Cell)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[2]Bricks!E48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(9-Cell)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[2]Bricks!E49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>Butyl Rubber Swim Cap</v>
      </c>
      <c r="AF49" s="105" t="str">
        <f>'[2]Polycraft Armor'!$G49&amp;" "&amp;'[2]Polycraft Armor'!I49</f>
        <v>Butyl Rubber Wetsuit</v>
      </c>
      <c r="AG49" s="105" t="str">
        <f>'[2]Polycraft Armor'!$G49&amp;" "&amp;'[2]Polycraft Armor'!J49</f>
        <v>Butyl Rubber Pants</v>
      </c>
      <c r="AH49" s="105" t="str">
        <f>'[2]Polycraft Armor'!$G49&amp;" "&amp;'[2]Polycraft Armor'!K49</f>
        <v>Butyl Rubber Booties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Scuba Mask Light (Beginner)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[2]Bricks!E50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>Synthetic Rubber Swim Cap</v>
      </c>
      <c r="AF50" s="105" t="str">
        <f>'[2]Polycraft Armor'!$G50&amp;" "&amp;'[2]Polycraft Armor'!I50</f>
        <v>Synthetic Rubber Wetsuit</v>
      </c>
      <c r="AG50" s="105" t="str">
        <f>'[2]Polycraft Armor'!$G50&amp;" "&amp;'[2]Polycraft Armor'!J50</f>
        <v>Synthetic Rubber Pants</v>
      </c>
      <c r="AH50" s="105" t="str">
        <f>'[2]Polycraft Armor'!$G50&amp;" "&amp;'[2]Polycraft Armor'!K50</f>
        <v>Synthetic Rubber Booties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(Intermediate)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[2]Bricks!E51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>Synthetic Rubber (II) Swim Cap</v>
      </c>
      <c r="AF51" s="105" t="str">
        <f>'[2]Polycraft Armor'!$G51&amp;" "&amp;'[2]Polycraft Armor'!I51</f>
        <v>Synthetic Rubber (II) Wetsuit</v>
      </c>
      <c r="AG51" s="105" t="str">
        <f>'[2]Polycraft Armor'!$G51&amp;" "&amp;'[2]Polycraft Armor'!J51</f>
        <v>Synthetic Rubber (II) Pants</v>
      </c>
      <c r="AH51" s="105" t="str">
        <f>'[2]Polycraft Armor'!$G51&amp;" "&amp;'[2]Polycraft Armor'!K51</f>
        <v>Synthetic Rubber (II) Booties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(Advanced)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[2]Bricks!E52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>SBR Swim Cap</v>
      </c>
      <c r="AF52" s="105" t="str">
        <f>'[2]Polycraft Armor'!$G52&amp;" "&amp;'[2]Polycraft Armor'!I52</f>
        <v>SBR Wetsuit</v>
      </c>
      <c r="AG52" s="105" t="str">
        <f>'[2]Polycraft Armor'!$G52&amp;" "&amp;'[2]Polycraft Armor'!J52</f>
        <v>SBR Pants</v>
      </c>
      <c r="AH52" s="105" t="str">
        <f>'[2]Polycraft Armor'!$G52&amp;" "&amp;'[2]Polycraft Armor'!K52</f>
        <v>SBR Booties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(Pro)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[2]Bricks!E53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>NBR Swim Cap</v>
      </c>
      <c r="AF53" s="105" t="str">
        <f>'[2]Polycraft Armor'!$G53&amp;" "&amp;'[2]Polycraft Armor'!I53</f>
        <v>NBR Wetsuit</v>
      </c>
      <c r="AG53" s="105" t="str">
        <f>'[2]Polycraft Armor'!$G53&amp;" "&amp;'[2]Polycraft Armor'!J53</f>
        <v>NBR Pants</v>
      </c>
      <c r="AH53" s="105" t="str">
        <f>'[2]Polycraft Armor'!$G53&amp;" "&amp;'[2]Polycraft Armor'!K53</f>
        <v>NBR Booties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 t="str">
        <f>'[1]Custom Objects'!$C53</f>
        <v>Jet Pack (Intermediate)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[2]Bricks!E54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>HNBR Swim Cap</v>
      </c>
      <c r="AF54" s="105" t="str">
        <f>'[2]Polycraft Armor'!$G54&amp;" "&amp;'[2]Polycraft Armor'!I54</f>
        <v>HNBR Wetsuit</v>
      </c>
      <c r="AG54" s="105" t="str">
        <f>'[2]Polycraft Armor'!$G54&amp;" "&amp;'[2]Polycraft Armor'!J54</f>
        <v>HNBR Pants</v>
      </c>
      <c r="AH54" s="105" t="str">
        <f>'[2]Polycraft Armor'!$G54&amp;" "&amp;'[2]Polycraft Armor'!K54</f>
        <v>HNBR Booties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 t="str">
        <f>'[1]Custom Objects'!$C54</f>
        <v>Jet Pack (Advanced)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[2]Bricks!E55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>CIIR Swim Cap</v>
      </c>
      <c r="AF55" s="105" t="str">
        <f>'[2]Polycraft Armor'!$G55&amp;" "&amp;'[2]Polycraft Armor'!I55</f>
        <v>CIIR Wetsuit</v>
      </c>
      <c r="AG55" s="105" t="str">
        <f>'[2]Polycraft Armor'!$G55&amp;" "&amp;'[2]Polycraft Armor'!J55</f>
        <v>CIIR Pants</v>
      </c>
      <c r="AH55" s="105" t="str">
        <f>'[2]Polycraft Armor'!$G55&amp;" "&amp;'[2]Polycraft Armor'!K55</f>
        <v>CIIR Booties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 t="str">
        <f>'[1]Custom Objects'!$C55</f>
        <v>Jet Pack (Pro)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Flask (Nitrogen Dioxide)</v>
      </c>
      <c r="N56" s="108" t="str">
        <f>'[1]Compound Vessels'!G381</f>
        <v>Cartridge (Nitrogen Dioxide)</v>
      </c>
      <c r="O56" s="108" t="str">
        <f>'[1]Compound Vessels'!H381</f>
        <v>Canister (Nitrogen Dioxide)</v>
      </c>
      <c r="P56" s="108" t="str">
        <f>'[1]Compound Vessels'!I381</f>
        <v>Chemical Tank (Nitrogen Dioxide)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[2]Bricks!E56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>BIIR Swim Cap</v>
      </c>
      <c r="AF56" s="105" t="str">
        <f>'[2]Polycraft Armor'!$G56&amp;" "&amp;'[2]Polycraft Armor'!I56</f>
        <v>BIIR Wetsuit</v>
      </c>
      <c r="AG56" s="105" t="str">
        <f>'[2]Polycraft Armor'!$G56&amp;" "&amp;'[2]Polycraft Armor'!J56</f>
        <v>BIIR Pants</v>
      </c>
      <c r="AH56" s="105" t="str">
        <f>'[2]Polycraft Armor'!$G56&amp;" "&amp;'[2]Polycraft Armor'!K56</f>
        <v>BIIR Booties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 t="str">
        <f>'[1]Custom Objects'!$C56</f>
        <v>Carbon Fiber Weave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(Sodium Nitrite)</v>
      </c>
      <c r="N57" s="108" t="str">
        <f>'[1]Compound Vessels'!G382</f>
        <v>Sack (Sodium Nitrite)</v>
      </c>
      <c r="O57" s="108" t="str">
        <f>'[1]Compound Vessels'!H382</f>
        <v>Powder Keg (Sodium Nitrite)</v>
      </c>
      <c r="P57" s="108" t="str">
        <f>'[1]Compound Vessels'!I382</f>
        <v>Chemical Silo (Sodium Nitrite)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[2]Bricks!E57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>EPDM Swim Cap</v>
      </c>
      <c r="AF57" s="105" t="str">
        <f>'[2]Polycraft Armor'!$G57&amp;" "&amp;'[2]Polycraft Armor'!I57</f>
        <v>EPDM Wetsuit</v>
      </c>
      <c r="AG57" s="105" t="str">
        <f>'[2]Polycraft Armor'!$G57&amp;" "&amp;'[2]Polycraft Armor'!J57</f>
        <v>EPDM Pants</v>
      </c>
      <c r="AH57" s="105" t="str">
        <f>'[2]Polycraft Armor'!$G57&amp;" "&amp;'[2]Polycraft Armor'!K57</f>
        <v>EPDM Booties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 t="str">
        <f>'[1]Custom Objects'!$C57</f>
        <v>Freeze Ray (Beginner)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Vial (Dicyclopentadiene)</v>
      </c>
      <c r="N58" s="108" t="str">
        <f>'[1]Compound Vessels'!G383</f>
        <v>Beaker (Dicyclopentadiene)</v>
      </c>
      <c r="O58" s="108" t="str">
        <f>'[1]Compound Vessels'!H383</f>
        <v>Drum (Dicyclopentadiene)</v>
      </c>
      <c r="P58" s="108" t="str">
        <f>'[1]Compound Vessels'!I383</f>
        <v>Chemical Vat (Dicyclopentadiene)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[2]Bricks!E58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>EVA Swim Cap</v>
      </c>
      <c r="AF58" s="105" t="str">
        <f>'[2]Polycraft Armor'!$G58&amp;" "&amp;'[2]Polycraft Armor'!I58</f>
        <v>EVA Wetsuit</v>
      </c>
      <c r="AG58" s="105" t="str">
        <f>'[2]Polycraft Armor'!$G58&amp;" "&amp;'[2]Polycraft Armor'!J58</f>
        <v>EVA Pants</v>
      </c>
      <c r="AH58" s="105" t="str">
        <f>'[2]Polycraft Armor'!$G58&amp;" "&amp;'[2]Polycraft Armor'!K58</f>
        <v>EVA Booties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 t="str">
        <f>'[1]Custom Objects'!$C58</f>
        <v>Freeze Ray (Intermediate)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Vial (Tetrafluoroboric Acid)</v>
      </c>
      <c r="N59" s="108" t="str">
        <f>'[1]Compound Vessels'!G384</f>
        <v>Beaker (Tetrafluoroboric Acid)</v>
      </c>
      <c r="O59" s="108" t="str">
        <f>'[1]Compound Vessels'!H384</f>
        <v>Drum (Tetrafluoroboric Acid)</v>
      </c>
      <c r="P59" s="108" t="str">
        <f>'[1]Compound Vessels'!I384</f>
        <v>Chemical Vat (Tetrafluoroboric Acid)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[2]Bricks!E59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>PUR Swim Cap</v>
      </c>
      <c r="AF59" s="105" t="str">
        <f>'[2]Polycraft Armor'!$G59&amp;" "&amp;'[2]Polycraft Armor'!I59</f>
        <v>PUR Wetsuit</v>
      </c>
      <c r="AG59" s="105" t="str">
        <f>'[2]Polycraft Armor'!$G59&amp;" "&amp;'[2]Polycraft Armor'!J59</f>
        <v>PUR Pants</v>
      </c>
      <c r="AH59" s="105" t="str">
        <f>'[2]Polycraft Armor'!$G59&amp;" "&amp;'[2]Polycraft Armor'!K59</f>
        <v>PUR Booties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 t="str">
        <f>'[1]Custom Objects'!$C59</f>
        <v>Freeze Ray (Advanced)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Vial (Fluorobenzene)</v>
      </c>
      <c r="N60" s="108" t="str">
        <f>'[1]Compound Vessels'!G385</f>
        <v>Beaker (Fluorobenzene)</v>
      </c>
      <c r="O60" s="108" t="str">
        <f>'[1]Compound Vessels'!H385</f>
        <v>Drum (Fluorobenzene)</v>
      </c>
      <c r="P60" s="108" t="str">
        <f>'[1]Compound Vessels'!I385</f>
        <v>Chemical Vat (Fluorobenzene)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[2]Bricks!E60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 t="str">
        <f>'[1]Custom Objects'!$C60</f>
        <v>Freeze Ray (Pro)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Vial (p-Fluorobenzoyl Chloride)</v>
      </c>
      <c r="N61" s="108" t="str">
        <f>'[1]Compound Vessels'!G386</f>
        <v>Beaker (p-Fluorobenzoyl Chloride)</v>
      </c>
      <c r="O61" s="108" t="str">
        <f>'[1]Compound Vessels'!H386</f>
        <v>Drum (p-Fluorobenzoyl Chloride)</v>
      </c>
      <c r="P61" s="108" t="str">
        <f>'[1]Compound Vessels'!I386</f>
        <v>Chemical Vat (p-Fluorobenzoyl Chloride)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[2]Bricks!E61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 t="str">
        <f>'[1]Custom Objects'!$C61</f>
        <v>Water Cannon (Beginner)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Vial (p-Nitrotoluene)</v>
      </c>
      <c r="N62" s="108" t="str">
        <f>'[1]Compound Vessels'!G387</f>
        <v>Beaker (p-Nitrotoluene)</v>
      </c>
      <c r="O62" s="108" t="str">
        <f>'[1]Compound Vessels'!H387</f>
        <v>Drum (p-Nitrotoluene)</v>
      </c>
      <c r="P62" s="108" t="str">
        <f>'[1]Compound Vessels'!I387</f>
        <v>Chemical Vat (p-Nitrotoluene)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[2]Bricks!E62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 t="str">
        <f>'[1]Custom Objects'!$C62</f>
        <v>Water Cannon (Intermediate)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Vial (p-Aminotoluene)</v>
      </c>
      <c r="N63" s="108" t="str">
        <f>'[1]Compound Vessels'!G388</f>
        <v>Beaker (p-Aminotoluene)</v>
      </c>
      <c r="O63" s="108" t="str">
        <f>'[1]Compound Vessels'!H388</f>
        <v>Drum (p-Aminotoluene)</v>
      </c>
      <c r="P63" s="108" t="str">
        <f>'[1]Compound Vessels'!I388</f>
        <v>Chemical Vat (p-Aminotoluene)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[2]Bricks!E63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 t="str">
        <f>'[1]Custom Objects'!$C63</f>
        <v>Water Cannon (Advanced)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Vial (p-Fluorotoluene)</v>
      </c>
      <c r="N64" s="108" t="str">
        <f>'[1]Compound Vessels'!G389</f>
        <v>Beaker (p-Fluorotoluene)</v>
      </c>
      <c r="O64" s="108" t="str">
        <f>'[1]Compound Vessels'!H389</f>
        <v>Drum (p-Fluorotoluene)</v>
      </c>
      <c r="P64" s="108" t="str">
        <f>'[1]Compound Vessels'!I389</f>
        <v>Chemical Vat (p-Fluorotoluene)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[2]Bricks!E64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 t="str">
        <f>'[1]Custom Objects'!$C64</f>
        <v>Water Cannon (Pro)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Vial (1-(Trichloromethyl)-4-Fluorobenzene)</v>
      </c>
      <c r="N65" s="108" t="str">
        <f>'[1]Compound Vessels'!G390</f>
        <v>Beaker (1-(Trichloromethyl)-4-Fluorobenzene)</v>
      </c>
      <c r="O65" s="108" t="str">
        <f>'[1]Compound Vessels'!H390</f>
        <v>Drum (1-(Trichloromethyl)-4-Fluorobenzene)</v>
      </c>
      <c r="P65" s="108" t="str">
        <f>'[1]Compound Vessels'!I390</f>
        <v>Chemical Vat (1-(Trichloromethyl)-4-Fluorobenzene)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[2]Bricks!E65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 t="str">
        <f>'[1]Compound Vessels'!F391</f>
        <v>Vial (4,4-Difluorobenzophenone)</v>
      </c>
      <c r="N66" s="108" t="str">
        <f>'[1]Compound Vessels'!G391</f>
        <v>Beaker (4,4-Difluorobenzophenone)</v>
      </c>
      <c r="O66" s="108" t="str">
        <f>'[1]Compound Vessels'!H391</f>
        <v>Drum (4,4-Difluorobenzophenone)</v>
      </c>
      <c r="P66" s="108" t="str">
        <f>'[1]Compound Vessels'!I391</f>
        <v>Chemical Vat (4,4-Difluorobenzophenone)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[2]Bricks!E66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 t="str">
        <f>'[1]Compound Vessels'!F392</f>
        <v>Bag (0)</v>
      </c>
      <c r="N67" s="108" t="str">
        <f>'[1]Compound Vessels'!G392</f>
        <v>Sack (0)</v>
      </c>
      <c r="O67" s="108" t="str">
        <f>'[1]Compound Vessels'!H392</f>
        <v>Powder Keg (0)</v>
      </c>
      <c r="P67" s="108" t="str">
        <f>'[1]Compound Vessels'!I392</f>
        <v>Chemical Silo (0)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[2]Bricks!E67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 t="str">
        <f>'[1]Compound Vessels'!F393</f>
        <v>Bag (0)</v>
      </c>
      <c r="N68" s="108" t="str">
        <f>'[1]Compound Vessels'!G393</f>
        <v>Sack (0)</v>
      </c>
      <c r="O68" s="108" t="str">
        <f>'[1]Compound Vessels'!H393</f>
        <v>Powder Keg (0)</v>
      </c>
      <c r="P68" s="108" t="str">
        <f>'[1]Compound Vessels'!I393</f>
        <v>Chemical Silo (0)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[2]Bricks!E68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 t="str">
        <f>'[1]Compound Vessels'!F394</f>
        <v>Bag (0)</v>
      </c>
      <c r="N69" s="108" t="str">
        <f>'[1]Compound Vessels'!G394</f>
        <v>Sack (0)</v>
      </c>
      <c r="O69" s="108" t="str">
        <f>'[1]Compound Vessels'!H394</f>
        <v>Powder Keg (0)</v>
      </c>
      <c r="P69" s="108" t="str">
        <f>'[1]Compound Vessels'!I394</f>
        <v>Chemical Silo (0)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[2]Bricks!E69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 t="str">
        <f>'[1]Compound Vessels'!F395</f>
        <v>Bag (0)</v>
      </c>
      <c r="N70" s="108" t="str">
        <f>'[1]Compound Vessels'!G395</f>
        <v>Sack (0)</v>
      </c>
      <c r="O70" s="108" t="str">
        <f>'[1]Compound Vessels'!H395</f>
        <v>Powder Keg (0)</v>
      </c>
      <c r="P70" s="108" t="str">
        <f>'[1]Compound Vessels'!I395</f>
        <v>Chemical Silo (0)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[2]Bricks!E70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 t="str">
        <f>'[1]Compound Vessels'!F396</f>
        <v>Bag (0)</v>
      </c>
      <c r="N71" s="108" t="str">
        <f>'[1]Compound Vessels'!G396</f>
        <v>Sack (0)</v>
      </c>
      <c r="O71" s="108" t="str">
        <f>'[1]Compound Vessels'!H396</f>
        <v>Powder Keg (0)</v>
      </c>
      <c r="P71" s="108" t="str">
        <f>'[1]Compound Vessels'!I396</f>
        <v>Chemical Silo (0)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[2]Bricks!E71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 t="str">
        <f>'[1]Compound Vessels'!F397</f>
        <v>Bag (0)</v>
      </c>
      <c r="N72" s="108" t="str">
        <f>'[1]Compound Vessels'!G397</f>
        <v>Sack (0)</v>
      </c>
      <c r="O72" s="108" t="str">
        <f>'[1]Compound Vessels'!H397</f>
        <v>Powder Keg (0)</v>
      </c>
      <c r="P72" s="108" t="str">
        <f>'[1]Compound Vessels'!I397</f>
        <v>Chemical Silo (0)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[2]Bricks!E72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 t="str">
        <f>'[1]Compound Vessels'!F398</f>
        <v>Bag (0)</v>
      </c>
      <c r="N73" s="108" t="str">
        <f>'[1]Compound Vessels'!G398</f>
        <v>Sack (0)</v>
      </c>
      <c r="O73" s="108" t="str">
        <f>'[1]Compound Vessels'!H398</f>
        <v>Powder Keg (0)</v>
      </c>
      <c r="P73" s="108" t="str">
        <f>'[1]Compound Vessels'!I398</f>
        <v>Chemical Silo (0)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[2]Bricks!E73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 t="str">
        <f>'[1]Compound Vessels'!F399</f>
        <v>Bag (0)</v>
      </c>
      <c r="N74" s="108" t="str">
        <f>'[1]Compound Vessels'!G399</f>
        <v>Sack (0)</v>
      </c>
      <c r="O74" s="108" t="str">
        <f>'[1]Compound Vessels'!H399</f>
        <v>Powder Keg (0)</v>
      </c>
      <c r="P74" s="108" t="str">
        <f>'[1]Compound Vessels'!I399</f>
        <v>Chemical Silo (0)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[2]Bricks!E74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[2]Bricks!E75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[2]Bricks!E76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[2]Bricks!E77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[2]Bricks!E78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[2]Bricks!E79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[2]Bricks!E80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Drum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[2]Bricks!E81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[2]Bricks!E82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[2]Bricks!E83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[2]Bricks!E84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[2]Bricks!E85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[2]Bricks!E86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[2]Bricks!E87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[2]Bricks!E88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[2]Bricks!E89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[2]Bricks!E90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[2]Bricks!E91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[2]Bricks!E92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[2]Bricks!E93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Flask (Carbon Monoxide)</v>
      </c>
      <c r="J94" s="108" t="str">
        <f>'[1]Compound Vessels'!G94</f>
        <v>Cartridge (Carbon Monoxide)</v>
      </c>
      <c r="K94" s="108" t="str">
        <f>'[1]Compound Vessels'!H94</f>
        <v>Canister (Carbon Monoxide)</v>
      </c>
      <c r="L94" s="108" t="str">
        <f>'[1]Compound Vessels'!I94</f>
        <v>Chemical Tank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[2]Bricks!E94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[2]Bricks!E95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[2]Bricks!E96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[2]Bricks!E97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[2]Bricks!E98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[2]Bricks!E99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[2]Bricks!E100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[2]Bricks!E101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[2]Bricks!E102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[2]Bricks!E103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[2]Bricks!E104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[2]Bricks!E105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[2]Bricks!E106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[2]Bricks!E107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[2]Bricks!E108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[2]Bricks!E109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[2]Bricks!E110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[2]Bricks!E111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[2]Bricks!E112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[2]Bricks!E113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[2]Bricks!E114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[2]Bricks!E115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(Epoxy-Carbon Fiber Resin)</v>
      </c>
      <c r="V116" s="106" t="str">
        <f>[2]Pellets!G116</f>
        <v>Beaker (Epoxy-Carbon Fiber Resin)</v>
      </c>
      <c r="W116" s="106" t="str">
        <f>[2]Pellets!H116</f>
        <v>Drum (Epoxy-Carbon Fiber Resin)</v>
      </c>
      <c r="X116" s="106" t="str">
        <f>[2]Pellets!I116</f>
        <v>Chemical Vat (Epoxy-Carbon Fiber Resin)</v>
      </c>
      <c r="Y116" s="106" t="str">
        <f>'[2]Blocks (Poly)'!D116</f>
        <v>Block (Carbon Fiber Resin (E))</v>
      </c>
      <c r="Z116" s="106" t="str">
        <f>'[2]Slabs (Poly)'!F116</f>
        <v>Slab (Carbon Fiber Resin (E))</v>
      </c>
      <c r="AA116" s="106" t="str">
        <f>'[2]Stairs (Poly)'!D116</f>
        <v>Stairs (Carbon Fiber Resin (E))</v>
      </c>
      <c r="AB116" s="193">
        <f>[2]Bricks!E116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(Phenolic-Carbon Fiber Resin)</v>
      </c>
      <c r="V117" s="106" t="str">
        <f>[2]Pellets!G117</f>
        <v>Beaker (Phenolic-Carbon Fiber Resin)</v>
      </c>
      <c r="W117" s="106" t="str">
        <f>[2]Pellets!H117</f>
        <v>Drum (Phenolic-Carbon Fiber Resin)</v>
      </c>
      <c r="X117" s="106" t="str">
        <f>[2]Pellets!I117</f>
        <v>Chemical Vat (Phenolic-Carbon Fiber Resin)</v>
      </c>
      <c r="Y117" s="106" t="str">
        <f>'[2]Blocks (Poly)'!D117</f>
        <v>Block (Carbon Fiber Resin (P))</v>
      </c>
      <c r="Z117" s="106" t="str">
        <f>'[2]Slabs (Poly)'!F117</f>
        <v>Slab (Carbon Fiber Resin (P))</v>
      </c>
      <c r="AA117" s="106" t="str">
        <f>'[2]Stairs (Poly)'!D117</f>
        <v>Stairs (Carbon Fiber Resin (P))</v>
      </c>
      <c r="AB117" s="193">
        <f>[2]Bricks!E117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[2]Bricks!E118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(Epoxy-Carbon Fiber Resin)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[2]Bricks!E119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(Phenolic-Carbon Fiber Resin)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[2]Bricks!E120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[2]Bricks!E121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[2]Bricks!E122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[2]Bricks!E123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[2]Bricks!E124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[2]Bricks!E125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[2]Bricks!E126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[2]Bricks!E127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[2]Bricks!E128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[2]Bricks!E129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[2]Bricks!E130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[2]Bricks!E131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[2]Bricks!E132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[2]Bricks!E133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[2]Bricks!E134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Bag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[2]Bricks!E135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Sack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[2]Bricks!E136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Powder Keg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[2]Bricks!E137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[2]Bricks!E138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[2]Bricks!E139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[2]Bricks!E140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[2]Bricks!E141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[2]Bricks!E142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[2]Bricks!E143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[2]Bricks!E144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[2]Bricks!E145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[2]Bricks!E146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[2]Bricks!E147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[2]Bricks!E148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[2]Bricks!E149</f>
        <v>0</v>
      </c>
      <c r="AC149" s="105">
        <f>[2]Molds!C149</f>
        <v>0</v>
      </c>
      <c r="AD149" s="102" t="str">
        <f xml:space="preserve"> '[2]Molded Items'!C151</f>
        <v>Tool Shaft (Carbon Fiber Composite)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[2]Bricks!E150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[2]Bricks!E151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[2]Bricks!E152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[2]Bricks!E153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[2]Bricks!E154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[2]Bricks!E155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[2]Bricks!E156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[2]Bricks!E157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[2]Bricks!E158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[2]Bricks!E159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[2]Bricks!E160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[2]Bricks!E161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[2]Bricks!E162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[2]Bricks!E163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[2]Bricks!E164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[2]Bricks!E165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[2]Bricks!E166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[2]Bricks!E167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[2]Bricks!E168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[2]Bricks!E169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[2]Bricks!E170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[2]Bricks!E171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[2]Bricks!E172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[2]Bricks!E173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[2]Bricks!E174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[2]Bricks!E175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[2]Bricks!E176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[2]Bricks!E177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[2]Bricks!E178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[2]Bricks!E179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[2]Bricks!E180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[2]Bricks!E181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[2]Bricks!E182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[2]Bricks!E183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[2]Bricks!E184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[2]Bricks!E185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[2]Bricks!E186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[2]Bricks!E187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[2]Bricks!E188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[2]Bricks!E189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[2]Bricks!E190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[2]Bricks!E191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[2]Bricks!E192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[2]Bricks!E193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[2]Bricks!E194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[2]Bricks!E195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[2]Bricks!E196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[2]Bricks!E197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[2]Bricks!E198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[2]Bricks!E199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[2]Bricks!E200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[2]Bricks!E201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[2]Bricks!E202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[2]Bricks!E203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[2]Bricks!E204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[2]Bricks!E205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[2]Bricks!E206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[2]Bricks!E207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[2]Bricks!E208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[2]Bricks!E209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[2]Bricks!E210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[2]Bricks!E211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[2]Bricks!E212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[2]Bricks!E213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[2]Bricks!E214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[2]Bricks!E215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[2]Bricks!E216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[2]Bricks!E217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[2]Bricks!E218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[2]Bricks!E219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[2]Bricks!E220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[2]Bricks!E221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[2]Bricks!E222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[2]Bricks!E223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[2]Bricks!E224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[2]Bricks!E225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[2]Bricks!E226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[2]Bricks!E227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[2]Bricks!E228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[2]Bricks!E229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[2]Bricks!E230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[2]Bricks!E231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[2]Bricks!E232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[2]Bricks!E233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[2]Bricks!E234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[2]Bricks!E235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[2]Bricks!E236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[2]Bricks!E237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[2]Bricks!E238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[2]Bricks!E239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[2]Bricks!E240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[2]Bricks!E241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[2]Bricks!E242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[2]Bricks!E243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[2]Bricks!E244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[2]Bricks!E245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[2]Bricks!E246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[2]Bricks!E247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[2]Bricks!E248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[2]Bricks!E249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[2]Bricks!E250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[2]Bricks!E251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[2]Bricks!E252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[2]Bricks!E253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[2]Bricks!E254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[2]Bricks!E255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[2]Bricks!E256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[2]Bricks!E257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[2]Bricks!E258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[2]Bricks!E259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[2]Bricks!E260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[2]Bricks!E261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[2]Bricks!E262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[2]Bricks!E263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[2]Bricks!E264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[2]Bricks!E265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[2]Bricks!E266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[2]Bricks!E267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[2]Bricks!E268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[2]Bricks!E269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Bag (Sodium Hydroxide)</v>
      </c>
      <c r="J270" s="108" t="str">
        <f>'[1]Compound Vessels'!G270</f>
        <v>Sack (Sodium Hydroxide)</v>
      </c>
      <c r="K270" s="108" t="str">
        <f>'[1]Compound Vessels'!H270</f>
        <v>Powder Keg (Sodium Hydroxide)</v>
      </c>
      <c r="L270" s="108" t="str">
        <f>'[1]Compound Vessels'!I270</f>
        <v>Chemical Silo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[2]Bricks!E270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[2]Bricks!E271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[2]Bricks!E272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[2]Bricks!E273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[2]Bricks!E274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[2]Bricks!E275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[2]Bricks!E276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[2]Bricks!E277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[2]Bricks!E278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[2]Bricks!E279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[2]Bricks!E280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[2]Bricks!E281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[2]Bricks!E282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[2]Bricks!E283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[2]Bricks!E284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[2]Bricks!E285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[2]Bricks!E286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[2]Bricks!E287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[2]Bricks!E288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[2]Bricks!E289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[2]Bricks!E290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[2]Bricks!E291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[2]Bricks!E292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[2]Bricks!E293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[2]Bricks!E294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[2]Bricks!E295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[2]Bricks!E296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[2]Bricks!E297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[2]Bricks!E298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[2]Bricks!E299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[2]Bricks!E300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[2]Bricks!E301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[2]Bricks!E302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[2]Bricks!E303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[2]Bricks!E304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[2]Bricks!E305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[2]Bricks!E306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[2]Bricks!E307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[2]Bricks!E308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[2]Bricks!E309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[2]Bricks!E310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[2]Bricks!E311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[2]Bricks!E312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[2]Bricks!E313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[2]Bricks!E314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[2]Bricks!E315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[2]Bricks!E316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[2]Bricks!E317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[2]Bricks!E318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[2]Bricks!E319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[2]Bricks!E320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[2]Bricks!E321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[2]Bricks!E322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[2]Bricks!E323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[2]Bricks!E324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[2]Bricks!E325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[2]Bricks!E326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[2]Bricks!E327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[2]Bricks!E328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[2]Bricks!E329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[2]Bricks!E330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[2]Bricks!E331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[2]Bricks!E332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[2]Bricks!E333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[2]Bricks!E334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[2]Bricks!E335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[2]Bricks!E336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[2]Bricks!E337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[2]Bricks!E338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[2]Bricks!E339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[2]Bricks!E340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[2]Bricks!E341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[2]Bricks!E342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[2]Bricks!E343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[2]Bricks!E344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[2]Bricks!E345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[2]Bricks!E346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[2]Bricks!E347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[2]Bricks!E348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[2]Bricks!E349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[2]Bricks!E350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[2]Bricks!E351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[2]Bricks!E352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[2]Bricks!E353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[2]Bricks!E354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[2]Bricks!E355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[2]Bricks!E356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[2]Bricks!E357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[2]Bricks!E358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[2]Bricks!E359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[2]Bricks!E360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[2]Bricks!E361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[2]Bricks!E362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[2]Bricks!E363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[2]Bricks!E364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[2]Bricks!E365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[2]Bricks!E366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[2]Bricks!E367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[2]Bricks!E368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[2]Bricks!E369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[2]Bricks!E370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[2]Bricks!E371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[2]Bricks!E372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[2]Bricks!E373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[2]Bricks!E374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[2]Bricks!E375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[2]Bricks!E376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[2]Bricks!E377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[2]Bricks!E378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[2]Bricks!E379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[2]Bricks!E380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[2]Bricks!E381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[2]Bricks!E382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[2]Bricks!E383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[2]Bricks!E384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[2]Bricks!E385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[2]Bricks!E386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[2]Bricks!E387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[2]Bricks!E388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[2]Bricks!E389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[2]Bricks!E390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[2]Bricks!E391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[2]Bricks!E392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[2]Bricks!E393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[2]Bricks!E394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[2]Bricks!E395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[2]Bricks!E396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[2]Bricks!E397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[2]Bricks!E398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[2]Bricks!E399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[2]Bricks!E400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174"/>
  <sheetViews>
    <sheetView topLeftCell="B1" workbookViewId="0">
      <pane ySplit="1" topLeftCell="A971" activePane="bottomLeft" state="frozen"/>
      <selection activeCell="I33" sqref="I33"/>
      <selection pane="bottomLeft" activeCell="O990" sqref="O990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3.71093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170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[3]Enums!$A$128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[3]Enums!$A$128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[3]Enums!$A$128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[3]Enums!$A$128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[3]Enums!$A$129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[3]Enums!$A$129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[3]Enums!$A$129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[3]Enums!$A$129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[3]Enums!$A$129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[3]Enums!$A$129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[3]Enums!$A$129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[3]Enums!$A$129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[3]Enums!$A$129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[3]Enums!$A$129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[3]Enums!$A$129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[3]Enums!$A$129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[3]Enums!$A$129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[3]Enums!$A$129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[3]Enums!$A$129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[3]Enums!$A$129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[3]Enums!$A$129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[3]Enums!$A$130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[3]Enums!$A$130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[3]Enums!$A$130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[3]Enums!$A$130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[3]Enums!$A$130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[3]Enums!$A$130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[3]Enums!$A$130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[3]Enums!$A$130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[3]Enums!$A$130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[3]Enums!$A$130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[3]Enums!$A$130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[3]Enums!$A$130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[3]Enums!$A$130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[3]Enums!$A$130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[3]Enums!$A$130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[3]Enums!$A$130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[3]Enums!$A$130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[3]Enums!$A$130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[3]Enums!$A$130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Objects!$AQ$34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Objects!$AQ$34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40" t="str">
        <f>Objects!$Q$12</f>
        <v>Bag (Sodium)</v>
      </c>
      <c r="T105" s="140">
        <v>1</v>
      </c>
      <c r="U105" s="140" t="str">
        <f>Objects!$I$263</f>
        <v>Vial (Sodium Borate)</v>
      </c>
      <c r="V105" s="140">
        <v>1</v>
      </c>
      <c r="W105" s="137" t="str">
        <f>Objects!$I$317</f>
        <v>Vial (Deionized Water)</v>
      </c>
      <c r="X105" s="137">
        <v>28</v>
      </c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40" t="str">
        <f>Objects!$R$12</f>
        <v>Sack (Sodium)</v>
      </c>
      <c r="T106" s="140">
        <v>1</v>
      </c>
      <c r="U106" s="140" t="str">
        <f>Objects!$J$263</f>
        <v>Beaker (Sodium Borate)</v>
      </c>
      <c r="V106" s="140">
        <v>1</v>
      </c>
      <c r="W106" s="137" t="str">
        <f>Objects!$J$317</f>
        <v>Beaker (Deionized Water)</v>
      </c>
      <c r="X106" s="137">
        <v>28</v>
      </c>
      <c r="Y106" s="137" t="str">
        <f>Objects!$F$2</f>
        <v>Platinum Catalyst</v>
      </c>
      <c r="Z106" s="137">
        <v>1</v>
      </c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Drum (Bromine)</v>
      </c>
      <c r="R107" s="137">
        <v>1</v>
      </c>
      <c r="S107" s="140" t="str">
        <f>Objects!$S$12</f>
        <v>Powder Keg (Sodium)</v>
      </c>
      <c r="T107" s="140">
        <v>1</v>
      </c>
      <c r="U107" s="140" t="str">
        <f>Objects!$K$263</f>
        <v>Drum (Sodium Borate)</v>
      </c>
      <c r="V107" s="140">
        <v>1</v>
      </c>
      <c r="W107" s="137" t="str">
        <f>Objects!$K$317</f>
        <v>Drum (Deionized Water)</v>
      </c>
      <c r="X107" s="137">
        <v>28</v>
      </c>
      <c r="Y107" s="137" t="str">
        <f>Objects!$F$2</f>
        <v>Platinum Catalyst</v>
      </c>
      <c r="Z107" s="137">
        <v>2</v>
      </c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2</v>
      </c>
      <c r="G492" s="137" t="str">
        <f>Objects!$I$32</f>
        <v>Vial (Acetone)</v>
      </c>
      <c r="H492" s="137">
        <v>1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8</v>
      </c>
      <c r="G493" s="137" t="str">
        <f>Objects!$I$32</f>
        <v>Vial (Acetone)</v>
      </c>
      <c r="H493" s="137">
        <v>4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32</v>
      </c>
      <c r="G494" s="137" t="str">
        <f>Objects!$I$32</f>
        <v>Vial (Acetone)</v>
      </c>
      <c r="H494" s="137">
        <v>16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2</v>
      </c>
      <c r="G495" s="137" t="str">
        <f>Objects!$J$32</f>
        <v>Beaker (Acetone)</v>
      </c>
      <c r="H495" s="137">
        <v>1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8</v>
      </c>
      <c r="G496" s="137" t="str">
        <f>Objects!$J$32</f>
        <v>Beaker (Acetone)</v>
      </c>
      <c r="H496" s="137">
        <v>4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32</v>
      </c>
      <c r="G497" s="137" t="str">
        <f>Objects!$J$32</f>
        <v>Beaker (Acetone)</v>
      </c>
      <c r="H497" s="137">
        <v>16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2</v>
      </c>
      <c r="G498" s="137" t="str">
        <f>Objects!$K$32</f>
        <v>Drum (Acetone)</v>
      </c>
      <c r="H498" s="137">
        <v>1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8</v>
      </c>
      <c r="G499" s="137" t="str">
        <f>Objects!$K$32</f>
        <v>Drum (Acetone)</v>
      </c>
      <c r="H499" s="137">
        <v>4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32</v>
      </c>
      <c r="G500" s="137" t="str">
        <f>Objects!$K$32</f>
        <v>Drum (Acetone)</v>
      </c>
      <c r="H500" s="137">
        <v>16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Objects!$I$231</f>
        <v>Vial (Phenol)</v>
      </c>
      <c r="F502" s="137">
        <v>1</v>
      </c>
      <c r="G502" s="137" t="str">
        <f>Objects!$I$147</f>
        <v>Vial (Formaldehyde)</v>
      </c>
      <c r="H502" s="137">
        <v>2</v>
      </c>
      <c r="I502" s="137" t="str">
        <f>Objects!$I$287</f>
        <v>Vial (Sulfuric Acid)</v>
      </c>
      <c r="J502" s="138">
        <v>1</v>
      </c>
      <c r="L502" s="140"/>
      <c r="N502" s="140"/>
      <c r="O502" s="172" t="str">
        <f>Objects!$I$232</f>
        <v>Vial (Phenol Formaldehyde)</v>
      </c>
      <c r="P502" s="137">
        <v>1</v>
      </c>
      <c r="Q502" s="137" t="str">
        <f>Objects!$I$317</f>
        <v>Vial (Deionized Water)</v>
      </c>
      <c r="R502" s="137">
        <v>1</v>
      </c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Objects!$I$231</f>
        <v>Vial (Phenol)</v>
      </c>
      <c r="F503" s="137">
        <v>4</v>
      </c>
      <c r="G503" s="137" t="str">
        <f>Objects!$I$147</f>
        <v>Vial (Formaldehyde)</v>
      </c>
      <c r="H503" s="137">
        <v>8</v>
      </c>
      <c r="I503" s="137" t="str">
        <f>Objects!$I$287</f>
        <v>Vial (Sulfuric Acid)</v>
      </c>
      <c r="J503" s="138">
        <v>2</v>
      </c>
      <c r="L503" s="140"/>
      <c r="N503" s="140"/>
      <c r="O503" s="172" t="str">
        <f>Objects!$I$232</f>
        <v>Vial (Phenol Formaldehyde)</v>
      </c>
      <c r="P503" s="137">
        <v>4</v>
      </c>
      <c r="Q503" s="137" t="str">
        <f>Objects!$I$317</f>
        <v>Vial (Deionized Water)</v>
      </c>
      <c r="R503" s="137">
        <v>4</v>
      </c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Objects!$I$231</f>
        <v>Vial (Phenol)</v>
      </c>
      <c r="F504" s="137">
        <v>16</v>
      </c>
      <c r="G504" s="137" t="str">
        <f>Objects!$I$147</f>
        <v>Vial (Formaldehyde)</v>
      </c>
      <c r="H504" s="137">
        <v>32</v>
      </c>
      <c r="I504" s="137" t="str">
        <f>Objects!$I$287</f>
        <v>Vial (Sulfuric Acid)</v>
      </c>
      <c r="J504" s="138">
        <v>3</v>
      </c>
      <c r="L504" s="140"/>
      <c r="N504" s="140"/>
      <c r="O504" s="172" t="str">
        <f>Objects!$I$232</f>
        <v>Vial (Phenol Formaldehyde)</v>
      </c>
      <c r="P504" s="137">
        <v>16</v>
      </c>
      <c r="Q504" s="137" t="str">
        <f>Objects!$I$317</f>
        <v>Vial (Deionized Water)</v>
      </c>
      <c r="R504" s="137">
        <v>16</v>
      </c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Objects!$J$231</f>
        <v>Beaker (Phenol)</v>
      </c>
      <c r="F505" s="137">
        <v>1</v>
      </c>
      <c r="G505" s="137" t="str">
        <f>Objects!$J$147</f>
        <v>Beaker (Formaldehyde)</v>
      </c>
      <c r="H505" s="137">
        <v>2</v>
      </c>
      <c r="I505" s="137" t="str">
        <f>Objects!$I$287</f>
        <v>Vial (Sulfuric Acid)</v>
      </c>
      <c r="J505" s="138">
        <v>4</v>
      </c>
      <c r="L505" s="140"/>
      <c r="N505" s="140"/>
      <c r="O505" s="172" t="str">
        <f>Objects!$J$232</f>
        <v>Beaker (Phenol Formaldehyde)</v>
      </c>
      <c r="P505" s="137">
        <v>1</v>
      </c>
      <c r="Q505" s="137" t="str">
        <f>Objects!$J$317</f>
        <v>Beaker (Deionized Water)</v>
      </c>
      <c r="R505" s="137">
        <v>1</v>
      </c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Objects!$J$231</f>
        <v>Beaker (Phenol)</v>
      </c>
      <c r="F506" s="137">
        <v>4</v>
      </c>
      <c r="G506" s="137" t="str">
        <f>Objects!$J$147</f>
        <v>Beaker (Formaldehyde)</v>
      </c>
      <c r="H506" s="137">
        <v>8</v>
      </c>
      <c r="I506" s="137" t="str">
        <f>Objects!$I$287</f>
        <v>Vial (Sulfuric Acid)</v>
      </c>
      <c r="J506" s="138">
        <v>8</v>
      </c>
      <c r="L506" s="140"/>
      <c r="N506" s="140"/>
      <c r="O506" s="172" t="str">
        <f>Objects!$J$232</f>
        <v>Beaker (Phenol Formaldehyde)</v>
      </c>
      <c r="P506" s="137">
        <v>4</v>
      </c>
      <c r="Q506" s="137" t="str">
        <f>Objects!$J$317</f>
        <v>Beaker (Deionized Water)</v>
      </c>
      <c r="R506" s="137">
        <v>4</v>
      </c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Objects!$J$231</f>
        <v>Beaker (Phenol)</v>
      </c>
      <c r="F507" s="137">
        <v>16</v>
      </c>
      <c r="G507" s="137" t="str">
        <f>Objects!$J$147</f>
        <v>Beaker (Formaldehyde)</v>
      </c>
      <c r="H507" s="137">
        <v>32</v>
      </c>
      <c r="I507" s="137" t="str">
        <f>Objects!$I$287</f>
        <v>Vial (Sulfuric Acid)</v>
      </c>
      <c r="J507" s="138">
        <v>12</v>
      </c>
      <c r="L507" s="140"/>
      <c r="N507" s="140"/>
      <c r="O507" s="172" t="str">
        <f>Objects!$J$232</f>
        <v>Beaker (Phenol Formaldehyde)</v>
      </c>
      <c r="P507" s="137">
        <v>16</v>
      </c>
      <c r="Q507" s="137" t="str">
        <f>Objects!$J$317</f>
        <v>Beaker (Deionized Water)</v>
      </c>
      <c r="R507" s="137">
        <v>16</v>
      </c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Objects!$K$231</f>
        <v>Drum (Phenol)</v>
      </c>
      <c r="F508" s="137">
        <v>1</v>
      </c>
      <c r="G508" s="137" t="str">
        <f>Objects!$K$147</f>
        <v>Drum (Formaldehyde)</v>
      </c>
      <c r="H508" s="137">
        <v>2</v>
      </c>
      <c r="I508" s="137" t="str">
        <f>Objects!$I$287</f>
        <v>Vial (Sulfuric Acid)</v>
      </c>
      <c r="J508" s="138">
        <v>16</v>
      </c>
      <c r="L508" s="140"/>
      <c r="N508" s="140"/>
      <c r="O508" s="172" t="str">
        <f>Objects!$K$232</f>
        <v>Drum (Phenol Formaldehyde)</v>
      </c>
      <c r="P508" s="137">
        <v>1</v>
      </c>
      <c r="Q508" s="137" t="str">
        <f>Objects!$K$317</f>
        <v>Drum (Deionized Water)</v>
      </c>
      <c r="R508" s="137">
        <v>1</v>
      </c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Objects!$K$231</f>
        <v>Drum (Phenol)</v>
      </c>
      <c r="F509" s="137">
        <v>4</v>
      </c>
      <c r="G509" s="137" t="str">
        <f>Objects!$K$147</f>
        <v>Drum (Formaldehyde)</v>
      </c>
      <c r="H509" s="137">
        <v>8</v>
      </c>
      <c r="I509" s="137" t="str">
        <f>Objects!$I$287</f>
        <v>Vial (Sulfuric Acid)</v>
      </c>
      <c r="J509" s="138">
        <v>32</v>
      </c>
      <c r="L509" s="140"/>
      <c r="N509" s="140"/>
      <c r="O509" s="172" t="str">
        <f>Objects!$K$232</f>
        <v>Drum (Phenol Formaldehyde)</v>
      </c>
      <c r="P509" s="137">
        <v>4</v>
      </c>
      <c r="Q509" s="137" t="str">
        <f>Objects!$K$317</f>
        <v>Drum (Deionized Water)</v>
      </c>
      <c r="R509" s="137">
        <v>4</v>
      </c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Objects!$K$231</f>
        <v>Drum (Phenol)</v>
      </c>
      <c r="F510" s="137">
        <v>16</v>
      </c>
      <c r="G510" s="137" t="str">
        <f>Objects!$K$147</f>
        <v>Drum (Formaldehyde)</v>
      </c>
      <c r="H510" s="137">
        <v>32</v>
      </c>
      <c r="I510" s="137" t="str">
        <f>Objects!$I$287</f>
        <v>Vial (Sulfuric Acid)</v>
      </c>
      <c r="J510" s="138">
        <v>48</v>
      </c>
      <c r="L510" s="140"/>
      <c r="N510" s="140"/>
      <c r="O510" s="172" t="str">
        <f>Objects!$K$232</f>
        <v>Drum (Phenol Formaldehyde)</v>
      </c>
      <c r="P510" s="137">
        <v>16</v>
      </c>
      <c r="Q510" s="137" t="str">
        <f>Objects!$K$317</f>
        <v>Drum (Deionized Water)</v>
      </c>
      <c r="R510" s="137">
        <v>16</v>
      </c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Objects!$K$231</f>
        <v>Drum (Phenol)</v>
      </c>
      <c r="F511" s="137">
        <v>64</v>
      </c>
      <c r="G511" s="137" t="str">
        <f>Objects!$K$147</f>
        <v>Drum (Formaldehyde)</v>
      </c>
      <c r="H511" s="137">
        <v>64</v>
      </c>
      <c r="I511" s="137" t="str">
        <f>Objects!$K$32</f>
        <v>Drum (Acetone)</v>
      </c>
      <c r="J511" s="137">
        <v>64</v>
      </c>
      <c r="K511" s="137" t="str">
        <f>Objects!$J$287</f>
        <v>Beaker (Sulfuric Acid)</v>
      </c>
      <c r="L511" s="138">
        <v>1</v>
      </c>
      <c r="N511" s="140"/>
      <c r="O511" s="172" t="str">
        <f>Objects!$K$232</f>
        <v>Drum (Phenol Formaldehyde)</v>
      </c>
      <c r="P511" s="137">
        <v>64</v>
      </c>
      <c r="Q511" s="137" t="str">
        <f>Objects!$K$317</f>
        <v>Drum (Deionized Water)</v>
      </c>
      <c r="R511" s="137">
        <v>64</v>
      </c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137" t="str">
        <f>Objects!$J$231</f>
        <v>Beaker (Phenol)</v>
      </c>
      <c r="F512" s="137">
        <v>1</v>
      </c>
      <c r="G512" s="137" t="str">
        <f>Objects!$J$147</f>
        <v>Beaker (Formaldehyde)</v>
      </c>
      <c r="H512" s="137">
        <v>2</v>
      </c>
      <c r="I512" s="137" t="str">
        <f>Objects!$I$287</f>
        <v>Vial (Sulfuric Acid)</v>
      </c>
      <c r="J512" s="138">
        <v>4</v>
      </c>
      <c r="K512" s="140" t="str">
        <f>Objects!$AQ$56</f>
        <v>Carbon Fiber Weave</v>
      </c>
      <c r="L512" s="140">
        <v>1</v>
      </c>
      <c r="N512" s="140"/>
      <c r="O512" s="172" t="str">
        <f>Objects!$U$117</f>
        <v>Vial (Phenolic-Carbon Fiber Resin)</v>
      </c>
      <c r="P512" s="137">
        <v>1</v>
      </c>
      <c r="Q512" s="137" t="str">
        <f>Objects!$J$317</f>
        <v>Beaker (Deionized Water)</v>
      </c>
      <c r="R512" s="137">
        <v>1</v>
      </c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137" t="str">
        <f>Objects!$J$231</f>
        <v>Beaker (Phenol)</v>
      </c>
      <c r="F513" s="137">
        <v>4</v>
      </c>
      <c r="G513" s="137" t="str">
        <f>Objects!$J$147</f>
        <v>Beaker (Formaldehyde)</v>
      </c>
      <c r="H513" s="137">
        <v>8</v>
      </c>
      <c r="I513" s="137" t="str">
        <f>Objects!$I$287</f>
        <v>Vial (Sulfuric Acid)</v>
      </c>
      <c r="J513" s="138">
        <v>8</v>
      </c>
      <c r="K513" s="140" t="str">
        <f>Objects!$AQ$56</f>
        <v>Carbon Fiber Weave</v>
      </c>
      <c r="L513" s="140">
        <v>4</v>
      </c>
      <c r="N513" s="140"/>
      <c r="O513" s="172" t="str">
        <f>Objects!$V$117</f>
        <v>Beaker (Phenolic-Carbon Fiber Resin)</v>
      </c>
      <c r="P513" s="137">
        <v>4</v>
      </c>
      <c r="Q513" s="137" t="str">
        <f>Objects!$J$317</f>
        <v>Beaker (Deionized Water)</v>
      </c>
      <c r="R513" s="137">
        <v>4</v>
      </c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137" t="str">
        <f>Objects!$J$231</f>
        <v>Beaker (Phenol)</v>
      </c>
      <c r="F514" s="137">
        <v>16</v>
      </c>
      <c r="G514" s="137" t="str">
        <f>Objects!$J$147</f>
        <v>Beaker (Formaldehyde)</v>
      </c>
      <c r="H514" s="137">
        <v>32</v>
      </c>
      <c r="I514" s="137" t="str">
        <f>Objects!$I$287</f>
        <v>Vial (Sulfuric Acid)</v>
      </c>
      <c r="J514" s="138">
        <v>12</v>
      </c>
      <c r="K514" s="140" t="str">
        <f>Objects!$AQ$56</f>
        <v>Carbon Fiber Weave</v>
      </c>
      <c r="L514" s="140">
        <v>16</v>
      </c>
      <c r="N514" s="140"/>
      <c r="O514" s="172" t="str">
        <f>Objects!$V$117</f>
        <v>Beaker (Phenolic-Carbon Fiber Resin)</v>
      </c>
      <c r="P514" s="137">
        <v>16</v>
      </c>
      <c r="Q514" s="137" t="str">
        <f>Objects!$J$317</f>
        <v>Beaker (Deionized Water)</v>
      </c>
      <c r="R514" s="137">
        <v>16</v>
      </c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137" t="str">
        <f>Objects!$K$231</f>
        <v>Drum (Phenol)</v>
      </c>
      <c r="F515" s="137">
        <v>1</v>
      </c>
      <c r="G515" s="137" t="str">
        <f>Objects!$K$147</f>
        <v>Drum (Formaldehyde)</v>
      </c>
      <c r="H515" s="137">
        <v>2</v>
      </c>
      <c r="I515" s="137" t="str">
        <f>Objects!$I$287</f>
        <v>Vial (Sulfuric Acid)</v>
      </c>
      <c r="J515" s="138">
        <v>16</v>
      </c>
      <c r="K515" s="140" t="str">
        <f>Objects!$AQ$56</f>
        <v>Carbon Fiber Weave</v>
      </c>
      <c r="L515" s="140">
        <v>64</v>
      </c>
      <c r="N515" s="140"/>
      <c r="O515" s="172" t="str">
        <f>Objects!$W$117</f>
        <v>Drum (Phenolic-Carbon Fiber Resin)</v>
      </c>
      <c r="P515" s="137">
        <v>1</v>
      </c>
      <c r="Q515" s="137" t="str">
        <f>Objects!$K$317</f>
        <v>Drum (Deionized Water)</v>
      </c>
      <c r="R515" s="137">
        <v>1</v>
      </c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137" t="str">
        <f>Objects!$I$67</f>
        <v>Vial (Bisphenol A)</v>
      </c>
      <c r="F516" s="137">
        <v>1</v>
      </c>
      <c r="G516" s="137" t="str">
        <f>Objects!$I$235</f>
        <v>Vial (Phosgene)</v>
      </c>
      <c r="H516" s="137">
        <v>1</v>
      </c>
      <c r="I516" s="137"/>
      <c r="J516" s="137"/>
      <c r="K516" s="137"/>
      <c r="L516" s="138"/>
      <c r="N516" s="140"/>
      <c r="O516" s="172" t="str">
        <f>Objects!$U$43</f>
        <v>Bag (PolyCarbonate Pellets)</v>
      </c>
      <c r="P516" s="137">
        <v>1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137" t="str">
        <f>Objects!$I$67</f>
        <v>Vial (Bisphenol A)</v>
      </c>
      <c r="F517" s="137">
        <v>4</v>
      </c>
      <c r="G517" s="137" t="str">
        <f>Objects!$I$235</f>
        <v>Vial (Phosgene)</v>
      </c>
      <c r="H517" s="137">
        <v>4</v>
      </c>
      <c r="I517" s="137"/>
      <c r="J517" s="137"/>
      <c r="K517" s="137"/>
      <c r="L517" s="138"/>
      <c r="N517" s="140"/>
      <c r="O517" s="172" t="str">
        <f>Objects!$U$43</f>
        <v>Bag (PolyCarbonate Pellets)</v>
      </c>
      <c r="P517" s="137">
        <v>4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137" t="str">
        <f>Objects!$I$67</f>
        <v>Vial (Bisphenol A)</v>
      </c>
      <c r="F518" s="137">
        <v>16</v>
      </c>
      <c r="G518" s="137" t="str">
        <f>Objects!$I$235</f>
        <v>Vial (Phosgene)</v>
      </c>
      <c r="H518" s="137">
        <v>16</v>
      </c>
      <c r="I518" s="137"/>
      <c r="J518" s="137"/>
      <c r="K518" s="137"/>
      <c r="L518" s="138"/>
      <c r="N518" s="140"/>
      <c r="O518" s="172" t="str">
        <f>Objects!$U$43</f>
        <v>Bag (PolyCarbonate Pellets)</v>
      </c>
      <c r="P518" s="137">
        <v>16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137" t="str">
        <f>Objects!$J$67</f>
        <v>Beaker (Bisphenol A)</v>
      </c>
      <c r="F519" s="137">
        <v>1</v>
      </c>
      <c r="G519" s="137" t="str">
        <f>Objects!$J$235</f>
        <v>Beaker (Phosgene)</v>
      </c>
      <c r="H519" s="137">
        <v>1</v>
      </c>
      <c r="I519" s="137"/>
      <c r="J519" s="137"/>
      <c r="K519" s="137"/>
      <c r="L519" s="138"/>
      <c r="N519" s="140"/>
      <c r="O519" s="172" t="str">
        <f>Objects!$V$43</f>
        <v>Sack (PolyCarbonate Pellets)</v>
      </c>
      <c r="P519" s="137">
        <v>1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137" t="str">
        <f>Objects!$J$67</f>
        <v>Beaker (Bisphenol A)</v>
      </c>
      <c r="F520" s="137">
        <v>4</v>
      </c>
      <c r="G520" s="137" t="str">
        <f>Objects!$J$235</f>
        <v>Beaker (Phosgene)</v>
      </c>
      <c r="H520" s="137">
        <v>4</v>
      </c>
      <c r="I520" s="137"/>
      <c r="J520" s="137"/>
      <c r="K520" s="137"/>
      <c r="L520" s="138"/>
      <c r="N520" s="140"/>
      <c r="O520" s="172" t="str">
        <f>Objects!$V$43</f>
        <v>Sack (PolyCarbonate Pellets)</v>
      </c>
      <c r="P520" s="137">
        <v>4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137" t="str">
        <f>Objects!$J$67</f>
        <v>Beaker (Bisphenol A)</v>
      </c>
      <c r="F521" s="137">
        <v>16</v>
      </c>
      <c r="G521" s="137" t="str">
        <f>Objects!$J$235</f>
        <v>Beaker (Phosgene)</v>
      </c>
      <c r="H521" s="137">
        <v>16</v>
      </c>
      <c r="I521" s="137"/>
      <c r="J521" s="137"/>
      <c r="K521" s="137"/>
      <c r="L521" s="138"/>
      <c r="N521" s="140"/>
      <c r="O521" s="172" t="str">
        <f>Objects!$V$43</f>
        <v>Sack (PolyCarbonate Pellets)</v>
      </c>
      <c r="P521" s="137">
        <v>16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37" t="str">
        <f>Objects!$K$67</f>
        <v>Drum (Bisphenol A)</v>
      </c>
      <c r="F522" s="137">
        <v>1</v>
      </c>
      <c r="G522" s="137" t="str">
        <f>Objects!$K$235</f>
        <v>Drum (Phosgene)</v>
      </c>
      <c r="H522" s="137">
        <v>1</v>
      </c>
      <c r="I522" s="137"/>
      <c r="J522" s="137"/>
      <c r="K522" s="137"/>
      <c r="L522" s="138"/>
      <c r="N522" s="140"/>
      <c r="O522" s="172" t="str">
        <f>Objects!$W$43</f>
        <v>Powder Keg (PolyCarbonate Pellets)</v>
      </c>
      <c r="P522" s="137">
        <v>1</v>
      </c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37" t="str">
        <f>Objects!$K$67</f>
        <v>Drum (Bisphenol A)</v>
      </c>
      <c r="F523" s="137">
        <v>4</v>
      </c>
      <c r="G523" s="137" t="str">
        <f>Objects!$K$235</f>
        <v>Drum (Phosgene)</v>
      </c>
      <c r="H523" s="137">
        <v>4</v>
      </c>
      <c r="I523" s="137"/>
      <c r="J523" s="137"/>
      <c r="K523" s="137"/>
      <c r="L523" s="138"/>
      <c r="N523" s="140"/>
      <c r="O523" s="172" t="str">
        <f>Objects!$W$43</f>
        <v>Powder Keg (PolyCarbonate Pellets)</v>
      </c>
      <c r="P523" s="137">
        <v>4</v>
      </c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37" t="str">
        <f>Objects!$K$67</f>
        <v>Drum (Bisphenol A)</v>
      </c>
      <c r="F524" s="137">
        <v>16</v>
      </c>
      <c r="G524" s="137" t="str">
        <f>Objects!$K$235</f>
        <v>Drum (Phosgene)</v>
      </c>
      <c r="H524" s="137">
        <v>16</v>
      </c>
      <c r="I524" s="137"/>
      <c r="J524" s="137"/>
      <c r="K524" s="137"/>
      <c r="L524" s="138"/>
      <c r="N524" s="140"/>
      <c r="O524" s="172" t="str">
        <f>Objects!$W$43</f>
        <v>Powder Keg (PolyCarbonate Pellets)</v>
      </c>
      <c r="P524" s="137">
        <v>16</v>
      </c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37" t="str">
        <f>Objects!$K$67</f>
        <v>Drum (Bisphenol A)</v>
      </c>
      <c r="F525" s="137">
        <v>64</v>
      </c>
      <c r="G525" s="137" t="str">
        <f>Objects!$K$235</f>
        <v>Drum (Phosgene)</v>
      </c>
      <c r="H525" s="137">
        <v>64</v>
      </c>
      <c r="I525" s="137"/>
      <c r="J525" s="137"/>
      <c r="K525" s="137"/>
      <c r="L525" s="138"/>
      <c r="N525" s="140"/>
      <c r="O525" s="172" t="str">
        <f>Objects!$W$43</f>
        <v>Powder Keg (PolyCarbonate Pellets)</v>
      </c>
      <c r="P525" s="137">
        <v>64</v>
      </c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61" t="str">
        <f>Objects!$I$62</f>
        <v>Vial (Benzene)</v>
      </c>
      <c r="F526" s="137">
        <v>1</v>
      </c>
      <c r="G526" s="13" t="str">
        <f>Objects!$Q$2</f>
        <v>Flask (Hydrogen)</v>
      </c>
      <c r="H526" s="13">
        <v>3</v>
      </c>
      <c r="I526" s="137" t="str">
        <f>Objects!$F$2</f>
        <v>Platinum Catalyst</v>
      </c>
      <c r="J526" s="137">
        <v>1</v>
      </c>
      <c r="K526" s="137"/>
      <c r="L526" s="138"/>
      <c r="N526" s="140"/>
      <c r="O526" s="172" t="str">
        <f>Objects!$I$114</f>
        <v>Vial (Cyclohexane)</v>
      </c>
      <c r="P526" s="137">
        <v>1</v>
      </c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61" t="str">
        <f>Objects!$I$62</f>
        <v>Vial (Benzene)</v>
      </c>
      <c r="F527" s="137">
        <v>4</v>
      </c>
      <c r="G527" s="13" t="str">
        <f>Objects!$Q$2</f>
        <v>Flask (Hydrogen)</v>
      </c>
      <c r="H527" s="13">
        <v>12</v>
      </c>
      <c r="I527" s="137" t="str">
        <f>Objects!$F$2</f>
        <v>Platinum Catalyst</v>
      </c>
      <c r="J527" s="137">
        <v>2</v>
      </c>
      <c r="K527" s="137"/>
      <c r="L527" s="138"/>
      <c r="N527" s="140"/>
      <c r="O527" s="172" t="str">
        <f>Objects!$I$114</f>
        <v>Vial (Cyclohexane)</v>
      </c>
      <c r="P527" s="137">
        <v>4</v>
      </c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61" t="str">
        <f>Objects!$I$62</f>
        <v>Vial (Benzene)</v>
      </c>
      <c r="F528" s="137">
        <v>16</v>
      </c>
      <c r="G528" s="13" t="str">
        <f>Objects!$Q$2</f>
        <v>Flask (Hydrogen)</v>
      </c>
      <c r="H528" s="13">
        <v>48</v>
      </c>
      <c r="I528" s="137" t="str">
        <f>Objects!$F$2</f>
        <v>Platinum Catalyst</v>
      </c>
      <c r="J528" s="137">
        <v>3</v>
      </c>
      <c r="K528" s="137"/>
      <c r="L528" s="138"/>
      <c r="N528" s="140"/>
      <c r="O528" s="172" t="str">
        <f>Objects!$I$114</f>
        <v>Vial (Cyclohexane)</v>
      </c>
      <c r="P528" s="137">
        <v>16</v>
      </c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61" t="str">
        <f>Objects!$J$62</f>
        <v>Beaker (Benzene)</v>
      </c>
      <c r="F529" s="137">
        <v>1</v>
      </c>
      <c r="G529" s="13" t="str">
        <f>Objects!$Q$2</f>
        <v>Flask (Hydrogen)</v>
      </c>
      <c r="H529" s="13">
        <v>3</v>
      </c>
      <c r="I529" s="137" t="str">
        <f>Objects!$F$2</f>
        <v>Platinum Catalyst</v>
      </c>
      <c r="J529" s="137">
        <v>4</v>
      </c>
      <c r="K529" s="137"/>
      <c r="L529" s="138"/>
      <c r="N529" s="140"/>
      <c r="O529" s="172" t="str">
        <f>Objects!$J$114</f>
        <v>Beaker (Cyclohexane)</v>
      </c>
      <c r="P529" s="137">
        <v>1</v>
      </c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61" t="str">
        <f>Objects!$J$62</f>
        <v>Beaker (Benzene)</v>
      </c>
      <c r="F530" s="137">
        <v>4</v>
      </c>
      <c r="G530" s="13" t="str">
        <f>Objects!$R$2</f>
        <v>Cartridge (Hydrogen)</v>
      </c>
      <c r="H530" s="13">
        <v>12</v>
      </c>
      <c r="I530" s="137" t="str">
        <f>Objects!$F$2</f>
        <v>Platinum Catalyst</v>
      </c>
      <c r="J530" s="137">
        <v>5</v>
      </c>
      <c r="K530" s="137"/>
      <c r="L530" s="138"/>
      <c r="N530" s="140"/>
      <c r="O530" s="172" t="str">
        <f>Objects!$J$114</f>
        <v>Beaker (Cyclohexane)</v>
      </c>
      <c r="P530" s="137">
        <v>4</v>
      </c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61" t="str">
        <f>Objects!$J$62</f>
        <v>Beaker (Benzene)</v>
      </c>
      <c r="F531" s="137">
        <v>16</v>
      </c>
      <c r="G531" s="13" t="str">
        <f>Objects!$R$2</f>
        <v>Cartridge (Hydrogen)</v>
      </c>
      <c r="H531" s="13">
        <v>48</v>
      </c>
      <c r="I531" s="137" t="str">
        <f>Objects!$F$2</f>
        <v>Platinum Catalyst</v>
      </c>
      <c r="J531" s="137">
        <v>6</v>
      </c>
      <c r="K531" s="137"/>
      <c r="L531" s="138"/>
      <c r="N531" s="140"/>
      <c r="O531" s="172" t="str">
        <f>Objects!$J$114</f>
        <v>Beaker (Cyclohexane)</v>
      </c>
      <c r="P531" s="137">
        <v>16</v>
      </c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61" t="str">
        <f>Objects!$K$62</f>
        <v>Drum (Benzene)</v>
      </c>
      <c r="F532" s="137">
        <v>1</v>
      </c>
      <c r="G532" s="13" t="str">
        <f>Objects!$S$2</f>
        <v>Canister (Hydrogen)</v>
      </c>
      <c r="H532" s="13">
        <v>3</v>
      </c>
      <c r="I532" s="137" t="str">
        <f>Objects!$F$2</f>
        <v>Platinum Catalyst</v>
      </c>
      <c r="J532" s="137">
        <v>7</v>
      </c>
      <c r="K532" s="137"/>
      <c r="L532" s="138"/>
      <c r="N532" s="140"/>
      <c r="O532" s="172" t="str">
        <f>Objects!$K$114</f>
        <v>Drum (Cyclohexane)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61" t="str">
        <f>Objects!$K$62</f>
        <v>Drum (Benzene)</v>
      </c>
      <c r="F533" s="137">
        <v>4</v>
      </c>
      <c r="G533" s="13" t="str">
        <f>Objects!$S$2</f>
        <v>Canister (Hydrogen)</v>
      </c>
      <c r="H533" s="13">
        <v>12</v>
      </c>
      <c r="I533" s="137" t="str">
        <f>Objects!$F$2</f>
        <v>Platinum Catalyst</v>
      </c>
      <c r="J533" s="137">
        <v>8</v>
      </c>
      <c r="K533" s="137"/>
      <c r="L533" s="138"/>
      <c r="N533" s="140"/>
      <c r="O533" s="172" t="str">
        <f>Objects!$K$114</f>
        <v>Drum (Cyclohexane)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61" t="str">
        <f>Objects!$K$62</f>
        <v>Drum (Benzene)</v>
      </c>
      <c r="F534" s="137">
        <v>16</v>
      </c>
      <c r="G534" s="13" t="str">
        <f>Objects!$S$2</f>
        <v>Canister (Hydrogen)</v>
      </c>
      <c r="H534" s="13">
        <v>48</v>
      </c>
      <c r="I534" s="137" t="str">
        <f>Objects!$F$2</f>
        <v>Platinum Catalyst</v>
      </c>
      <c r="J534" s="137">
        <v>9</v>
      </c>
      <c r="K534" s="137"/>
      <c r="L534" s="138"/>
      <c r="N534" s="140"/>
      <c r="O534" s="172" t="str">
        <f>Objects!$K$114</f>
        <v>Drum (Cyclohexane)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61" t="str">
        <f>Objects!$K$62</f>
        <v>Drum (Benzene)</v>
      </c>
      <c r="F535" s="137">
        <v>64</v>
      </c>
      <c r="G535" s="13" t="str">
        <f>Objects!$S$2</f>
        <v>Canister (Hydrogen)</v>
      </c>
      <c r="H535" s="13">
        <v>64</v>
      </c>
      <c r="I535" s="13" t="str">
        <f>Objects!$S$2</f>
        <v>Canister (Hydrogen)</v>
      </c>
      <c r="J535" s="13">
        <v>64</v>
      </c>
      <c r="K535" s="13" t="str">
        <f>Objects!$S$2</f>
        <v>Canister (Hydrogen)</v>
      </c>
      <c r="L535" s="13">
        <v>64</v>
      </c>
      <c r="M535" s="137" t="str">
        <f>Objects!$F$2</f>
        <v>Platinum Catalyst</v>
      </c>
      <c r="N535" s="140">
        <v>10</v>
      </c>
      <c r="O535" s="172" t="str">
        <f>Objects!$K$114</f>
        <v>Drum (Cyclohexane)</v>
      </c>
      <c r="P535" s="137">
        <v>64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4" t="str">
        <f>Objects!$I$114</f>
        <v>Vial (Cyclohexane)</v>
      </c>
      <c r="F536" s="137">
        <v>1</v>
      </c>
      <c r="G536" s="144" t="str">
        <f>Objects!$Q$9</f>
        <v>Flask (Oxygen)</v>
      </c>
      <c r="H536" s="137">
        <v>1</v>
      </c>
      <c r="I536" s="13" t="str">
        <f>Objects!$F$5</f>
        <v>Cobalt Catalyst</v>
      </c>
      <c r="J536" s="13">
        <v>1</v>
      </c>
      <c r="K536" s="13"/>
      <c r="L536" s="13"/>
      <c r="M536" s="137"/>
      <c r="N536" s="140"/>
      <c r="O536" s="172" t="str">
        <f>Objects!$M$40</f>
        <v>Vial (Cyclohexanol)</v>
      </c>
      <c r="P536" s="137">
        <v>1</v>
      </c>
      <c r="Q536" s="13" t="str">
        <f>Objects!$I$116</f>
        <v>Vial (Cyclohexanone)</v>
      </c>
      <c r="R536" s="137">
        <v>1</v>
      </c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4" t="str">
        <f>Objects!$I$114</f>
        <v>Vial (Cyclohexane)</v>
      </c>
      <c r="F537" s="137">
        <v>4</v>
      </c>
      <c r="G537" s="144" t="str">
        <f>Objects!$Q$9</f>
        <v>Flask (Oxygen)</v>
      </c>
      <c r="H537" s="137">
        <v>4</v>
      </c>
      <c r="I537" s="13" t="str">
        <f>Objects!$F$5</f>
        <v>Cobalt Catalyst</v>
      </c>
      <c r="J537" s="13">
        <v>2</v>
      </c>
      <c r="K537" s="13"/>
      <c r="L537" s="13"/>
      <c r="M537" s="137"/>
      <c r="N537" s="140"/>
      <c r="O537" s="172" t="str">
        <f>Objects!$M$40</f>
        <v>Vial (Cyclohexanol)</v>
      </c>
      <c r="P537" s="137">
        <v>4</v>
      </c>
      <c r="Q537" s="13" t="str">
        <f>Objects!$I$116</f>
        <v>Vial (Cyclohexanone)</v>
      </c>
      <c r="R537" s="137">
        <v>4</v>
      </c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4" t="str">
        <f>Objects!$I$114</f>
        <v>Vial (Cyclohexane)</v>
      </c>
      <c r="F538" s="137">
        <v>16</v>
      </c>
      <c r="G538" s="144" t="str">
        <f>Objects!$Q$9</f>
        <v>Flask (Oxygen)</v>
      </c>
      <c r="H538" s="137">
        <v>16</v>
      </c>
      <c r="I538" s="13" t="str">
        <f>Objects!$F$5</f>
        <v>Cobalt Catalyst</v>
      </c>
      <c r="J538" s="13">
        <v>3</v>
      </c>
      <c r="K538" s="13"/>
      <c r="L538" s="13"/>
      <c r="M538" s="137"/>
      <c r="N538" s="140"/>
      <c r="O538" s="172" t="str">
        <f>Objects!$M$40</f>
        <v>Vial (Cyclohexanol)</v>
      </c>
      <c r="P538" s="137">
        <v>16</v>
      </c>
      <c r="Q538" s="13" t="str">
        <f>Objects!$I$116</f>
        <v>Vial (Cyclohexanone)</v>
      </c>
      <c r="R538" s="137">
        <v>16</v>
      </c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4" t="str">
        <f>Objects!$J$114</f>
        <v>Beaker (Cyclohexane)</v>
      </c>
      <c r="F539" s="137">
        <v>1</v>
      </c>
      <c r="G539" s="144" t="str">
        <f>Objects!$R$9</f>
        <v>Cartridge (Oxygen)</v>
      </c>
      <c r="H539" s="137">
        <v>1</v>
      </c>
      <c r="I539" s="13" t="str">
        <f>Objects!$F$5</f>
        <v>Cobalt Catalyst</v>
      </c>
      <c r="J539" s="13">
        <v>4</v>
      </c>
      <c r="K539" s="13"/>
      <c r="L539" s="13"/>
      <c r="M539" s="137"/>
      <c r="N539" s="140"/>
      <c r="O539" s="172" t="str">
        <f>Objects!$N$40</f>
        <v>Beaker (Cyclohexanol)</v>
      </c>
      <c r="P539" s="137">
        <v>1</v>
      </c>
      <c r="Q539" s="13" t="str">
        <f>Objects!$J$116</f>
        <v>Beaker (Cyclohexanone)</v>
      </c>
      <c r="R539" s="137">
        <v>1</v>
      </c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4" t="str">
        <f>Objects!$J$114</f>
        <v>Beaker (Cyclohexane)</v>
      </c>
      <c r="F540" s="137">
        <v>4</v>
      </c>
      <c r="G540" s="144" t="str">
        <f>Objects!$R$9</f>
        <v>Cartridge (Oxygen)</v>
      </c>
      <c r="H540" s="137">
        <v>4</v>
      </c>
      <c r="I540" s="13" t="str">
        <f>Objects!$F$5</f>
        <v>Cobalt Catalyst</v>
      </c>
      <c r="J540" s="13">
        <v>5</v>
      </c>
      <c r="K540" s="13"/>
      <c r="L540" s="13"/>
      <c r="M540" s="137"/>
      <c r="N540" s="140"/>
      <c r="O540" s="172" t="str">
        <f>Objects!$N$40</f>
        <v>Beaker (Cyclohexanol)</v>
      </c>
      <c r="P540" s="137">
        <v>4</v>
      </c>
      <c r="Q540" s="13" t="str">
        <f>Objects!$J$116</f>
        <v>Beaker (Cyclohexanone)</v>
      </c>
      <c r="R540" s="137">
        <v>4</v>
      </c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4" t="str">
        <f>Objects!$J$114</f>
        <v>Beaker (Cyclohexane)</v>
      </c>
      <c r="F541" s="137">
        <v>16</v>
      </c>
      <c r="G541" s="144" t="str">
        <f>Objects!$R$9</f>
        <v>Cartridge (Oxygen)</v>
      </c>
      <c r="H541" s="137">
        <v>16</v>
      </c>
      <c r="I541" s="13" t="str">
        <f>Objects!$F$5</f>
        <v>Cobalt Catalyst</v>
      </c>
      <c r="J541" s="13">
        <v>6</v>
      </c>
      <c r="K541" s="13"/>
      <c r="L541" s="13"/>
      <c r="M541" s="137"/>
      <c r="N541" s="140"/>
      <c r="O541" s="172" t="str">
        <f>Objects!$N$40</f>
        <v>Beaker (Cyclohexanol)</v>
      </c>
      <c r="P541" s="137">
        <v>16</v>
      </c>
      <c r="Q541" s="13" t="str">
        <f>Objects!$J$116</f>
        <v>Beaker (Cyclohexanone)</v>
      </c>
      <c r="R541" s="137">
        <v>16</v>
      </c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4" t="str">
        <f>Objects!$K$114</f>
        <v>Drum (Cyclohexane)</v>
      </c>
      <c r="F542" s="137">
        <v>1</v>
      </c>
      <c r="G542" s="144" t="str">
        <f>Objects!$S$9</f>
        <v>Canister (Oxygen)</v>
      </c>
      <c r="H542" s="137">
        <v>1</v>
      </c>
      <c r="I542" s="13" t="str">
        <f>Objects!$F$5</f>
        <v>Cobalt Catalyst</v>
      </c>
      <c r="J542" s="13">
        <v>7</v>
      </c>
      <c r="K542" s="13"/>
      <c r="L542" s="13"/>
      <c r="M542" s="137"/>
      <c r="N542" s="140"/>
      <c r="O542" s="172" t="str">
        <f>Objects!$O$40</f>
        <v>Drum (Cyclohexanol)</v>
      </c>
      <c r="P542" s="137">
        <v>1</v>
      </c>
      <c r="Q542" s="13" t="str">
        <f>Objects!$K$116</f>
        <v>Drum (Cyclohexanone)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4" t="str">
        <f>Objects!$K$114</f>
        <v>Drum (Cyclohexane)</v>
      </c>
      <c r="F543" s="137">
        <v>4</v>
      </c>
      <c r="G543" s="144" t="str">
        <f>Objects!$S$9</f>
        <v>Canister (Oxygen)</v>
      </c>
      <c r="H543" s="137">
        <v>4</v>
      </c>
      <c r="I543" s="13" t="str">
        <f>Objects!$F$5</f>
        <v>Cobalt Catalyst</v>
      </c>
      <c r="J543" s="137">
        <v>8</v>
      </c>
      <c r="K543" s="137"/>
      <c r="L543" s="138"/>
      <c r="N543" s="140"/>
      <c r="O543" s="172" t="str">
        <f>Objects!$O$40</f>
        <v>Drum (Cyclohexanol)</v>
      </c>
      <c r="P543" s="137">
        <v>4</v>
      </c>
      <c r="Q543" s="13" t="str">
        <f>Objects!$K$116</f>
        <v>Drum (Cyclohexanone)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4" t="str">
        <f>Objects!$K$114</f>
        <v>Drum (Cyclohexane)</v>
      </c>
      <c r="F544" s="137">
        <v>16</v>
      </c>
      <c r="G544" s="144" t="str">
        <f>Objects!$S$9</f>
        <v>Canister (Oxygen)</v>
      </c>
      <c r="H544" s="137">
        <v>16</v>
      </c>
      <c r="I544" s="13" t="str">
        <f>Objects!$F$5</f>
        <v>Cobalt Catalyst</v>
      </c>
      <c r="J544" s="137">
        <v>9</v>
      </c>
      <c r="K544" s="137"/>
      <c r="L544" s="138"/>
      <c r="N544" s="140"/>
      <c r="O544" s="172" t="str">
        <f>Objects!$O$40</f>
        <v>Drum (Cyclohexanol)</v>
      </c>
      <c r="P544" s="137">
        <v>16</v>
      </c>
      <c r="Q544" s="13" t="str">
        <f>Objects!$K$116</f>
        <v>Drum (Cyclohexanone)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4" t="str">
        <f>Objects!$K$114</f>
        <v>Drum (Cyclohexane)</v>
      </c>
      <c r="F545" s="137">
        <v>64</v>
      </c>
      <c r="G545" s="144" t="str">
        <f>Objects!$S$9</f>
        <v>Canister (Oxygen)</v>
      </c>
      <c r="H545" s="137">
        <v>64</v>
      </c>
      <c r="I545" s="13" t="str">
        <f>Objects!$F$5</f>
        <v>Cobalt Catalyst</v>
      </c>
      <c r="J545" s="137">
        <v>10</v>
      </c>
      <c r="K545" s="137"/>
      <c r="L545" s="138"/>
      <c r="N545" s="140"/>
      <c r="O545" s="172" t="str">
        <f>Objects!$O$40</f>
        <v>Drum (Cyclohexanol)</v>
      </c>
      <c r="P545" s="137">
        <v>64</v>
      </c>
      <c r="Q545" s="13" t="str">
        <f>Objects!$K$116</f>
        <v>Drum (Cyclohexanone)</v>
      </c>
      <c r="R545" s="137">
        <v>64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Objects!$M$23</f>
        <v>Vial (Epichlorohydrin)</v>
      </c>
      <c r="F546" s="137">
        <v>1</v>
      </c>
      <c r="G546" s="137" t="str">
        <f>Objects!$I$67</f>
        <v>Vial (Bisphenol A)</v>
      </c>
      <c r="H546" s="137">
        <v>1</v>
      </c>
      <c r="I546" s="137"/>
      <c r="J546" s="137"/>
      <c r="K546" s="137"/>
      <c r="L546" s="138"/>
      <c r="N546" s="140"/>
      <c r="O546" s="172" t="str">
        <f>Objects!$U$12</f>
        <v>Vial (Epoxy Resin)</v>
      </c>
      <c r="P546" s="137">
        <v>1</v>
      </c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Objects!$M$23</f>
        <v>Vial (Epichlorohydrin)</v>
      </c>
      <c r="F547" s="137">
        <v>4</v>
      </c>
      <c r="G547" s="137" t="str">
        <f>Objects!$I$67</f>
        <v>Vial (Bisphenol A)</v>
      </c>
      <c r="H547" s="137">
        <v>4</v>
      </c>
      <c r="I547" s="137"/>
      <c r="J547" s="137"/>
      <c r="K547" s="137"/>
      <c r="L547" s="138"/>
      <c r="N547" s="140"/>
      <c r="O547" s="172" t="str">
        <f>Objects!$U$12</f>
        <v>Vial (Epoxy Resin)</v>
      </c>
      <c r="P547" s="137">
        <v>4</v>
      </c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Objects!$M$23</f>
        <v>Vial (Epichlorohydrin)</v>
      </c>
      <c r="F548" s="137">
        <v>16</v>
      </c>
      <c r="G548" s="137" t="str">
        <f>Objects!$I$67</f>
        <v>Vial (Bisphenol A)</v>
      </c>
      <c r="H548" s="137">
        <v>16</v>
      </c>
      <c r="I548" s="137"/>
      <c r="J548" s="137"/>
      <c r="K548" s="137"/>
      <c r="L548" s="138"/>
      <c r="N548" s="140"/>
      <c r="O548" s="172" t="str">
        <f>Objects!$U$12</f>
        <v>Vial (Epoxy Resin)</v>
      </c>
      <c r="P548" s="137">
        <v>16</v>
      </c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Objects!$N$23</f>
        <v>Beaker (Epichlorohydrin)</v>
      </c>
      <c r="F549" s="137">
        <v>1</v>
      </c>
      <c r="G549" s="137" t="str">
        <f>Objects!$J$67</f>
        <v>Beaker (Bisphenol A)</v>
      </c>
      <c r="H549" s="137">
        <v>1</v>
      </c>
      <c r="I549" s="137"/>
      <c r="J549" s="137"/>
      <c r="K549" s="137"/>
      <c r="L549" s="138"/>
      <c r="N549" s="140"/>
      <c r="O549" s="172" t="str">
        <f>Objects!$V$12</f>
        <v>Beaker (Epoxy Resin)</v>
      </c>
      <c r="P549" s="137">
        <v>1</v>
      </c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Objects!$N$23</f>
        <v>Beaker (Epichlorohydrin)</v>
      </c>
      <c r="F550" s="137">
        <v>4</v>
      </c>
      <c r="G550" s="137" t="str">
        <f>Objects!$J$67</f>
        <v>Beaker (Bisphenol A)</v>
      </c>
      <c r="H550" s="137">
        <v>4</v>
      </c>
      <c r="I550" s="137"/>
      <c r="J550" s="137"/>
      <c r="K550" s="137"/>
      <c r="L550" s="138"/>
      <c r="N550" s="140"/>
      <c r="O550" s="172" t="str">
        <f>Objects!$V$12</f>
        <v>Beaker (Epoxy Resin)</v>
      </c>
      <c r="P550" s="137">
        <v>4</v>
      </c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Objects!$N$23</f>
        <v>Beaker (Epichlorohydrin)</v>
      </c>
      <c r="F551" s="137">
        <v>16</v>
      </c>
      <c r="G551" s="137" t="str">
        <f>Objects!$J$67</f>
        <v>Beaker (Bisphenol A)</v>
      </c>
      <c r="H551" s="137">
        <v>16</v>
      </c>
      <c r="I551" s="137"/>
      <c r="J551" s="137"/>
      <c r="K551" s="137"/>
      <c r="L551" s="138"/>
      <c r="N551" s="140"/>
      <c r="O551" s="172" t="str">
        <f>Objects!$V$12</f>
        <v>Beaker (Epoxy Resin)</v>
      </c>
      <c r="P551" s="137">
        <v>16</v>
      </c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40" t="str">
        <f>Objects!$O$23</f>
        <v>Drum (Epichlorohydrin)</v>
      </c>
      <c r="F552" s="137">
        <v>1</v>
      </c>
      <c r="G552" s="137" t="str">
        <f>Objects!$K$67</f>
        <v>Drum (Bisphenol A)</v>
      </c>
      <c r="H552" s="137">
        <v>1</v>
      </c>
      <c r="I552" s="137"/>
      <c r="J552" s="137"/>
      <c r="K552" s="137"/>
      <c r="L552" s="138"/>
      <c r="N552" s="140"/>
      <c r="O552" s="172" t="str">
        <f>Objects!$W$12</f>
        <v>Drum (Epoxy Resin)</v>
      </c>
      <c r="P552" s="137">
        <v>1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40" t="str">
        <f>Objects!$O$23</f>
        <v>Drum (Epichlorohydrin)</v>
      </c>
      <c r="F553" s="137">
        <v>4</v>
      </c>
      <c r="G553" s="137" t="str">
        <f>Objects!$K$67</f>
        <v>Drum (Bisphenol A)</v>
      </c>
      <c r="H553" s="137">
        <v>4</v>
      </c>
      <c r="I553" s="137"/>
      <c r="J553" s="137"/>
      <c r="K553" s="137"/>
      <c r="L553" s="138"/>
      <c r="N553" s="140"/>
      <c r="O553" s="172" t="str">
        <f>Objects!$W$12</f>
        <v>Drum (Epoxy Resin)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40" t="str">
        <f>Objects!$O$23</f>
        <v>Drum (Epichlorohydrin)</v>
      </c>
      <c r="F554" s="137">
        <v>16</v>
      </c>
      <c r="G554" s="137" t="str">
        <f>Objects!$K$67</f>
        <v>Drum (Bisphenol A)</v>
      </c>
      <c r="H554" s="137">
        <v>16</v>
      </c>
      <c r="I554" s="137"/>
      <c r="J554" s="137"/>
      <c r="K554" s="137"/>
      <c r="L554" s="138"/>
      <c r="N554" s="140"/>
      <c r="O554" s="172" t="str">
        <f>Objects!$W$12</f>
        <v>Drum (Epoxy Resin)</v>
      </c>
      <c r="P554" s="137">
        <v>16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40" t="str">
        <f>Objects!$O$23</f>
        <v>Drum (Epichlorohydrin)</v>
      </c>
      <c r="F555" s="137">
        <v>64</v>
      </c>
      <c r="G555" s="137" t="str">
        <f>Objects!$K$67</f>
        <v>Drum (Bisphenol A)</v>
      </c>
      <c r="H555" s="137">
        <v>64</v>
      </c>
      <c r="I555" s="137"/>
      <c r="J555" s="137"/>
      <c r="K555" s="137"/>
      <c r="L555" s="138"/>
      <c r="N555" s="140"/>
      <c r="O555" s="172" t="str">
        <f>Objects!$W$12</f>
        <v>Drum (Epoxy Resin)</v>
      </c>
      <c r="P555" s="137">
        <v>64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40" t="str">
        <f>Objects!$N$23</f>
        <v>Beaker (Epichlorohydrin)</v>
      </c>
      <c r="F556" s="137">
        <v>1</v>
      </c>
      <c r="G556" s="137" t="str">
        <f>Objects!$J$67</f>
        <v>Beaker (Bisphenol A)</v>
      </c>
      <c r="H556" s="137">
        <v>1</v>
      </c>
      <c r="I556" s="137" t="str">
        <f>Objects!$AQ$56</f>
        <v>Carbon Fiber Weave</v>
      </c>
      <c r="J556" s="137">
        <v>1</v>
      </c>
      <c r="K556" s="137"/>
      <c r="L556" s="138"/>
      <c r="N556" s="140"/>
      <c r="O556" s="172" t="str">
        <f>Objects!$U$116</f>
        <v>Vial (Epoxy-Carbon Fiber Resin)</v>
      </c>
      <c r="P556" s="137">
        <v>1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40" t="str">
        <f>Objects!$N$23</f>
        <v>Beaker (Epichlorohydrin)</v>
      </c>
      <c r="F557" s="137">
        <v>4</v>
      </c>
      <c r="G557" s="137" t="str">
        <f>Objects!$J$67</f>
        <v>Beaker (Bisphenol A)</v>
      </c>
      <c r="H557" s="137">
        <v>4</v>
      </c>
      <c r="I557" s="137" t="str">
        <f>Objects!$AQ$56</f>
        <v>Carbon Fiber Weave</v>
      </c>
      <c r="J557" s="137">
        <v>4</v>
      </c>
      <c r="K557" s="137"/>
      <c r="L557" s="138"/>
      <c r="N557" s="140"/>
      <c r="O557" s="172" t="str">
        <f>Objects!$V$116</f>
        <v>Beaker (Epoxy-Carbon Fiber Resin)</v>
      </c>
      <c r="P557" s="137">
        <v>4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40" t="str">
        <f>Objects!$N$23</f>
        <v>Beaker (Epichlorohydrin)</v>
      </c>
      <c r="F558" s="137">
        <v>16</v>
      </c>
      <c r="G558" s="137" t="str">
        <f>Objects!$J$67</f>
        <v>Beaker (Bisphenol A)</v>
      </c>
      <c r="H558" s="137">
        <v>16</v>
      </c>
      <c r="I558" s="137" t="str">
        <f>Objects!$AQ$56</f>
        <v>Carbon Fiber Weave</v>
      </c>
      <c r="J558" s="137">
        <v>16</v>
      </c>
      <c r="K558" s="137"/>
      <c r="L558" s="138"/>
      <c r="N558" s="140"/>
      <c r="O558" s="172" t="str">
        <f>Objects!$V$116</f>
        <v>Beaker (Epoxy-Carbon Fiber Resin)</v>
      </c>
      <c r="P558" s="137">
        <v>16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40" t="str">
        <f>Objects!$O$23</f>
        <v>Drum (Epichlorohydrin)</v>
      </c>
      <c r="F559" s="137">
        <v>1</v>
      </c>
      <c r="G559" s="137" t="str">
        <f>Objects!$K$67</f>
        <v>Drum (Bisphenol A)</v>
      </c>
      <c r="H559" s="137">
        <v>1</v>
      </c>
      <c r="I559" s="137" t="str">
        <f>Objects!$AQ$56</f>
        <v>Carbon Fiber Weave</v>
      </c>
      <c r="J559" s="137">
        <v>64</v>
      </c>
      <c r="K559" s="137"/>
      <c r="L559" s="138"/>
      <c r="N559" s="140"/>
      <c r="O559" s="172" t="str">
        <f>Objects!$W$116</f>
        <v>Drum (Epoxy-Carbon Fiber Resin)</v>
      </c>
      <c r="P559" s="137">
        <v>1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40" t="str">
        <f>Objects!$M$23</f>
        <v>Vial (Epichlorohydrin)</v>
      </c>
      <c r="F560" s="137">
        <v>1</v>
      </c>
      <c r="G560" s="137" t="str">
        <f>Objects!$I$270</f>
        <v>Bag (Sodium Hydroxide)</v>
      </c>
      <c r="H560" s="137">
        <v>1</v>
      </c>
      <c r="I560" s="137"/>
      <c r="J560" s="137"/>
      <c r="K560" s="137"/>
      <c r="L560" s="138"/>
      <c r="N560" s="140"/>
      <c r="O560" s="172" t="str">
        <f>Objects!$M$26</f>
        <v>Vial (Propylene Oxide)</v>
      </c>
      <c r="P560" s="137">
        <v>1</v>
      </c>
      <c r="Q560" s="137" t="str">
        <f>Objects!$I$267</f>
        <v>Bag (Sodium Chloride)</v>
      </c>
      <c r="R560" s="137">
        <v>1</v>
      </c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40" t="str">
        <f>Objects!$M$23</f>
        <v>Vial (Epichlorohydrin)</v>
      </c>
      <c r="F561" s="137">
        <v>4</v>
      </c>
      <c r="G561" s="137" t="str">
        <f>Objects!$I$270</f>
        <v>Bag (Sodium Hydroxide)</v>
      </c>
      <c r="H561" s="137">
        <v>4</v>
      </c>
      <c r="I561" s="137"/>
      <c r="J561" s="137"/>
      <c r="K561" s="137"/>
      <c r="L561" s="138"/>
      <c r="N561" s="140"/>
      <c r="O561" s="172" t="str">
        <f>Objects!$M$26</f>
        <v>Vial (Propylene Oxide)</v>
      </c>
      <c r="P561" s="137">
        <v>4</v>
      </c>
      <c r="Q561" s="137" t="str">
        <f>Objects!$I$267</f>
        <v>Bag (Sodium Chloride)</v>
      </c>
      <c r="R561" s="137">
        <v>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40" t="str">
        <f>Objects!$M$23</f>
        <v>Vial (Epichlorohydrin)</v>
      </c>
      <c r="F562" s="137">
        <v>16</v>
      </c>
      <c r="G562" s="137" t="str">
        <f>Objects!$I$270</f>
        <v>Bag (Sodium Hydroxide)</v>
      </c>
      <c r="H562" s="137">
        <v>16</v>
      </c>
      <c r="I562" s="137"/>
      <c r="J562" s="137"/>
      <c r="K562" s="137"/>
      <c r="L562" s="138"/>
      <c r="N562" s="140"/>
      <c r="O562" s="172" t="str">
        <f>Objects!$M$26</f>
        <v>Vial (Propylene Oxide)</v>
      </c>
      <c r="P562" s="137">
        <v>16</v>
      </c>
      <c r="Q562" s="137" t="str">
        <f>Objects!$I$267</f>
        <v>Bag (Sodium Chloride)</v>
      </c>
      <c r="R562" s="137">
        <v>16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40" t="str">
        <f>Objects!$N$23</f>
        <v>Beaker (Epichlorohydrin)</v>
      </c>
      <c r="F563" s="137">
        <v>1</v>
      </c>
      <c r="G563" s="137" t="str">
        <f>Objects!$J$270</f>
        <v>Sack (Sodium Hydroxide)</v>
      </c>
      <c r="H563" s="137">
        <v>1</v>
      </c>
      <c r="I563" s="137"/>
      <c r="J563" s="137"/>
      <c r="K563" s="137"/>
      <c r="L563" s="138"/>
      <c r="N563" s="140"/>
      <c r="O563" s="172" t="str">
        <f>Objects!$N$26</f>
        <v>Beaker (Propylene Oxide)</v>
      </c>
      <c r="P563" s="137">
        <v>1</v>
      </c>
      <c r="Q563" s="137" t="str">
        <f>Objects!$J$267</f>
        <v>Sack (Sodium Chloride)</v>
      </c>
      <c r="R563" s="137">
        <v>1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40" t="str">
        <f>Objects!$N$23</f>
        <v>Beaker (Epichlorohydrin)</v>
      </c>
      <c r="F564" s="137">
        <v>4</v>
      </c>
      <c r="G564" s="137" t="str">
        <f>Objects!$J$270</f>
        <v>Sack (Sodium Hydroxide)</v>
      </c>
      <c r="H564" s="137">
        <v>4</v>
      </c>
      <c r="I564" s="137"/>
      <c r="J564" s="137"/>
      <c r="K564" s="137"/>
      <c r="L564" s="138"/>
      <c r="N564" s="140"/>
      <c r="O564" s="172" t="str">
        <f>Objects!$N$26</f>
        <v>Beaker (Propylene Oxide)</v>
      </c>
      <c r="P564" s="137">
        <v>4</v>
      </c>
      <c r="Q564" s="137" t="str">
        <f>Objects!$J$267</f>
        <v>Sack (Sodium Chloride)</v>
      </c>
      <c r="R564" s="137">
        <v>4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40" t="str">
        <f>Objects!$N$23</f>
        <v>Beaker (Epichlorohydrin)</v>
      </c>
      <c r="F565" s="137">
        <v>16</v>
      </c>
      <c r="G565" s="137" t="str">
        <f>Objects!$J$270</f>
        <v>Sack (Sodium Hydroxide)</v>
      </c>
      <c r="H565" s="137">
        <v>16</v>
      </c>
      <c r="I565" s="137"/>
      <c r="J565" s="137"/>
      <c r="K565" s="137"/>
      <c r="L565" s="138"/>
      <c r="N565" s="140"/>
      <c r="O565" s="172" t="str">
        <f>Objects!$N$26</f>
        <v>Beaker (Propylene Oxide)</v>
      </c>
      <c r="P565" s="137">
        <v>16</v>
      </c>
      <c r="Q565" s="137" t="str">
        <f>Objects!$J$267</f>
        <v>Sack (Sodium Chloride)</v>
      </c>
      <c r="R565" s="137">
        <v>16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40" t="str">
        <f>Objects!$O$23</f>
        <v>Drum (Epichlorohydrin)</v>
      </c>
      <c r="F566" s="137">
        <v>1</v>
      </c>
      <c r="G566" s="137" t="str">
        <f>Objects!$K$270</f>
        <v>Powder Keg (Sodium Hydroxide)</v>
      </c>
      <c r="H566" s="137">
        <v>1</v>
      </c>
      <c r="I566" s="137"/>
      <c r="J566" s="137"/>
      <c r="K566" s="137"/>
      <c r="L566" s="138"/>
      <c r="N566" s="140"/>
      <c r="O566" s="172" t="str">
        <f>Objects!$O$26</f>
        <v>Drum (Propylene Oxide)</v>
      </c>
      <c r="P566" s="137">
        <v>1</v>
      </c>
      <c r="Q566" s="137" t="str">
        <f>Objects!$K$267</f>
        <v>Powder Keg (Sodium Chloride)</v>
      </c>
      <c r="R566" s="137">
        <v>1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40" t="str">
        <f>Objects!$O$23</f>
        <v>Drum (Epichlorohydrin)</v>
      </c>
      <c r="F567" s="137">
        <v>4</v>
      </c>
      <c r="G567" s="137" t="str">
        <f>Objects!$K$270</f>
        <v>Powder Keg (Sodium Hydroxide)</v>
      </c>
      <c r="H567" s="137">
        <v>4</v>
      </c>
      <c r="I567" s="137"/>
      <c r="J567" s="137"/>
      <c r="K567" s="137"/>
      <c r="L567" s="138"/>
      <c r="N567" s="140"/>
      <c r="O567" s="172" t="str">
        <f>Objects!$O$26</f>
        <v>Drum (Propylene Oxide)</v>
      </c>
      <c r="P567" s="137">
        <v>4</v>
      </c>
      <c r="Q567" s="137" t="str">
        <f>Objects!$K$267</f>
        <v>Powder Keg (Sodium Chloride)</v>
      </c>
      <c r="R567" s="137">
        <v>4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40" t="str">
        <f>Objects!$O$23</f>
        <v>Drum (Epichlorohydrin)</v>
      </c>
      <c r="F568" s="137">
        <v>16</v>
      </c>
      <c r="G568" s="137" t="str">
        <f>Objects!$K$270</f>
        <v>Powder Keg (Sodium Hydroxide)</v>
      </c>
      <c r="H568" s="137">
        <v>16</v>
      </c>
      <c r="I568" s="137"/>
      <c r="J568" s="137"/>
      <c r="K568" s="137"/>
      <c r="L568" s="138"/>
      <c r="N568" s="140"/>
      <c r="O568" s="172" t="str">
        <f>Objects!$O$26</f>
        <v>Drum (Propylene Oxide)</v>
      </c>
      <c r="P568" s="137">
        <v>16</v>
      </c>
      <c r="Q568" s="137" t="str">
        <f>Objects!$K$267</f>
        <v>Powder Keg (Sodium Chloride)</v>
      </c>
      <c r="R568" s="137">
        <v>16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40" t="str">
        <f>Objects!$O$23</f>
        <v>Drum (Epichlorohydrin)</v>
      </c>
      <c r="F569" s="137">
        <v>64</v>
      </c>
      <c r="G569" s="137" t="str">
        <f>Objects!$K$270</f>
        <v>Powder Keg (Sodium Hydroxide)</v>
      </c>
      <c r="H569" s="137">
        <v>64</v>
      </c>
      <c r="I569" s="137"/>
      <c r="J569" s="137"/>
      <c r="K569" s="137"/>
      <c r="L569" s="138"/>
      <c r="N569" s="140"/>
      <c r="O569" s="172" t="str">
        <f>Objects!$O$26</f>
        <v>Drum (Propylene Oxide)</v>
      </c>
      <c r="P569" s="137">
        <v>64</v>
      </c>
      <c r="Q569" s="137" t="str">
        <f>Objects!$K$267</f>
        <v>Powder Keg (Sodium Chloride)</v>
      </c>
      <c r="R569" s="137">
        <v>64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Objects!$M$40</f>
        <v>Vial (Cyclohexanol)</v>
      </c>
      <c r="F570" s="137">
        <v>1</v>
      </c>
      <c r="G570" s="13" t="str">
        <f>Objects!$I$116</f>
        <v>Vial (Cyclohexanone)</v>
      </c>
      <c r="H570" s="137">
        <v>1</v>
      </c>
      <c r="I570" s="137" t="str">
        <f>Objects!$M$32</f>
        <v>Vial (Nitric Acid)</v>
      </c>
      <c r="J570" s="137">
        <v>1</v>
      </c>
      <c r="L570" s="140"/>
      <c r="N570" s="140"/>
      <c r="O570" s="172" t="str">
        <f>Objects!$I$36</f>
        <v>Vial (Adipic Acid)</v>
      </c>
      <c r="P570" s="137">
        <v>2</v>
      </c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Objects!$M$40</f>
        <v>Vial (Cyclohexanol)</v>
      </c>
      <c r="F571" s="137">
        <v>4</v>
      </c>
      <c r="G571" s="13" t="str">
        <f>Objects!$I$116</f>
        <v>Vial (Cyclohexanone)</v>
      </c>
      <c r="H571" s="137">
        <v>4</v>
      </c>
      <c r="I571" s="137" t="str">
        <f>Objects!$M$32</f>
        <v>Vial (Nitric Acid)</v>
      </c>
      <c r="J571" s="137">
        <v>4</v>
      </c>
      <c r="L571" s="140"/>
      <c r="N571" s="140"/>
      <c r="O571" s="172" t="str">
        <f>Objects!$I$36</f>
        <v>Vial (Adipic Acid)</v>
      </c>
      <c r="P571" s="137">
        <v>4</v>
      </c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Objects!$M$40</f>
        <v>Vial (Cyclohexanol)</v>
      </c>
      <c r="F572" s="137">
        <v>16</v>
      </c>
      <c r="G572" s="13" t="str">
        <f>Objects!$I$116</f>
        <v>Vial (Cyclohexanone)</v>
      </c>
      <c r="H572" s="137">
        <v>16</v>
      </c>
      <c r="I572" s="137" t="str">
        <f>Objects!$M$32</f>
        <v>Vial (Nitric Acid)</v>
      </c>
      <c r="J572" s="137">
        <v>16</v>
      </c>
      <c r="L572" s="140"/>
      <c r="N572" s="140"/>
      <c r="O572" s="172" t="str">
        <f>Objects!$I$36</f>
        <v>Vial (Adipic Acid)</v>
      </c>
      <c r="P572" s="137">
        <v>32</v>
      </c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Objects!$N$40</f>
        <v>Beaker (Cyclohexanol)</v>
      </c>
      <c r="F573" s="137">
        <v>1</v>
      </c>
      <c r="G573" s="13" t="str">
        <f>Objects!$J$116</f>
        <v>Beaker (Cyclohexanone)</v>
      </c>
      <c r="H573" s="137">
        <v>1</v>
      </c>
      <c r="I573" s="137" t="str">
        <f>Objects!$N$32</f>
        <v>Beaker (Nitric Acid)</v>
      </c>
      <c r="J573" s="137">
        <v>1</v>
      </c>
      <c r="L573" s="140"/>
      <c r="N573" s="140"/>
      <c r="O573" s="172" t="str">
        <f>Objects!$J$36</f>
        <v>Beaker (Adipic Acid)</v>
      </c>
      <c r="P573" s="137">
        <v>2</v>
      </c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Objects!$N$40</f>
        <v>Beaker (Cyclohexanol)</v>
      </c>
      <c r="F574" s="137">
        <v>4</v>
      </c>
      <c r="G574" s="13" t="str">
        <f>Objects!$J$116</f>
        <v>Beaker (Cyclohexanone)</v>
      </c>
      <c r="H574" s="137">
        <v>4</v>
      </c>
      <c r="I574" s="137" t="str">
        <f>Objects!$N$32</f>
        <v>Beaker (Nitric Acid)</v>
      </c>
      <c r="J574" s="137">
        <v>4</v>
      </c>
      <c r="L574" s="140"/>
      <c r="N574" s="140"/>
      <c r="O574" s="172" t="str">
        <f>Objects!$J$36</f>
        <v>Beaker (Adipic Acid)</v>
      </c>
      <c r="P574" s="137">
        <v>4</v>
      </c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Objects!$N$40</f>
        <v>Beaker (Cyclohexanol)</v>
      </c>
      <c r="F575" s="137">
        <v>16</v>
      </c>
      <c r="G575" s="13" t="str">
        <f>Objects!$J$116</f>
        <v>Beaker (Cyclohexanone)</v>
      </c>
      <c r="H575" s="137">
        <v>16</v>
      </c>
      <c r="I575" s="137" t="str">
        <f>Objects!$N$32</f>
        <v>Beaker (Nitric Acid)</v>
      </c>
      <c r="J575" s="137">
        <v>16</v>
      </c>
      <c r="L575" s="140"/>
      <c r="N575" s="140"/>
      <c r="O575" s="172" t="str">
        <f>Objects!$J$36</f>
        <v>Beaker (Adipic Acid)</v>
      </c>
      <c r="P575" s="137">
        <v>32</v>
      </c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Objects!$O$40</f>
        <v>Drum (Cyclohexanol)</v>
      </c>
      <c r="F576" s="137">
        <v>1</v>
      </c>
      <c r="G576" s="13" t="str">
        <f>Objects!$K$116</f>
        <v>Drum (Cyclohexanone)</v>
      </c>
      <c r="H576" s="137">
        <v>1</v>
      </c>
      <c r="I576" s="137" t="str">
        <f>Objects!$O$32</f>
        <v>Drum (Nitric Acid)</v>
      </c>
      <c r="J576" s="137">
        <v>1</v>
      </c>
      <c r="L576" s="140"/>
      <c r="N576" s="140"/>
      <c r="O576" s="172" t="str">
        <f>Objects!$K$36</f>
        <v>Drum (Adipic Acid)</v>
      </c>
      <c r="P576" s="137">
        <v>2</v>
      </c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Objects!$O$40</f>
        <v>Drum (Cyclohexanol)</v>
      </c>
      <c r="F577" s="137">
        <v>4</v>
      </c>
      <c r="G577" s="13" t="str">
        <f>Objects!$K$116</f>
        <v>Drum (Cyclohexanone)</v>
      </c>
      <c r="H577" s="137">
        <v>4</v>
      </c>
      <c r="I577" s="137" t="str">
        <f>Objects!$O$32</f>
        <v>Drum (Nitric Acid)</v>
      </c>
      <c r="J577" s="137">
        <v>4</v>
      </c>
      <c r="L577" s="140"/>
      <c r="N577" s="140"/>
      <c r="O577" s="172" t="str">
        <f>Objects!$K$36</f>
        <v>Drum (Adipic Acid)</v>
      </c>
      <c r="P577" s="137">
        <v>4</v>
      </c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Objects!$O$40</f>
        <v>Drum (Cyclohexanol)</v>
      </c>
      <c r="F578" s="137">
        <v>16</v>
      </c>
      <c r="G578" s="13" t="str">
        <f>Objects!$K$116</f>
        <v>Drum (Cyclohexanone)</v>
      </c>
      <c r="H578" s="137">
        <v>16</v>
      </c>
      <c r="I578" s="137" t="str">
        <f>Objects!$O$32</f>
        <v>Drum (Nitric Acid)</v>
      </c>
      <c r="J578" s="137">
        <v>16</v>
      </c>
      <c r="L578" s="140"/>
      <c r="N578" s="140"/>
      <c r="O578" s="172" t="str">
        <f>Objects!$K$36</f>
        <v>Drum (Adipic Acid)</v>
      </c>
      <c r="P578" s="137">
        <v>32</v>
      </c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Objects!$O$40</f>
        <v>Drum (Cyclohexanol)</v>
      </c>
      <c r="F579" s="137">
        <v>64</v>
      </c>
      <c r="G579" s="13" t="str">
        <f>Objects!$K$116</f>
        <v>Drum (Cyclohexanone)</v>
      </c>
      <c r="H579" s="137">
        <v>64</v>
      </c>
      <c r="I579" s="137" t="str">
        <f>Objects!$O$32</f>
        <v>Drum (Nitric Acid)</v>
      </c>
      <c r="J579" s="137">
        <v>64</v>
      </c>
      <c r="L579" s="140"/>
      <c r="N579" s="140"/>
      <c r="O579" s="172" t="str">
        <f>Objects!$K$36</f>
        <v>Drum (Adipic Acid)</v>
      </c>
      <c r="P579" s="137">
        <v>64</v>
      </c>
      <c r="Q579" s="172" t="str">
        <f>Objects!$K$36</f>
        <v>Drum (Adipic Acid)</v>
      </c>
      <c r="R579" s="137">
        <v>64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" t="str">
        <f>Objects!$I$116</f>
        <v>Vial (Cyclohexanone)</v>
      </c>
      <c r="F580" s="137">
        <v>1</v>
      </c>
      <c r="G580" s="13" t="str">
        <f>Objects!$I$54</f>
        <v>Bag (Ammonium Hydroxide)</v>
      </c>
      <c r="H580" s="138">
        <v>1</v>
      </c>
      <c r="I580" s="137" t="str">
        <f>Objects!$I$287</f>
        <v>Vial (Sulfuric Acid)</v>
      </c>
      <c r="J580" s="138">
        <v>1</v>
      </c>
      <c r="L580" s="140"/>
      <c r="N580" s="140"/>
      <c r="O580" s="172" t="str">
        <f>Objects!$I$92</f>
        <v>Vial (Caprolactam)</v>
      </c>
      <c r="P580" s="137">
        <v>1</v>
      </c>
      <c r="Q580" s="137" t="str">
        <f>Objects!$I$317</f>
        <v>Vial (Deionized Water)</v>
      </c>
      <c r="R580" s="137">
        <v>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" t="str">
        <f>Objects!$I$116</f>
        <v>Vial (Cyclohexanone)</v>
      </c>
      <c r="F581" s="137">
        <v>4</v>
      </c>
      <c r="G581" s="13" t="str">
        <f>Objects!$I$54</f>
        <v>Bag (Ammonium Hydroxide)</v>
      </c>
      <c r="H581" s="138">
        <v>2</v>
      </c>
      <c r="I581" s="137" t="str">
        <f>Objects!$I$287</f>
        <v>Vial (Sulfuric Acid)</v>
      </c>
      <c r="J581" s="138">
        <v>2</v>
      </c>
      <c r="L581" s="140"/>
      <c r="N581" s="140"/>
      <c r="O581" s="172" t="str">
        <f>Objects!$I$92</f>
        <v>Vial (Caprolactam)</v>
      </c>
      <c r="P581" s="137">
        <v>4</v>
      </c>
      <c r="Q581" s="137" t="str">
        <f>Objects!$I$317</f>
        <v>Vial (Deionized Water)</v>
      </c>
      <c r="R581" s="137">
        <v>8</v>
      </c>
      <c r="S581" s="137"/>
      <c r="T581" s="137"/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" t="str">
        <f>Objects!$I$116</f>
        <v>Vial (Cyclohexanone)</v>
      </c>
      <c r="F582" s="137">
        <v>16</v>
      </c>
      <c r="G582" s="13" t="str">
        <f>Objects!$I$54</f>
        <v>Bag (Ammonium Hydroxide)</v>
      </c>
      <c r="H582" s="138">
        <v>3</v>
      </c>
      <c r="I582" s="137" t="str">
        <f>Objects!$I$287</f>
        <v>Vial (Sulfuric Acid)</v>
      </c>
      <c r="J582" s="138">
        <v>3</v>
      </c>
      <c r="L582" s="140"/>
      <c r="N582" s="140"/>
      <c r="O582" s="172" t="str">
        <f>Objects!$I$92</f>
        <v>Vial (Caprolactam)</v>
      </c>
      <c r="P582" s="137">
        <v>16</v>
      </c>
      <c r="Q582" s="137" t="str">
        <f>Objects!$I$317</f>
        <v>Vial (Deionized Water)</v>
      </c>
      <c r="R582" s="137">
        <v>32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" t="str">
        <f>Objects!$J$116</f>
        <v>Beaker (Cyclohexanone)</v>
      </c>
      <c r="F583" s="137">
        <v>1</v>
      </c>
      <c r="G583" s="13" t="str">
        <f>Objects!$I$54</f>
        <v>Bag (Ammonium Hydroxide)</v>
      </c>
      <c r="H583" s="138">
        <v>4</v>
      </c>
      <c r="I583" s="137" t="str">
        <f>Objects!$I$287</f>
        <v>Vial (Sulfuric Acid)</v>
      </c>
      <c r="J583" s="138">
        <v>4</v>
      </c>
      <c r="L583" s="140"/>
      <c r="N583" s="140"/>
      <c r="O583" s="172" t="str">
        <f>Objects!$J$92</f>
        <v>Beaker (Caprolactam)</v>
      </c>
      <c r="P583" s="137">
        <v>1</v>
      </c>
      <c r="Q583" s="137" t="str">
        <f>Objects!$J$317</f>
        <v>Beaker (Deionized Water)</v>
      </c>
      <c r="R583" s="137">
        <v>2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" t="str">
        <f>Objects!$J$116</f>
        <v>Beaker (Cyclohexanone)</v>
      </c>
      <c r="F584" s="137">
        <v>4</v>
      </c>
      <c r="G584" s="13" t="str">
        <f>Objects!$I$54</f>
        <v>Bag (Ammonium Hydroxide)</v>
      </c>
      <c r="H584" s="138">
        <v>8</v>
      </c>
      <c r="I584" s="137" t="str">
        <f>Objects!$I$287</f>
        <v>Vial (Sulfuric Acid)</v>
      </c>
      <c r="J584" s="138">
        <v>8</v>
      </c>
      <c r="L584" s="140"/>
      <c r="N584" s="140"/>
      <c r="O584" s="172" t="str">
        <f>Objects!$J$92</f>
        <v>Beaker (Caprolactam)</v>
      </c>
      <c r="P584" s="137">
        <v>4</v>
      </c>
      <c r="Q584" s="137" t="str">
        <f>Objects!$J$317</f>
        <v>Beaker (Deionized Water)</v>
      </c>
      <c r="R584" s="137">
        <v>8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" t="str">
        <f>Objects!$J$116</f>
        <v>Beaker (Cyclohexanone)</v>
      </c>
      <c r="F585" s="137">
        <v>16</v>
      </c>
      <c r="G585" s="13" t="str">
        <f>Objects!$I$54</f>
        <v>Bag (Ammonium Hydroxide)</v>
      </c>
      <c r="H585" s="138">
        <v>12</v>
      </c>
      <c r="I585" s="137" t="str">
        <f>Objects!$I$287</f>
        <v>Vial (Sulfuric Acid)</v>
      </c>
      <c r="J585" s="138">
        <v>12</v>
      </c>
      <c r="L585" s="140"/>
      <c r="N585" s="140"/>
      <c r="O585" s="172" t="str">
        <f>Objects!$J$92</f>
        <v>Beaker (Caprolactam)</v>
      </c>
      <c r="P585" s="137">
        <v>16</v>
      </c>
      <c r="Q585" s="137" t="str">
        <f>Objects!$J$317</f>
        <v>Beaker (Deionized Water)</v>
      </c>
      <c r="R585" s="137">
        <v>32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Objects!$K$116</f>
        <v>Drum (Cyclohexanone)</v>
      </c>
      <c r="F586" s="137">
        <v>1</v>
      </c>
      <c r="G586" s="13" t="str">
        <f>Objects!$I$54</f>
        <v>Bag (Ammonium Hydroxide)</v>
      </c>
      <c r="H586" s="138">
        <v>16</v>
      </c>
      <c r="I586" s="137" t="str">
        <f>Objects!$I$287</f>
        <v>Vial (Sulfuric Acid)</v>
      </c>
      <c r="J586" s="138">
        <v>16</v>
      </c>
      <c r="L586" s="140"/>
      <c r="N586" s="140"/>
      <c r="O586" s="172" t="str">
        <f>Objects!$K$92</f>
        <v>Drum (Caprolactam)</v>
      </c>
      <c r="P586" s="137">
        <v>1</v>
      </c>
      <c r="Q586" s="137" t="str">
        <f>Objects!$K$317</f>
        <v>Drum (Deionized Water)</v>
      </c>
      <c r="R586" s="137">
        <v>2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Objects!$K$116</f>
        <v>Drum (Cyclohexanone)</v>
      </c>
      <c r="F587" s="137">
        <v>4</v>
      </c>
      <c r="G587" s="13" t="str">
        <f>Objects!$I$54</f>
        <v>Bag (Ammonium Hydroxide)</v>
      </c>
      <c r="H587" s="138">
        <v>32</v>
      </c>
      <c r="I587" s="137" t="str">
        <f>Objects!$I$287</f>
        <v>Vial (Sulfuric Acid)</v>
      </c>
      <c r="J587" s="138">
        <v>32</v>
      </c>
      <c r="L587" s="140"/>
      <c r="N587" s="140"/>
      <c r="O587" s="172" t="str">
        <f>Objects!$K$92</f>
        <v>Drum (Caprolactam)</v>
      </c>
      <c r="P587" s="137">
        <v>4</v>
      </c>
      <c r="Q587" s="137" t="str">
        <f>Objects!$K$317</f>
        <v>Drum (Deionized Water)</v>
      </c>
      <c r="R587" s="137">
        <v>8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Objects!$K$116</f>
        <v>Drum (Cyclohexanone)</v>
      </c>
      <c r="F588" s="137">
        <v>16</v>
      </c>
      <c r="G588" s="13" t="str">
        <f>Objects!$I$54</f>
        <v>Bag (Ammonium Hydroxide)</v>
      </c>
      <c r="H588" s="138">
        <v>48</v>
      </c>
      <c r="I588" s="137" t="str">
        <f>Objects!$I$287</f>
        <v>Vial (Sulfuric Acid)</v>
      </c>
      <c r="J588" s="138">
        <v>48</v>
      </c>
      <c r="K588" s="137"/>
      <c r="L588" s="138"/>
      <c r="N588" s="140"/>
      <c r="O588" s="172" t="str">
        <f>Objects!$K$92</f>
        <v>Drum (Caprolactam)</v>
      </c>
      <c r="P588" s="137">
        <v>16</v>
      </c>
      <c r="Q588" s="137" t="str">
        <f>Objects!$K$317</f>
        <v>Drum (Deionized Water)</v>
      </c>
      <c r="R588" s="137">
        <v>32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Objects!$K$116</f>
        <v>Drum (Cyclohexanone)</v>
      </c>
      <c r="F589" s="137">
        <v>64</v>
      </c>
      <c r="G589" s="137" t="str">
        <f>Objects!$J$54</f>
        <v>Sack (Ammonium Hydroxide)</v>
      </c>
      <c r="H589" s="137">
        <v>1</v>
      </c>
      <c r="I589" s="137" t="str">
        <f>Objects!$J$287</f>
        <v>Beaker (Sulfuric Acid)</v>
      </c>
      <c r="J589" s="137">
        <v>1</v>
      </c>
      <c r="K589" s="137"/>
      <c r="L589" s="138"/>
      <c r="N589" s="140"/>
      <c r="O589" s="172" t="str">
        <f>Objects!$K$92</f>
        <v>Drum (Caprolactam)</v>
      </c>
      <c r="P589" s="137">
        <v>64</v>
      </c>
      <c r="Q589" s="137" t="str">
        <f>Objects!$K$317</f>
        <v>Drum (Deionized Water)</v>
      </c>
      <c r="R589" s="137">
        <v>64</v>
      </c>
      <c r="S589" s="137" t="str">
        <f>Objects!$K$317</f>
        <v>Drum (Deionized Water)</v>
      </c>
      <c r="T589" s="137">
        <v>64</v>
      </c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Objects!$I$92</f>
        <v>Vial (Caprolactam)</v>
      </c>
      <c r="F590" s="137">
        <v>1</v>
      </c>
      <c r="G590" s="137" t="str">
        <f>Objects!$I$36</f>
        <v>Vial (Adipic Acid)</v>
      </c>
      <c r="H590" s="137">
        <v>1</v>
      </c>
      <c r="I590" s="137"/>
      <c r="J590" s="137"/>
      <c r="K590" s="137"/>
      <c r="L590" s="138"/>
      <c r="N590" s="140"/>
      <c r="O590" s="172" t="str">
        <f>Objects!$U$115</f>
        <v>Bag (Polycaprolactam Pellets)</v>
      </c>
      <c r="P590" s="137">
        <v>1</v>
      </c>
      <c r="Q590" s="137" t="str">
        <f>Objects!$I$317</f>
        <v>Vial (Deionized Water)</v>
      </c>
      <c r="R590" s="137">
        <v>2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Objects!$I$92</f>
        <v>Vial (Caprolactam)</v>
      </c>
      <c r="F591" s="137">
        <v>4</v>
      </c>
      <c r="G591" s="137" t="str">
        <f>Objects!$I$36</f>
        <v>Vial (Adipic Acid)</v>
      </c>
      <c r="H591" s="137">
        <v>4</v>
      </c>
      <c r="I591" s="137"/>
      <c r="J591" s="137"/>
      <c r="K591" s="137"/>
      <c r="L591" s="138"/>
      <c r="N591" s="140"/>
      <c r="O591" s="172" t="str">
        <f>Objects!$U$115</f>
        <v>Bag (Polycaprolactam Pellets)</v>
      </c>
      <c r="P591" s="137">
        <v>4</v>
      </c>
      <c r="Q591" s="137" t="str">
        <f>Objects!$I$317</f>
        <v>Vial (Deionized Water)</v>
      </c>
      <c r="R591" s="137">
        <v>8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Objects!$I$92</f>
        <v>Vial (Caprolactam)</v>
      </c>
      <c r="F592" s="137">
        <v>16</v>
      </c>
      <c r="G592" s="137" t="str">
        <f>Objects!$I$36</f>
        <v>Vial (Adipic Acid)</v>
      </c>
      <c r="H592" s="137">
        <v>16</v>
      </c>
      <c r="I592" s="137"/>
      <c r="J592" s="137"/>
      <c r="K592" s="137"/>
      <c r="L592" s="138"/>
      <c r="N592" s="140"/>
      <c r="O592" s="172" t="str">
        <f>Objects!$U$115</f>
        <v>Bag (Polycaprolactam Pellets)</v>
      </c>
      <c r="P592" s="137">
        <v>16</v>
      </c>
      <c r="Q592" s="137" t="str">
        <f>Objects!$I$317</f>
        <v>Vial (Deionized Water)</v>
      </c>
      <c r="R592" s="137">
        <v>32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Objects!$J$92</f>
        <v>Beaker (Caprolactam)</v>
      </c>
      <c r="F593" s="137">
        <v>1</v>
      </c>
      <c r="G593" s="137" t="str">
        <f>Objects!$J$36</f>
        <v>Beaker (Adipic Acid)</v>
      </c>
      <c r="H593" s="137">
        <v>1</v>
      </c>
      <c r="I593" s="137"/>
      <c r="J593" s="137"/>
      <c r="K593" s="137"/>
      <c r="L593" s="138"/>
      <c r="N593" s="140"/>
      <c r="O593" s="172" t="str">
        <f>Objects!$V$115</f>
        <v>Sack (Polycaprolactam Pellets)</v>
      </c>
      <c r="P593" s="137">
        <v>1</v>
      </c>
      <c r="Q593" s="137" t="str">
        <f>Objects!$J$317</f>
        <v>Beaker (Deionized Water)</v>
      </c>
      <c r="R593" s="137">
        <v>2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Objects!$J$92</f>
        <v>Beaker (Caprolactam)</v>
      </c>
      <c r="F594" s="137">
        <v>4</v>
      </c>
      <c r="G594" s="137" t="str">
        <f>Objects!$J$36</f>
        <v>Beaker (Adipic Acid)</v>
      </c>
      <c r="H594" s="137">
        <v>4</v>
      </c>
      <c r="I594" s="137"/>
      <c r="J594" s="137"/>
      <c r="K594" s="137"/>
      <c r="L594" s="138"/>
      <c r="N594" s="140"/>
      <c r="O594" s="172" t="str">
        <f>Objects!$V$115</f>
        <v>Sack (Polycaprolactam Pellets)</v>
      </c>
      <c r="P594" s="137">
        <v>4</v>
      </c>
      <c r="Q594" s="137" t="str">
        <f>Objects!$J$317</f>
        <v>Beaker (Deionized Water)</v>
      </c>
      <c r="R594" s="137">
        <v>8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Objects!$J$92</f>
        <v>Beaker (Caprolactam)</v>
      </c>
      <c r="F595" s="137">
        <v>16</v>
      </c>
      <c r="G595" s="137" t="str">
        <f>Objects!$J$36</f>
        <v>Beaker (Adipic Acid)</v>
      </c>
      <c r="H595" s="137">
        <v>16</v>
      </c>
      <c r="I595" s="137"/>
      <c r="J595" s="137"/>
      <c r="K595" s="137"/>
      <c r="L595" s="138"/>
      <c r="N595" s="140"/>
      <c r="O595" s="172" t="str">
        <f>Objects!$V$115</f>
        <v>Sack (Polycaprolactam Pellets)</v>
      </c>
      <c r="P595" s="137">
        <v>16</v>
      </c>
      <c r="Q595" s="137" t="str">
        <f>Objects!$J$317</f>
        <v>Beaker (Deionized Water)</v>
      </c>
      <c r="R595" s="137">
        <v>32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Objects!$K$92</f>
        <v>Drum (Caprolactam)</v>
      </c>
      <c r="F596" s="137">
        <v>1</v>
      </c>
      <c r="G596" s="137" t="str">
        <f>Objects!$K$36</f>
        <v>Drum (Adipic Acid)</v>
      </c>
      <c r="H596" s="137">
        <v>1</v>
      </c>
      <c r="I596" s="137"/>
      <c r="J596" s="137"/>
      <c r="K596" s="137"/>
      <c r="L596" s="138"/>
      <c r="N596" s="140"/>
      <c r="O596" s="172" t="str">
        <f>Objects!$W$115</f>
        <v>Powder Keg (Polycaprolactam Pellets)</v>
      </c>
      <c r="P596" s="137">
        <v>1</v>
      </c>
      <c r="Q596" s="137" t="str">
        <f>Objects!$K$317</f>
        <v>Drum (Deionized Water)</v>
      </c>
      <c r="R596" s="137">
        <v>2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Objects!$K$92</f>
        <v>Drum (Caprolactam)</v>
      </c>
      <c r="F597" s="137">
        <v>4</v>
      </c>
      <c r="G597" s="137" t="str">
        <f>Objects!$K$36</f>
        <v>Drum (Adipic Acid)</v>
      </c>
      <c r="H597" s="137">
        <v>4</v>
      </c>
      <c r="I597" s="137"/>
      <c r="J597" s="137"/>
      <c r="K597" s="137"/>
      <c r="L597" s="138"/>
      <c r="N597" s="140"/>
      <c r="O597" s="172" t="str">
        <f>Objects!$W$115</f>
        <v>Powder Keg (Polycaprolactam Pellets)</v>
      </c>
      <c r="P597" s="137">
        <v>4</v>
      </c>
      <c r="Q597" s="137" t="str">
        <f>Objects!$K$317</f>
        <v>Drum (Deionized Water)</v>
      </c>
      <c r="R597" s="137">
        <v>8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Objects!$K$92</f>
        <v>Drum (Caprolactam)</v>
      </c>
      <c r="F598" s="137">
        <v>16</v>
      </c>
      <c r="G598" s="137" t="str">
        <f>Objects!$K$36</f>
        <v>Drum (Adipic Acid)</v>
      </c>
      <c r="H598" s="137">
        <v>16</v>
      </c>
      <c r="I598" s="137"/>
      <c r="J598" s="137"/>
      <c r="K598" s="137"/>
      <c r="L598" s="138"/>
      <c r="N598" s="140"/>
      <c r="O598" s="172" t="str">
        <f>Objects!$W$115</f>
        <v>Powder Keg (Polycaprolactam Pellets)</v>
      </c>
      <c r="P598" s="137">
        <v>16</v>
      </c>
      <c r="Q598" s="137" t="str">
        <f>Objects!$K$317</f>
        <v>Drum (Deionized Water)</v>
      </c>
      <c r="R598" s="137">
        <v>32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Objects!$K$92</f>
        <v>Drum (Caprolactam)</v>
      </c>
      <c r="F599" s="137">
        <v>64</v>
      </c>
      <c r="G599" s="13" t="str">
        <f>Objects!$K$36</f>
        <v>Drum (Adipic Acid)</v>
      </c>
      <c r="H599" s="137">
        <v>64</v>
      </c>
      <c r="I599" s="137"/>
      <c r="J599" s="137"/>
      <c r="K599" s="137"/>
      <c r="L599" s="138"/>
      <c r="N599" s="140"/>
      <c r="O599" s="172" t="str">
        <f>Objects!$W$115</f>
        <v>Powder Keg (Polycaprolactam Pellets)</v>
      </c>
      <c r="P599" s="137">
        <v>64</v>
      </c>
      <c r="Q599" s="137" t="str">
        <f>Objects!$K$317</f>
        <v>Drum (Deionized Water)</v>
      </c>
      <c r="R599" s="137">
        <v>64</v>
      </c>
      <c r="S599" s="137" t="str">
        <f>Objects!$K$317</f>
        <v>Drum (Deionized Water)</v>
      </c>
      <c r="T599" s="137">
        <v>64</v>
      </c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Objects!$I$62</f>
        <v>Vial (Benzene)</v>
      </c>
      <c r="F600" s="137">
        <v>1</v>
      </c>
      <c r="G600" s="146" t="str">
        <f>Objects!$M$32</f>
        <v>Vial (Nitric Acid)</v>
      </c>
      <c r="H600" s="145">
        <v>1</v>
      </c>
      <c r="I600" s="137" t="str">
        <f>Objects!$I$287</f>
        <v>Vial (Sulfuric Acid)</v>
      </c>
      <c r="J600" s="138">
        <v>1</v>
      </c>
      <c r="K600" s="137"/>
      <c r="L600" s="138"/>
      <c r="N600" s="140"/>
      <c r="O600" s="172" t="str">
        <f>Objects!$M$41</f>
        <v>Vial (Nitrobenzene)</v>
      </c>
      <c r="P600" s="145">
        <v>1</v>
      </c>
      <c r="Q600" s="137" t="str">
        <f>Objects!$I$317</f>
        <v>Vial (Deionized Water)</v>
      </c>
      <c r="R600" s="137">
        <v>1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Objects!$I$62</f>
        <v>Vial (Benzene)</v>
      </c>
      <c r="F601" s="137">
        <v>4</v>
      </c>
      <c r="G601" s="146" t="str">
        <f>Objects!$M$32</f>
        <v>Vial (Nitric Acid)</v>
      </c>
      <c r="H601" s="145">
        <v>4</v>
      </c>
      <c r="I601" s="137" t="str">
        <f>Objects!$I$287</f>
        <v>Vial (Sulfuric Acid)</v>
      </c>
      <c r="J601" s="138">
        <v>2</v>
      </c>
      <c r="K601" s="137"/>
      <c r="L601" s="138"/>
      <c r="N601" s="140"/>
      <c r="O601" s="172" t="str">
        <f>Objects!$M$41</f>
        <v>Vial (Nitrobenzene)</v>
      </c>
      <c r="P601" s="145">
        <v>4</v>
      </c>
      <c r="Q601" s="137" t="str">
        <f>Objects!$I$317</f>
        <v>Vial (Deionized Water)</v>
      </c>
      <c r="R601" s="137">
        <v>4</v>
      </c>
      <c r="S601" s="137"/>
      <c r="T601" s="137"/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37" t="str">
        <f>Objects!$I$62</f>
        <v>Vial (Benzene)</v>
      </c>
      <c r="F602" s="137">
        <v>16</v>
      </c>
      <c r="G602" s="146" t="str">
        <f>Objects!$M$32</f>
        <v>Vial (Nitric Acid)</v>
      </c>
      <c r="H602" s="145">
        <v>16</v>
      </c>
      <c r="I602" s="137" t="str">
        <f>Objects!$I$287</f>
        <v>Vial (Sulfuric Acid)</v>
      </c>
      <c r="J602" s="138">
        <v>3</v>
      </c>
      <c r="K602" s="137"/>
      <c r="L602" s="138"/>
      <c r="N602" s="140"/>
      <c r="O602" s="172" t="str">
        <f>Objects!$M$41</f>
        <v>Vial (Nitrobenzene)</v>
      </c>
      <c r="P602" s="145">
        <v>16</v>
      </c>
      <c r="Q602" s="137" t="str">
        <f>Objects!$I$317</f>
        <v>Vial (Deionized Water)</v>
      </c>
      <c r="R602" s="137">
        <v>16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37" t="str">
        <f>Objects!$J$62</f>
        <v>Beaker (Benzene)</v>
      </c>
      <c r="F603" s="137">
        <v>1</v>
      </c>
      <c r="G603" s="146" t="str">
        <f>Objects!$N$32</f>
        <v>Beaker (Nitric Acid)</v>
      </c>
      <c r="H603" s="145">
        <v>1</v>
      </c>
      <c r="I603" s="137" t="str">
        <f>Objects!$I$287</f>
        <v>Vial (Sulfuric Acid)</v>
      </c>
      <c r="J603" s="138">
        <v>4</v>
      </c>
      <c r="K603" s="137"/>
      <c r="L603" s="138"/>
      <c r="N603" s="140"/>
      <c r="O603" s="172" t="str">
        <f>Objects!$N$41</f>
        <v>Beaker (Nitrobenzene)</v>
      </c>
      <c r="P603" s="145">
        <v>1</v>
      </c>
      <c r="Q603" s="137" t="str">
        <f>Objects!$J$317</f>
        <v>Beaker (Deionized Water)</v>
      </c>
      <c r="R603" s="137">
        <v>1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37" t="str">
        <f>Objects!$J$62</f>
        <v>Beaker (Benzene)</v>
      </c>
      <c r="F604" s="137">
        <v>4</v>
      </c>
      <c r="G604" s="146" t="str">
        <f>Objects!$N$32</f>
        <v>Beaker (Nitric Acid)</v>
      </c>
      <c r="H604" s="145">
        <v>4</v>
      </c>
      <c r="I604" s="137" t="str">
        <f>Objects!$I$287</f>
        <v>Vial (Sulfuric Acid)</v>
      </c>
      <c r="J604" s="138">
        <v>8</v>
      </c>
      <c r="K604" s="137"/>
      <c r="L604" s="138"/>
      <c r="N604" s="140"/>
      <c r="O604" s="172" t="str">
        <f>Objects!$N$41</f>
        <v>Beaker (Nitrobenzene)</v>
      </c>
      <c r="P604" s="145">
        <v>4</v>
      </c>
      <c r="Q604" s="137" t="str">
        <f>Objects!$J$317</f>
        <v>Beaker (Deionized Water)</v>
      </c>
      <c r="R604" s="137">
        <v>4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37" t="str">
        <f>Objects!$J$62</f>
        <v>Beaker (Benzene)</v>
      </c>
      <c r="F605" s="137">
        <v>16</v>
      </c>
      <c r="G605" s="146" t="str">
        <f>Objects!$N$32</f>
        <v>Beaker (Nitric Acid)</v>
      </c>
      <c r="H605" s="145">
        <v>16</v>
      </c>
      <c r="I605" s="137" t="str">
        <f>Objects!$I$287</f>
        <v>Vial (Sulfuric Acid)</v>
      </c>
      <c r="J605" s="138">
        <v>12</v>
      </c>
      <c r="K605" s="137"/>
      <c r="L605" s="138"/>
      <c r="N605" s="140"/>
      <c r="O605" s="172" t="str">
        <f>Objects!$N$41</f>
        <v>Beaker (Nitrobenzene)</v>
      </c>
      <c r="P605" s="145">
        <v>16</v>
      </c>
      <c r="Q605" s="137" t="str">
        <f>Objects!$J$317</f>
        <v>Beaker (Deionized Water)</v>
      </c>
      <c r="R605" s="137">
        <v>16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37" t="str">
        <f>Objects!$K$62</f>
        <v>Drum (Benzene)</v>
      </c>
      <c r="F606" s="137">
        <v>1</v>
      </c>
      <c r="G606" s="146" t="str">
        <f>Objects!$O$32</f>
        <v>Drum (Nitric Acid)</v>
      </c>
      <c r="H606" s="145">
        <v>1</v>
      </c>
      <c r="I606" s="137" t="str">
        <f>Objects!$I$287</f>
        <v>Vial (Sulfuric Acid)</v>
      </c>
      <c r="J606" s="138">
        <v>16</v>
      </c>
      <c r="K606" s="137"/>
      <c r="L606" s="138"/>
      <c r="N606" s="140"/>
      <c r="O606" s="172" t="str">
        <f>Objects!$O$41</f>
        <v>Drum (Nitrobenzene)</v>
      </c>
      <c r="P606" s="145">
        <v>1</v>
      </c>
      <c r="Q606" s="137" t="str">
        <f>Objects!$K$317</f>
        <v>Drum (Deionized Water)</v>
      </c>
      <c r="R606" s="137">
        <v>1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37" t="str">
        <f>Objects!$K$62</f>
        <v>Drum (Benzene)</v>
      </c>
      <c r="F607" s="137">
        <v>4</v>
      </c>
      <c r="G607" s="146" t="str">
        <f>Objects!$O$32</f>
        <v>Drum (Nitric Acid)</v>
      </c>
      <c r="H607" s="145">
        <v>4</v>
      </c>
      <c r="I607" s="137" t="str">
        <f>Objects!$I$287</f>
        <v>Vial (Sulfuric Acid)</v>
      </c>
      <c r="J607" s="138">
        <v>32</v>
      </c>
      <c r="K607" s="137"/>
      <c r="L607" s="138"/>
      <c r="N607" s="140"/>
      <c r="O607" s="172" t="str">
        <f>Objects!$O$41</f>
        <v>Drum (Nitrobenzene)</v>
      </c>
      <c r="P607" s="145">
        <v>4</v>
      </c>
      <c r="Q607" s="137" t="str">
        <f>Objects!$K$317</f>
        <v>Drum (Deionized Water)</v>
      </c>
      <c r="R607" s="137">
        <v>4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37" t="str">
        <f>Objects!$K$62</f>
        <v>Drum (Benzene)</v>
      </c>
      <c r="F608" s="137">
        <v>16</v>
      </c>
      <c r="G608" s="146" t="str">
        <f>Objects!$O$32</f>
        <v>Drum (Nitric Acid)</v>
      </c>
      <c r="H608" s="145">
        <v>16</v>
      </c>
      <c r="I608" s="137" t="str">
        <f>Objects!$I$287</f>
        <v>Vial (Sulfuric Acid)</v>
      </c>
      <c r="J608" s="138">
        <v>48</v>
      </c>
      <c r="K608" s="137"/>
      <c r="L608" s="138"/>
      <c r="N608" s="140"/>
      <c r="O608" s="172" t="str">
        <f>Objects!$O$41</f>
        <v>Drum (Nitrobenzene)</v>
      </c>
      <c r="P608" s="145">
        <v>16</v>
      </c>
      <c r="Q608" s="137" t="str">
        <f>Objects!$K$317</f>
        <v>Drum (Deionized Water)</v>
      </c>
      <c r="R608" s="137">
        <v>16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37" t="str">
        <f>Objects!$K$62</f>
        <v>Drum (Benzene)</v>
      </c>
      <c r="F609" s="137">
        <v>64</v>
      </c>
      <c r="G609" s="146" t="str">
        <f>Objects!$O$32</f>
        <v>Drum (Nitric Acid)</v>
      </c>
      <c r="H609" s="145">
        <v>64</v>
      </c>
      <c r="I609" s="137" t="str">
        <f>Objects!$J$287</f>
        <v>Beaker (Sulfuric Acid)</v>
      </c>
      <c r="J609" s="138">
        <v>1</v>
      </c>
      <c r="L609" s="140"/>
      <c r="N609" s="140"/>
      <c r="O609" s="172" t="str">
        <f>Objects!$O$41</f>
        <v>Drum (Nitrobenzene)</v>
      </c>
      <c r="P609" s="145">
        <v>64</v>
      </c>
      <c r="Q609" s="137" t="str">
        <f>Objects!$K$317</f>
        <v>Drum (Deionized Water)</v>
      </c>
      <c r="R609" s="137">
        <v>64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37" t="str">
        <f>Objects!$M$41</f>
        <v>Vial (Nitrobenzene)</v>
      </c>
      <c r="F610" s="145">
        <v>1</v>
      </c>
      <c r="G610" s="13" t="str">
        <f>Objects!$Q$2</f>
        <v>Flask (Hydrogen)</v>
      </c>
      <c r="H610" s="13">
        <v>3</v>
      </c>
      <c r="I610" s="137" t="str">
        <f>Objects!$F$2</f>
        <v>Platinum Catalyst</v>
      </c>
      <c r="J610" s="137">
        <v>1</v>
      </c>
      <c r="K610" s="137"/>
      <c r="L610" s="138"/>
      <c r="N610" s="140"/>
      <c r="O610" s="172" t="str">
        <f>Objects!$M$42</f>
        <v>Vial (Aniline)</v>
      </c>
      <c r="P610" s="145">
        <v>1</v>
      </c>
      <c r="Q610" s="137" t="str">
        <f>Objects!$I$317</f>
        <v>Vial (Deionized Water)</v>
      </c>
      <c r="R610" s="137">
        <v>2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E611" s="137" t="str">
        <f>Objects!$M$41</f>
        <v>Vial (Nitrobenzene)</v>
      </c>
      <c r="F611" s="145">
        <v>4</v>
      </c>
      <c r="G611" s="13" t="str">
        <f>Objects!$Q$2</f>
        <v>Flask (Hydrogen)</v>
      </c>
      <c r="H611" s="13">
        <v>12</v>
      </c>
      <c r="I611" s="137" t="str">
        <f>Objects!$F$2</f>
        <v>Platinum Catalyst</v>
      </c>
      <c r="J611" s="137">
        <v>2</v>
      </c>
      <c r="K611" s="137"/>
      <c r="L611" s="138"/>
      <c r="N611" s="140"/>
      <c r="O611" s="172" t="str">
        <f>Objects!$M$42</f>
        <v>Vial (Aniline)</v>
      </c>
      <c r="P611" s="145">
        <v>4</v>
      </c>
      <c r="Q611" s="137" t="str">
        <f>Objects!$I$317</f>
        <v>Vial (Deionized Water)</v>
      </c>
      <c r="R611" s="137">
        <v>8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[3]Enums!$A$14</f>
        <v>1.1.2</v>
      </c>
      <c r="B612" s="137"/>
      <c r="E612" s="137" t="str">
        <f>Objects!$M$41</f>
        <v>Vial (Nitrobenzene)</v>
      </c>
      <c r="F612" s="145">
        <v>16</v>
      </c>
      <c r="G612" s="13" t="str">
        <f>Objects!$Q$2</f>
        <v>Flask (Hydrogen)</v>
      </c>
      <c r="H612" s="13">
        <v>48</v>
      </c>
      <c r="I612" s="137" t="str">
        <f>Objects!$F$2</f>
        <v>Platinum Catalyst</v>
      </c>
      <c r="J612" s="137">
        <v>3</v>
      </c>
      <c r="K612" s="137"/>
      <c r="L612" s="138"/>
      <c r="N612" s="140"/>
      <c r="O612" s="172" t="str">
        <f>Objects!$M$42</f>
        <v>Vial (Aniline)</v>
      </c>
      <c r="P612" s="145">
        <v>16</v>
      </c>
      <c r="Q612" s="137" t="str">
        <f>Objects!$I$317</f>
        <v>Vial (Deionized Water)</v>
      </c>
      <c r="R612" s="137">
        <v>32</v>
      </c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[3]Enums!$A$14</f>
        <v>1.1.2</v>
      </c>
      <c r="B613" s="137"/>
      <c r="E613" s="137" t="str">
        <f>Objects!$N$41</f>
        <v>Beaker (Nitrobenzene)</v>
      </c>
      <c r="F613" s="145">
        <v>1</v>
      </c>
      <c r="G613" s="13" t="str">
        <f>Objects!$Q$2</f>
        <v>Flask (Hydrogen)</v>
      </c>
      <c r="H613" s="13">
        <v>3</v>
      </c>
      <c r="I613" s="137" t="str">
        <f>Objects!$F$2</f>
        <v>Platinum Catalyst</v>
      </c>
      <c r="J613" s="137">
        <v>4</v>
      </c>
      <c r="K613" s="137"/>
      <c r="L613" s="138"/>
      <c r="N613" s="140"/>
      <c r="O613" s="172" t="str">
        <f>Objects!$N$42</f>
        <v>Beaker (Aniline)</v>
      </c>
      <c r="P613" s="145">
        <v>1</v>
      </c>
      <c r="Q613" s="137" t="str">
        <f>Objects!$J$317</f>
        <v>Beaker (Deionized Water)</v>
      </c>
      <c r="R613" s="137">
        <v>2</v>
      </c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[3]Enums!$A$14</f>
        <v>1.1.2</v>
      </c>
      <c r="B614" s="137"/>
      <c r="E614" s="137" t="str">
        <f>Objects!$N$41</f>
        <v>Beaker (Nitrobenzene)</v>
      </c>
      <c r="F614" s="145">
        <v>4</v>
      </c>
      <c r="G614" s="13" t="str">
        <f>Objects!$R$2</f>
        <v>Cartridge (Hydrogen)</v>
      </c>
      <c r="H614" s="13">
        <v>12</v>
      </c>
      <c r="I614" s="137" t="str">
        <f>Objects!$F$2</f>
        <v>Platinum Catalyst</v>
      </c>
      <c r="J614" s="137">
        <v>5</v>
      </c>
      <c r="K614" s="137"/>
      <c r="L614" s="138"/>
      <c r="N614" s="140"/>
      <c r="O614" s="172" t="str">
        <f>Objects!$N$42</f>
        <v>Beaker (Aniline)</v>
      </c>
      <c r="P614" s="145">
        <v>4</v>
      </c>
      <c r="Q614" s="137" t="str">
        <f>Objects!$J$317</f>
        <v>Beaker (Deionized Water)</v>
      </c>
      <c r="R614" s="137">
        <v>8</v>
      </c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[3]Enums!$A$14</f>
        <v>1.1.2</v>
      </c>
      <c r="B615" s="137"/>
      <c r="E615" s="137" t="str">
        <f>Objects!$N$41</f>
        <v>Beaker (Nitrobenzene)</v>
      </c>
      <c r="F615" s="145">
        <v>16</v>
      </c>
      <c r="G615" s="13" t="str">
        <f>Objects!$R$2</f>
        <v>Cartridge (Hydrogen)</v>
      </c>
      <c r="H615" s="13">
        <v>48</v>
      </c>
      <c r="I615" s="137" t="str">
        <f>Objects!$F$2</f>
        <v>Platinum Catalyst</v>
      </c>
      <c r="J615" s="137">
        <v>6</v>
      </c>
      <c r="K615" s="137"/>
      <c r="L615" s="138"/>
      <c r="N615" s="140"/>
      <c r="O615" s="172" t="str">
        <f>Objects!$N$42</f>
        <v>Beaker (Aniline)</v>
      </c>
      <c r="P615" s="145">
        <v>16</v>
      </c>
      <c r="Q615" s="137" t="str">
        <f>Objects!$J$317</f>
        <v>Beaker (Deionized Water)</v>
      </c>
      <c r="R615" s="137">
        <v>32</v>
      </c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[3]Enums!$A$14</f>
        <v>1.1.2</v>
      </c>
      <c r="B616" s="137"/>
      <c r="E616" s="137" t="str">
        <f>Objects!$O$41</f>
        <v>Drum (Nitrobenzene)</v>
      </c>
      <c r="F616" s="145">
        <v>1</v>
      </c>
      <c r="G616" s="13" t="str">
        <f>Objects!$S$2</f>
        <v>Canister (Hydrogen)</v>
      </c>
      <c r="H616" s="13">
        <v>3</v>
      </c>
      <c r="I616" s="137" t="str">
        <f>Objects!$F$2</f>
        <v>Platinum Catalyst</v>
      </c>
      <c r="J616" s="137">
        <v>7</v>
      </c>
      <c r="K616" s="137"/>
      <c r="L616" s="138"/>
      <c r="N616" s="140"/>
      <c r="O616" s="172" t="str">
        <f>Objects!$O$42</f>
        <v>Drum (Aniline)</v>
      </c>
      <c r="P616" s="145">
        <v>1</v>
      </c>
      <c r="Q616" s="137" t="str">
        <f>Objects!$K$317</f>
        <v>Drum (Deionized Water)</v>
      </c>
      <c r="R616" s="137">
        <v>2</v>
      </c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[3]Enums!$A$14</f>
        <v>1.1.2</v>
      </c>
      <c r="B617" s="137"/>
      <c r="E617" s="137" t="str">
        <f>Objects!$O$41</f>
        <v>Drum (Nitrobenzene)</v>
      </c>
      <c r="F617" s="145">
        <v>4</v>
      </c>
      <c r="G617" s="13" t="str">
        <f>Objects!$S$2</f>
        <v>Canister (Hydrogen)</v>
      </c>
      <c r="H617" s="13">
        <v>12</v>
      </c>
      <c r="I617" s="137" t="str">
        <f>Objects!$F$2</f>
        <v>Platinum Catalyst</v>
      </c>
      <c r="J617" s="137">
        <v>8</v>
      </c>
      <c r="K617" s="137"/>
      <c r="L617" s="138"/>
      <c r="N617" s="140"/>
      <c r="O617" s="172" t="str">
        <f>Objects!$O$42</f>
        <v>Drum (Aniline)</v>
      </c>
      <c r="P617" s="145">
        <v>4</v>
      </c>
      <c r="Q617" s="137" t="str">
        <f>Objects!$K$317</f>
        <v>Drum (Deionized Water)</v>
      </c>
      <c r="R617" s="137">
        <v>8</v>
      </c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[3]Enums!$A$14</f>
        <v>1.1.2</v>
      </c>
      <c r="B618" s="137"/>
      <c r="E618" s="137" t="str">
        <f>Objects!$O$41</f>
        <v>Drum (Nitrobenzene)</v>
      </c>
      <c r="F618" s="145">
        <v>16</v>
      </c>
      <c r="G618" s="13" t="str">
        <f>Objects!$S$2</f>
        <v>Canister (Hydrogen)</v>
      </c>
      <c r="H618" s="13">
        <v>48</v>
      </c>
      <c r="I618" s="137" t="str">
        <f>Objects!$F$2</f>
        <v>Platinum Catalyst</v>
      </c>
      <c r="J618" s="137">
        <v>9</v>
      </c>
      <c r="K618" s="137"/>
      <c r="L618" s="138"/>
      <c r="N618" s="140"/>
      <c r="O618" s="172" t="str">
        <f>Objects!$O$42</f>
        <v>Drum (Aniline)</v>
      </c>
      <c r="P618" s="145">
        <v>16</v>
      </c>
      <c r="Q618" s="137" t="str">
        <f>Objects!$K$317</f>
        <v>Drum (Deionized Water)</v>
      </c>
      <c r="R618" s="137">
        <v>32</v>
      </c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[3]Enums!$A$14</f>
        <v>1.1.2</v>
      </c>
      <c r="B619" s="137"/>
      <c r="E619" s="137" t="str">
        <f>Objects!$O$41</f>
        <v>Drum (Nitrobenzene)</v>
      </c>
      <c r="F619" s="145">
        <v>64</v>
      </c>
      <c r="G619" s="13" t="str">
        <f>Objects!$S$2</f>
        <v>Canister (Hydrogen)</v>
      </c>
      <c r="H619" s="13">
        <v>64</v>
      </c>
      <c r="I619" s="13" t="str">
        <f>Objects!$S$2</f>
        <v>Canister (Hydrogen)</v>
      </c>
      <c r="J619" s="13">
        <v>64</v>
      </c>
      <c r="K619" s="13" t="str">
        <f>Objects!$S$2</f>
        <v>Canister (Hydrogen)</v>
      </c>
      <c r="L619" s="13">
        <v>64</v>
      </c>
      <c r="M619" s="137" t="str">
        <f>Objects!$F$2</f>
        <v>Platinum Catalyst</v>
      </c>
      <c r="N619" s="140">
        <v>10</v>
      </c>
      <c r="O619" s="172" t="str">
        <f>Objects!$O$42</f>
        <v>Drum (Aniline)</v>
      </c>
      <c r="P619" s="145">
        <v>64</v>
      </c>
      <c r="Q619" s="137" t="str">
        <f>Objects!$K$317</f>
        <v>Drum (Deionized Water)</v>
      </c>
      <c r="R619" s="137">
        <v>64</v>
      </c>
      <c r="S619" s="137" t="str">
        <f>Objects!$K$317</f>
        <v>Drum (Deionized Water)</v>
      </c>
      <c r="T619" s="137">
        <v>64</v>
      </c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[3]Enums!$A$14</f>
        <v>1.1.2</v>
      </c>
      <c r="B620" s="137"/>
      <c r="E620" s="172" t="str">
        <f>Objects!$M$42</f>
        <v>Vial (Aniline)</v>
      </c>
      <c r="F620" s="145">
        <v>1</v>
      </c>
      <c r="G620" s="140" t="str">
        <f>Objects!$I$147</f>
        <v>Vial (Formaldehyde)</v>
      </c>
      <c r="H620" s="145">
        <v>1</v>
      </c>
      <c r="J620" s="140"/>
      <c r="L620" s="140"/>
      <c r="N620" s="140"/>
      <c r="O620" s="172" t="str">
        <f>Objects!$M$43</f>
        <v>Vial (Diphenylmethane Diisocyanate)</v>
      </c>
      <c r="P620" s="145">
        <v>1</v>
      </c>
      <c r="Q620" s="137" t="str">
        <f>Objects!$I$317</f>
        <v>Vial (Deionized Water)</v>
      </c>
      <c r="R620" s="137">
        <v>1</v>
      </c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[3]Enums!$A$14</f>
        <v>1.1.2</v>
      </c>
      <c r="B621" s="137"/>
      <c r="E621" s="172" t="str">
        <f>Objects!$M$42</f>
        <v>Vial (Aniline)</v>
      </c>
      <c r="F621" s="145">
        <v>4</v>
      </c>
      <c r="G621" s="140" t="str">
        <f>Objects!$I$147</f>
        <v>Vial (Formaldehyde)</v>
      </c>
      <c r="H621" s="145">
        <v>4</v>
      </c>
      <c r="J621" s="140"/>
      <c r="L621" s="140"/>
      <c r="N621" s="140"/>
      <c r="O621" s="172" t="str">
        <f>Objects!$M$43</f>
        <v>Vial (Diphenylmethane Diisocyanate)</v>
      </c>
      <c r="P621" s="145">
        <v>4</v>
      </c>
      <c r="Q621" s="137" t="str">
        <f>Objects!$I$317</f>
        <v>Vial (Deionized Water)</v>
      </c>
      <c r="R621" s="137">
        <v>4</v>
      </c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[3]Enums!$A$14</f>
        <v>1.1.2</v>
      </c>
      <c r="B622" s="137"/>
      <c r="E622" s="172" t="str">
        <f>Objects!$M$42</f>
        <v>Vial (Aniline)</v>
      </c>
      <c r="F622" s="145">
        <v>16</v>
      </c>
      <c r="G622" s="140" t="str">
        <f>Objects!$I$147</f>
        <v>Vial (Formaldehyde)</v>
      </c>
      <c r="H622" s="145">
        <v>16</v>
      </c>
      <c r="J622" s="140"/>
      <c r="L622" s="140"/>
      <c r="N622" s="140"/>
      <c r="O622" s="172" t="str">
        <f>Objects!$M$43</f>
        <v>Vial (Diphenylmethane Diisocyanate)</v>
      </c>
      <c r="P622" s="145">
        <v>16</v>
      </c>
      <c r="Q622" s="137" t="str">
        <f>Objects!$I$317</f>
        <v>Vial (Deionized Water)</v>
      </c>
      <c r="R622" s="137">
        <v>16</v>
      </c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[3]Enums!$A$14</f>
        <v>1.1.2</v>
      </c>
      <c r="B623" s="137"/>
      <c r="E623" s="172" t="str">
        <f>Objects!$N$42</f>
        <v>Beaker (Aniline)</v>
      </c>
      <c r="F623" s="145">
        <v>1</v>
      </c>
      <c r="G623" s="140" t="str">
        <f>Objects!$J$147</f>
        <v>Beaker (Formaldehyde)</v>
      </c>
      <c r="H623" s="145">
        <v>1</v>
      </c>
      <c r="J623" s="140"/>
      <c r="L623" s="140"/>
      <c r="N623" s="140"/>
      <c r="O623" s="172" t="str">
        <f>Objects!$N$43</f>
        <v>Beaker (Diphenylmethane Diisocyanate)</v>
      </c>
      <c r="P623" s="145">
        <v>1</v>
      </c>
      <c r="Q623" s="137" t="str">
        <f>Objects!$J$317</f>
        <v>Beaker (Deionized Water)</v>
      </c>
      <c r="R623" s="137">
        <v>1</v>
      </c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[3]Enums!$A$14</f>
        <v>1.1.2</v>
      </c>
      <c r="B624" s="137"/>
      <c r="E624" s="172" t="str">
        <f>Objects!$N$42</f>
        <v>Beaker (Aniline)</v>
      </c>
      <c r="F624" s="145">
        <v>4</v>
      </c>
      <c r="G624" s="140" t="str">
        <f>Objects!$J$147</f>
        <v>Beaker (Formaldehyde)</v>
      </c>
      <c r="H624" s="145">
        <v>4</v>
      </c>
      <c r="J624" s="140"/>
      <c r="L624" s="140"/>
      <c r="N624" s="140"/>
      <c r="O624" s="172" t="str">
        <f>Objects!$N$43</f>
        <v>Beaker (Diphenylmethane Diisocyanate)</v>
      </c>
      <c r="P624" s="145">
        <v>4</v>
      </c>
      <c r="Q624" s="137" t="str">
        <f>Objects!$J$317</f>
        <v>Beaker (Deionized Water)</v>
      </c>
      <c r="R624" s="137">
        <v>4</v>
      </c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[3]Enums!$A$14</f>
        <v>1.1.2</v>
      </c>
      <c r="B625" s="137"/>
      <c r="E625" s="172" t="str">
        <f>Objects!$N$42</f>
        <v>Beaker (Aniline)</v>
      </c>
      <c r="F625" s="145">
        <v>16</v>
      </c>
      <c r="G625" s="140" t="str">
        <f>Objects!$J$147</f>
        <v>Beaker (Formaldehyde)</v>
      </c>
      <c r="H625" s="145">
        <v>16</v>
      </c>
      <c r="J625" s="140"/>
      <c r="L625" s="140"/>
      <c r="N625" s="140"/>
      <c r="O625" s="172" t="str">
        <f>Objects!$N$43</f>
        <v>Beaker (Diphenylmethane Diisocyanate)</v>
      </c>
      <c r="P625" s="145">
        <v>16</v>
      </c>
      <c r="Q625" s="137" t="str">
        <f>Objects!$J$317</f>
        <v>Beaker (Deionized Water)</v>
      </c>
      <c r="R625" s="137">
        <v>16</v>
      </c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[3]Enums!$A$14</f>
        <v>1.1.2</v>
      </c>
      <c r="B626" s="137"/>
      <c r="E626" s="172" t="str">
        <f>Objects!$O$42</f>
        <v>Drum (Aniline)</v>
      </c>
      <c r="F626" s="145">
        <v>1</v>
      </c>
      <c r="G626" s="140" t="str">
        <f>Objects!$K$147</f>
        <v>Drum (Formaldehyde)</v>
      </c>
      <c r="H626" s="145">
        <v>1</v>
      </c>
      <c r="J626" s="140"/>
      <c r="L626" s="140"/>
      <c r="N626" s="140"/>
      <c r="O626" s="172" t="str">
        <f>Objects!$O$43</f>
        <v>Drum (Diphenylmethane Diisocyanate)</v>
      </c>
      <c r="P626" s="145">
        <v>1</v>
      </c>
      <c r="Q626" s="137" t="str">
        <f>Objects!$K$317</f>
        <v>Drum (Deionized Water)</v>
      </c>
      <c r="R626" s="137">
        <v>1</v>
      </c>
      <c r="S626" s="137"/>
      <c r="T626" s="137"/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[3]Enums!$A$14</f>
        <v>1.1.2</v>
      </c>
      <c r="B627" s="137"/>
      <c r="E627" s="172" t="str">
        <f>Objects!$O$42</f>
        <v>Drum (Aniline)</v>
      </c>
      <c r="F627" s="145">
        <v>4</v>
      </c>
      <c r="G627" s="140" t="str">
        <f>Objects!$K$147</f>
        <v>Drum (Formaldehyde)</v>
      </c>
      <c r="H627" s="145">
        <v>4</v>
      </c>
      <c r="J627" s="140"/>
      <c r="L627" s="140"/>
      <c r="N627" s="140"/>
      <c r="O627" s="172" t="str">
        <f>Objects!$O$43</f>
        <v>Drum (Diphenylmethane Diisocyanate)</v>
      </c>
      <c r="P627" s="145">
        <v>4</v>
      </c>
      <c r="Q627" s="137" t="str">
        <f>Objects!$K$317</f>
        <v>Drum (Deionized Water)</v>
      </c>
      <c r="R627" s="137">
        <v>4</v>
      </c>
      <c r="S627" s="137"/>
      <c r="T627" s="137"/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[3]Enums!$A$14</f>
        <v>1.1.2</v>
      </c>
      <c r="B628" s="137"/>
      <c r="E628" s="172" t="str">
        <f>Objects!$O$42</f>
        <v>Drum (Aniline)</v>
      </c>
      <c r="F628" s="145">
        <v>16</v>
      </c>
      <c r="G628" s="140" t="str">
        <f>Objects!$K$147</f>
        <v>Drum (Formaldehyde)</v>
      </c>
      <c r="H628" s="145">
        <v>16</v>
      </c>
      <c r="J628" s="140"/>
      <c r="L628" s="140"/>
      <c r="N628" s="140"/>
      <c r="O628" s="172" t="str">
        <f>Objects!$O$43</f>
        <v>Drum (Diphenylmethane Diisocyanate)</v>
      </c>
      <c r="P628" s="145">
        <v>16</v>
      </c>
      <c r="Q628" s="137" t="str">
        <f>Objects!$K$317</f>
        <v>Drum (Deionized Water)</v>
      </c>
      <c r="R628" s="137">
        <v>16</v>
      </c>
      <c r="S628" s="137"/>
      <c r="T628" s="137"/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[3]Enums!$A$14</f>
        <v>1.1.2</v>
      </c>
      <c r="B629" s="137"/>
      <c r="C629" s="137"/>
      <c r="D629" s="137"/>
      <c r="E629" s="172" t="str">
        <f>Objects!$O$42</f>
        <v>Drum (Aniline)</v>
      </c>
      <c r="F629" s="145">
        <v>64</v>
      </c>
      <c r="G629" s="140" t="str">
        <f>Objects!$K$147</f>
        <v>Drum (Formaldehyde)</v>
      </c>
      <c r="H629" s="145">
        <v>64</v>
      </c>
      <c r="I629" s="137"/>
      <c r="J629" s="138"/>
      <c r="K629" s="137"/>
      <c r="L629" s="138"/>
      <c r="M629" s="137"/>
      <c r="N629" s="138"/>
      <c r="O629" s="172" t="str">
        <f>Objects!$O$43</f>
        <v>Drum (Diphenylmethane Diisocyanate)</v>
      </c>
      <c r="P629" s="145">
        <v>64</v>
      </c>
      <c r="Q629" s="137" t="str">
        <f>Objects!$K$317</f>
        <v>Drum (Deionized Water)</v>
      </c>
      <c r="R629" s="137">
        <v>64</v>
      </c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Objects!$AS$113</f>
        <v>Rotten Flesh</v>
      </c>
      <c r="F630" s="137">
        <v>1</v>
      </c>
      <c r="G630" s="137" t="str">
        <f>Objects!$AS$99</f>
        <v>Sugar</v>
      </c>
      <c r="H630" s="137">
        <v>16</v>
      </c>
      <c r="I630" s="137"/>
      <c r="J630" s="138"/>
      <c r="K630" s="137"/>
      <c r="L630" s="138"/>
      <c r="M630" s="137"/>
      <c r="N630" s="138"/>
      <c r="O630" s="170" t="str">
        <f>Objects!$J$173</f>
        <v>Beaker (Lactic Acid)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Objects!$AS$113</f>
        <v>Rotten Flesh</v>
      </c>
      <c r="F631" s="137">
        <v>2</v>
      </c>
      <c r="G631" s="137" t="str">
        <f>Objects!$AS$99</f>
        <v>Sugar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Objects!$J$173</f>
        <v>Beaker (Lactic Acid)</v>
      </c>
      <c r="P631" s="137">
        <v>4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Objects!$AS$113</f>
        <v>Rotten Flesh</v>
      </c>
      <c r="F632" s="137">
        <v>3</v>
      </c>
      <c r="G632" s="137" t="str">
        <f>Objects!$AS$99</f>
        <v>Sugar</v>
      </c>
      <c r="H632" s="137">
        <v>64</v>
      </c>
      <c r="I632" s="137" t="str">
        <f>Objects!$AS$99</f>
        <v>Sugar</v>
      </c>
      <c r="J632" s="137">
        <v>64</v>
      </c>
      <c r="K632" s="137" t="str">
        <f>Objects!$AS$99</f>
        <v>Sugar</v>
      </c>
      <c r="L632" s="137">
        <v>64</v>
      </c>
      <c r="M632" s="137" t="str">
        <f>Objects!$AS$99</f>
        <v>Sugar</v>
      </c>
      <c r="N632" s="137">
        <v>64</v>
      </c>
      <c r="O632" s="170" t="str">
        <f>Objects!$J$173</f>
        <v>Beaker (Lactic Acid)</v>
      </c>
      <c r="P632" s="137">
        <v>16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Objects!$J$173</f>
        <v>Beaker (Lactic Acid)</v>
      </c>
      <c r="F633" s="137">
        <v>1</v>
      </c>
      <c r="G633" s="137" t="str">
        <f>Objects!$I$287</f>
        <v>Vial (Sulfuric Acid)</v>
      </c>
      <c r="H633" s="137">
        <v>4</v>
      </c>
      <c r="I633" s="137"/>
      <c r="J633" s="138"/>
      <c r="K633" s="137"/>
      <c r="L633" s="138"/>
      <c r="M633" s="137"/>
      <c r="N633" s="138"/>
      <c r="O633" s="170" t="str">
        <f>Objects!$M$8</f>
        <v>Vial (Lactide)</v>
      </c>
      <c r="P633" s="137">
        <v>32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[3]Enums!$A$12</f>
        <v>1.1.0</v>
      </c>
      <c r="B634" s="137"/>
      <c r="C634" s="137"/>
      <c r="D634" s="137"/>
      <c r="E634" s="137" t="str">
        <f>Objects!$J$173</f>
        <v>Beaker (Lactic Acid)</v>
      </c>
      <c r="F634" s="137">
        <v>16</v>
      </c>
      <c r="G634" s="137" t="str">
        <f>Objects!$I$287</f>
        <v>Vial (Sulfuric Acid)</v>
      </c>
      <c r="H634" s="137">
        <v>16</v>
      </c>
      <c r="I634" s="137"/>
      <c r="J634" s="138"/>
      <c r="K634" s="137"/>
      <c r="L634" s="138"/>
      <c r="M634" s="137"/>
      <c r="N634" s="138"/>
      <c r="O634" s="170" t="str">
        <f>Objects!$N$8</f>
        <v>Beaker (Lactide)</v>
      </c>
      <c r="P634" s="137">
        <v>8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[3]Enums!$A$12</f>
        <v>1.1.0</v>
      </c>
      <c r="B635" s="137"/>
      <c r="C635" s="137"/>
      <c r="D635" s="137"/>
      <c r="E635" s="137" t="str">
        <f>Objects!$K$173</f>
        <v>Drum (Lactic Acid)</v>
      </c>
      <c r="F635" s="137">
        <v>1</v>
      </c>
      <c r="G635" s="137" t="str">
        <f>Objects!$J$287</f>
        <v>Beaker (Sulfuric Acid)</v>
      </c>
      <c r="H635" s="137">
        <v>1</v>
      </c>
      <c r="I635" s="137"/>
      <c r="J635" s="138"/>
      <c r="K635" s="137"/>
      <c r="L635" s="138"/>
      <c r="M635" s="137"/>
      <c r="N635" s="138"/>
      <c r="O635" s="170" t="str">
        <f>Objects!$N$8</f>
        <v>Beaker (Lactide)</v>
      </c>
      <c r="P635" s="137">
        <v>32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[3]Enums!$A$12</f>
        <v>1.1.0</v>
      </c>
      <c r="B636" s="137"/>
      <c r="C636" s="137"/>
      <c r="D636" s="137"/>
      <c r="E636" s="137" t="str">
        <f>Objects!$K$173</f>
        <v>Drum (Lactic Acid)</v>
      </c>
      <c r="F636" s="137">
        <v>16</v>
      </c>
      <c r="G636" s="137" t="str">
        <f>Objects!$J$287</f>
        <v>Beaker (Sulfuric Acid)</v>
      </c>
      <c r="H636" s="137">
        <v>4</v>
      </c>
      <c r="I636" s="137"/>
      <c r="J636" s="138"/>
      <c r="K636" s="137"/>
      <c r="L636" s="138"/>
      <c r="M636" s="137"/>
      <c r="N636" s="138"/>
      <c r="O636" s="170" t="str">
        <f>Objects!$O$8</f>
        <v>Drum (Lactide)</v>
      </c>
      <c r="P636" s="137">
        <v>8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[3]Enums!$A$12</f>
        <v>1.1.0</v>
      </c>
      <c r="B637" s="137"/>
      <c r="C637" s="137"/>
      <c r="D637" s="137"/>
      <c r="E637" s="137" t="str">
        <f>Objects!$K$173</f>
        <v>Drum (Lactic Acid)</v>
      </c>
      <c r="F637" s="137">
        <v>64</v>
      </c>
      <c r="G637" s="137" t="str">
        <f>Objects!$J$287</f>
        <v>Beaker (Sulfuric Acid)</v>
      </c>
      <c r="H637" s="137">
        <v>16</v>
      </c>
      <c r="I637" s="137"/>
      <c r="J637" s="138"/>
      <c r="K637" s="137"/>
      <c r="L637" s="138"/>
      <c r="M637" s="137"/>
      <c r="N637" s="138"/>
      <c r="O637" s="170" t="str">
        <f>Objects!$O$8</f>
        <v>Drum (Lactide)</v>
      </c>
      <c r="P637" s="137">
        <v>32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137" t="str">
        <f>Objects!$M$8</f>
        <v>Vial (Lactide)</v>
      </c>
      <c r="F638" s="137">
        <v>16</v>
      </c>
      <c r="G638" s="137" t="str">
        <f>Objects!$F$31</f>
        <v>Tin Catalyst</v>
      </c>
      <c r="H638" s="137">
        <v>2</v>
      </c>
      <c r="I638" s="137"/>
      <c r="J638" s="138"/>
      <c r="K638" s="137"/>
      <c r="L638" s="138"/>
      <c r="M638" s="137"/>
      <c r="N638" s="138"/>
      <c r="O638" s="170" t="str">
        <f>Objects!$U$68</f>
        <v>Bag (PolyLactic Acid Pellets)</v>
      </c>
      <c r="P638" s="137">
        <v>16</v>
      </c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137" t="str">
        <f>Objects!$N$8</f>
        <v>Beaker (Lactide)</v>
      </c>
      <c r="F639" s="137">
        <v>1</v>
      </c>
      <c r="G639" s="137" t="str">
        <f>Objects!$F$31</f>
        <v>Tin Catalyst</v>
      </c>
      <c r="H639" s="137">
        <v>4</v>
      </c>
      <c r="I639" s="137"/>
      <c r="J639" s="138"/>
      <c r="K639" s="137"/>
      <c r="L639" s="138"/>
      <c r="M639" s="137"/>
      <c r="N639" s="138"/>
      <c r="O639" s="170" t="str">
        <f>Objects!$V$68</f>
        <v>Sack (PolyLactic Acid Pellets)</v>
      </c>
      <c r="P639" s="137">
        <v>1</v>
      </c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137" t="str">
        <f>Objects!$N$8</f>
        <v>Beaker (Lactide)</v>
      </c>
      <c r="F640" s="137">
        <v>16</v>
      </c>
      <c r="G640" s="137" t="str">
        <f>Objects!$F$31</f>
        <v>Tin Catalyst</v>
      </c>
      <c r="H640" s="137">
        <v>8</v>
      </c>
      <c r="I640" s="137"/>
      <c r="J640" s="138"/>
      <c r="K640" s="137"/>
      <c r="L640" s="138"/>
      <c r="M640" s="137"/>
      <c r="N640" s="138"/>
      <c r="O640" s="170" t="str">
        <f>Objects!$V$68</f>
        <v>Sack (PolyLactic Acid Pellets)</v>
      </c>
      <c r="P640" s="137">
        <v>16</v>
      </c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137" t="str">
        <f>Objects!$O$8</f>
        <v>Drum (Lactide)</v>
      </c>
      <c r="F641" s="137">
        <v>1</v>
      </c>
      <c r="G641" s="137" t="str">
        <f>Objects!$F$31</f>
        <v>Tin Catalyst</v>
      </c>
      <c r="H641" s="137">
        <v>16</v>
      </c>
      <c r="I641" s="137"/>
      <c r="J641" s="138"/>
      <c r="K641" s="137"/>
      <c r="L641" s="138"/>
      <c r="M641" s="137"/>
      <c r="N641" s="138"/>
      <c r="O641" s="170" t="str">
        <f>Objects!$W$68</f>
        <v>Powder Keg (PolyLactic Acid Pellets)</v>
      </c>
      <c r="P641" s="137">
        <v>1</v>
      </c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137" t="str">
        <f>Objects!$O$8</f>
        <v>Drum (Lactide)</v>
      </c>
      <c r="F642" s="137">
        <v>16</v>
      </c>
      <c r="G642" s="137" t="str">
        <f>Objects!$F$31</f>
        <v>Tin Catalyst</v>
      </c>
      <c r="H642" s="137">
        <v>32</v>
      </c>
      <c r="I642" s="137"/>
      <c r="J642" s="138"/>
      <c r="K642" s="137"/>
      <c r="L642" s="138"/>
      <c r="M642" s="137"/>
      <c r="N642" s="138"/>
      <c r="O642" s="170" t="str">
        <f>Objects!$W$68</f>
        <v>Powder Keg (PolyLactic Acid Pellets)</v>
      </c>
      <c r="P642" s="137">
        <v>16</v>
      </c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137" t="str">
        <f>Objects!$O$8</f>
        <v>Drum (Lactide)</v>
      </c>
      <c r="F643" s="137">
        <v>64</v>
      </c>
      <c r="G643" s="137" t="str">
        <f>Objects!$F$31</f>
        <v>Tin Catalyst</v>
      </c>
      <c r="H643" s="137">
        <v>64</v>
      </c>
      <c r="I643" s="137"/>
      <c r="J643" s="138"/>
      <c r="K643" s="137"/>
      <c r="L643" s="138"/>
      <c r="M643" s="137"/>
      <c r="N643" s="138"/>
      <c r="O643" s="170" t="str">
        <f>Objects!$W$68</f>
        <v>Powder Keg (PolyLactic Acid Pellets)</v>
      </c>
      <c r="P643" s="137">
        <v>16</v>
      </c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137" t="str">
        <f>Objects!$AS$113</f>
        <v>Rotten Flesh</v>
      </c>
      <c r="F644" s="137">
        <v>1</v>
      </c>
      <c r="G644" s="137" t="str">
        <f>Objects!$AS$138</f>
        <v>Potato</v>
      </c>
      <c r="H644" s="137">
        <v>16</v>
      </c>
      <c r="I644" s="137"/>
      <c r="J644" s="138"/>
      <c r="K644" s="137"/>
      <c r="L644" s="138"/>
      <c r="M644" s="137"/>
      <c r="N644" s="138"/>
      <c r="O644" s="170" t="str">
        <f>Objects!$M$10</f>
        <v>Bag (Alpha-cyclodextrin)</v>
      </c>
      <c r="P644" s="137">
        <v>16</v>
      </c>
      <c r="Q644" s="137" t="str">
        <f>Objects!$M$11</f>
        <v>Bag (Beta-cyclodextrin)</v>
      </c>
      <c r="R644" s="137">
        <v>16</v>
      </c>
      <c r="S644" s="137" t="str">
        <f>Objects!$M$12</f>
        <v>Bag (Gamma-cyclodextrin)</v>
      </c>
      <c r="T644" s="137">
        <v>16</v>
      </c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137" t="str">
        <f>Objects!$AS$113</f>
        <v>Rotten Flesh</v>
      </c>
      <c r="F645" s="137">
        <v>2</v>
      </c>
      <c r="G645" s="137" t="str">
        <f>Objects!$AS$138</f>
        <v>Potato</v>
      </c>
      <c r="H645" s="137">
        <v>64</v>
      </c>
      <c r="I645" s="137"/>
      <c r="J645" s="138"/>
      <c r="K645" s="137"/>
      <c r="L645" s="138"/>
      <c r="M645" s="137"/>
      <c r="N645" s="138"/>
      <c r="O645" s="170" t="str">
        <f>Objects!$N$10</f>
        <v>Sack (Alpha-cyclodextrin)</v>
      </c>
      <c r="P645" s="137">
        <v>1</v>
      </c>
      <c r="Q645" s="137" t="str">
        <f>Objects!$N$11</f>
        <v>Sack (Beta-cyclodextrin)</v>
      </c>
      <c r="R645" s="137">
        <v>1</v>
      </c>
      <c r="S645" s="137" t="str">
        <f>Objects!$N$12</f>
        <v>Sack (Gamma-cyclodextrin)</v>
      </c>
      <c r="T645" s="137">
        <v>1</v>
      </c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137" t="str">
        <f>Objects!$AS$113</f>
        <v>Rotten Flesh</v>
      </c>
      <c r="F646" s="137">
        <v>3</v>
      </c>
      <c r="G646" s="137" t="str">
        <f>Objects!$AS$138</f>
        <v>Potato</v>
      </c>
      <c r="H646" s="137">
        <v>64</v>
      </c>
      <c r="I646" s="137" t="str">
        <f>Objects!$AS$138</f>
        <v>Potato</v>
      </c>
      <c r="J646" s="137">
        <v>64</v>
      </c>
      <c r="K646" s="137" t="str">
        <f>Objects!$AS$138</f>
        <v>Potato</v>
      </c>
      <c r="L646" s="137">
        <v>64</v>
      </c>
      <c r="M646" s="137" t="str">
        <f>Objects!$AS$138</f>
        <v>Potato</v>
      </c>
      <c r="N646" s="137">
        <v>64</v>
      </c>
      <c r="O646" s="170" t="str">
        <f>Objects!$N$10</f>
        <v>Sack (Alpha-cyclodextrin)</v>
      </c>
      <c r="P646" s="137">
        <v>4</v>
      </c>
      <c r="Q646" s="137" t="str">
        <f>Objects!$N$11</f>
        <v>Sack (Beta-cyclodextrin)</v>
      </c>
      <c r="R646" s="137">
        <v>4</v>
      </c>
      <c r="S646" s="137" t="str">
        <f>Objects!$N$12</f>
        <v>Sack (Gamma-cyclodextrin)</v>
      </c>
      <c r="T646" s="137">
        <v>4</v>
      </c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137" t="str">
        <f>Objects!$C$19</f>
        <v>Graphite</v>
      </c>
      <c r="F647" s="137">
        <v>1</v>
      </c>
      <c r="G647" s="137" t="str">
        <f>Objects!$R$8</f>
        <v>Cartridge (Nitrogen)</v>
      </c>
      <c r="H647" s="137">
        <v>1</v>
      </c>
      <c r="I647" s="137"/>
      <c r="J647" s="138"/>
      <c r="K647" s="137"/>
      <c r="L647" s="138"/>
      <c r="M647" s="137"/>
      <c r="N647" s="138"/>
      <c r="O647" s="170" t="str">
        <f>Objects!$M$15</f>
        <v>Bag (Bucky Balls (C60))</v>
      </c>
      <c r="P647" s="137">
        <v>1</v>
      </c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137" t="str">
        <f>Objects!$C$19</f>
        <v>Graphite</v>
      </c>
      <c r="F648" s="137">
        <v>8</v>
      </c>
      <c r="G648" s="137" t="str">
        <f>Objects!$S$8</f>
        <v>Canister (Nitrogen)</v>
      </c>
      <c r="H648" s="137">
        <v>1</v>
      </c>
      <c r="I648" s="137"/>
      <c r="J648" s="138"/>
      <c r="K648" s="137"/>
      <c r="L648" s="138"/>
      <c r="M648" s="137"/>
      <c r="N648" s="138"/>
      <c r="O648" s="170" t="str">
        <f>Objects!$N$15</f>
        <v>Sack (Bucky Balls (C60))</v>
      </c>
      <c r="P648" s="137">
        <v>1</v>
      </c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137" t="str">
        <f>Objects!$C$19</f>
        <v>Graphite</v>
      </c>
      <c r="F649" s="137">
        <v>64</v>
      </c>
      <c r="G649" s="137" t="str">
        <f>Objects!$S$8</f>
        <v>Canister (Nitrogen)</v>
      </c>
      <c r="H649" s="137">
        <v>64</v>
      </c>
      <c r="I649" s="137"/>
      <c r="J649" s="138"/>
      <c r="K649" s="137"/>
      <c r="L649" s="138"/>
      <c r="M649" s="137"/>
      <c r="N649" s="138"/>
      <c r="O649" s="170" t="str">
        <f>Objects!$O$15</f>
        <v>Powder Keg (Bucky Balls (C60))</v>
      </c>
      <c r="P649" s="137">
        <v>1</v>
      </c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137" t="str">
        <f>Objects!J295</f>
        <v>Beaker (Terephthalic Acid)</v>
      </c>
      <c r="F650" s="137">
        <v>1</v>
      </c>
      <c r="G650" s="137" t="str">
        <f>Objects!F32</f>
        <v>Zinc Nitrate Catalyst</v>
      </c>
      <c r="H650" s="137">
        <v>4</v>
      </c>
      <c r="I650" s="137"/>
      <c r="J650" s="138"/>
      <c r="K650" s="137"/>
      <c r="L650" s="138"/>
      <c r="M650" s="137"/>
      <c r="N650" s="138"/>
      <c r="O650" s="170" t="str">
        <f>Objects!N13</f>
        <v>Sack (MOF-5)</v>
      </c>
      <c r="P650" s="137">
        <v>1</v>
      </c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137" t="str">
        <f>Objects!$N$12</f>
        <v>Sack (Gamma-cyclodextrin)</v>
      </c>
      <c r="F651" s="137">
        <v>1</v>
      </c>
      <c r="G651" s="137" t="str">
        <f>Objects!I245</f>
        <v>Bag (Potassium Hydroxide)</v>
      </c>
      <c r="H651" s="137">
        <v>2</v>
      </c>
      <c r="I651" s="137" t="str">
        <f>Objects!I196</f>
        <v>Vial (Methanol)</v>
      </c>
      <c r="J651" s="138">
        <v>10</v>
      </c>
      <c r="K651" s="137"/>
      <c r="L651" s="138"/>
      <c r="M651" s="137"/>
      <c r="N651" s="138"/>
      <c r="O651" s="170" t="str">
        <f>Objects!N14</f>
        <v>Sack (CD-MOF)</v>
      </c>
      <c r="P651" s="137">
        <v>1</v>
      </c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[3]Enums!$A$2</f>
        <v>1.0.0</v>
      </c>
      <c r="B652" s="137"/>
      <c r="C652" s="137"/>
      <c r="D652" s="137"/>
      <c r="E652" s="137" t="str">
        <f>Objects!$AS$99</f>
        <v>Sugar</v>
      </c>
      <c r="F652" s="137">
        <v>16</v>
      </c>
      <c r="G652" s="137" t="str">
        <f>Objects!$AS$118</f>
        <v>Nether Wart</v>
      </c>
      <c r="H652" s="137">
        <v>1</v>
      </c>
      <c r="I652" s="137"/>
      <c r="J652" s="137"/>
      <c r="K652" s="137"/>
      <c r="L652" s="137"/>
      <c r="M652" s="137"/>
      <c r="N652" s="138"/>
      <c r="O652" s="170" t="str">
        <f>Objects!$V$61</f>
        <v>Sack (PolyHydroxyalkanoate Pellets)</v>
      </c>
      <c r="P652" s="137">
        <v>1</v>
      </c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[3]Enums!$A$2</f>
        <v>1.0.0</v>
      </c>
      <c r="B653" s="137"/>
      <c r="C653" s="137"/>
      <c r="D653" s="137"/>
      <c r="E653" s="137" t="str">
        <f>Objects!$AS$99</f>
        <v>Sugar</v>
      </c>
      <c r="F653" s="137">
        <v>32</v>
      </c>
      <c r="G653" s="137" t="str">
        <f>Objects!$AS$118</f>
        <v>Nether Wart</v>
      </c>
      <c r="H653" s="137">
        <v>2</v>
      </c>
      <c r="I653" s="137"/>
      <c r="J653" s="137"/>
      <c r="K653" s="137"/>
      <c r="L653" s="137"/>
      <c r="M653" s="137"/>
      <c r="N653" s="138"/>
      <c r="O653" s="170" t="str">
        <f>Objects!$V$61</f>
        <v>Sack (PolyHydroxyalkanoate Pellets)</v>
      </c>
      <c r="P653" s="137">
        <v>2</v>
      </c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[3]Enums!$A$2</f>
        <v>1.0.0</v>
      </c>
      <c r="B654" s="137"/>
      <c r="C654" s="137"/>
      <c r="D654" s="137"/>
      <c r="E654" s="137" t="str">
        <f>Objects!$AS$99</f>
        <v>Sugar</v>
      </c>
      <c r="F654" s="137">
        <v>64</v>
      </c>
      <c r="G654" s="137" t="str">
        <f>Objects!$AS$118</f>
        <v>Nether Wart</v>
      </c>
      <c r="H654" s="137">
        <v>4</v>
      </c>
      <c r="I654" s="137"/>
      <c r="J654" s="137"/>
      <c r="K654" s="137"/>
      <c r="L654" s="137"/>
      <c r="M654" s="137"/>
      <c r="N654" s="138"/>
      <c r="O654" s="170" t="str">
        <f>Objects!$V$61</f>
        <v>Sack (PolyHydroxyalkanoate Pellets)</v>
      </c>
      <c r="P654" s="137">
        <v>4</v>
      </c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[3]Enums!$A$2</f>
        <v>1.0.0</v>
      </c>
      <c r="B655" s="137"/>
      <c r="C655" s="137"/>
      <c r="D655" s="137"/>
      <c r="E655" s="137" t="str">
        <f>Objects!$AS$99</f>
        <v>Sugar</v>
      </c>
      <c r="F655" s="137">
        <v>64</v>
      </c>
      <c r="G655" s="137" t="str">
        <f>Objects!$AS$99</f>
        <v>Sugar</v>
      </c>
      <c r="H655" s="137">
        <v>64</v>
      </c>
      <c r="I655" s="137" t="str">
        <f>Objects!$AS$99</f>
        <v>Sugar</v>
      </c>
      <c r="J655" s="137">
        <v>64</v>
      </c>
      <c r="K655" s="137" t="str">
        <f>Objects!$AS$99</f>
        <v>Sugar</v>
      </c>
      <c r="L655" s="137">
        <v>64</v>
      </c>
      <c r="M655" s="137" t="str">
        <f>Objects!$AS$118</f>
        <v>Nether Wart</v>
      </c>
      <c r="N655" s="137">
        <v>8</v>
      </c>
      <c r="O655" s="170" t="str">
        <f>Objects!$V$61</f>
        <v>Sack (PolyHydroxyalkanoate Pellets)</v>
      </c>
      <c r="P655" s="137">
        <v>64</v>
      </c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61" t="str">
        <f>Objects!$J$317</f>
        <v>Beaker (Deionized Water)</v>
      </c>
      <c r="F656" s="139">
        <v>16</v>
      </c>
      <c r="G656" s="140" t="str">
        <f>Objects!$F$2</f>
        <v>Platinum Catalyst</v>
      </c>
      <c r="H656" s="141">
        <v>6</v>
      </c>
      <c r="K656" s="137"/>
      <c r="L656" s="138"/>
      <c r="M656" s="137"/>
      <c r="N656" s="138"/>
      <c r="O656" s="173" t="str">
        <f>Objects!$R$9</f>
        <v>Cartridge (Oxygen)</v>
      </c>
      <c r="P656" s="139">
        <v>8</v>
      </c>
      <c r="Q656" s="142" t="str">
        <f>Objects!$R$2</f>
        <v>Cartridge (Hydrogen)</v>
      </c>
      <c r="R656" s="143">
        <v>16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61" t="str">
        <f>Objects!$K$317</f>
        <v>Drum (Deionized Water)</v>
      </c>
      <c r="F657" s="139">
        <v>16</v>
      </c>
      <c r="G657" s="140" t="str">
        <f>Objects!$F$2</f>
        <v>Platinum Catalyst</v>
      </c>
      <c r="H657" s="141">
        <v>8</v>
      </c>
      <c r="K657" s="137"/>
      <c r="L657" s="138"/>
      <c r="M657" s="137"/>
      <c r="N657" s="138"/>
      <c r="O657" s="173" t="str">
        <f>Objects!$S$9</f>
        <v>Canister (Oxygen)</v>
      </c>
      <c r="P657" s="139">
        <v>8</v>
      </c>
      <c r="Q657" s="142" t="str">
        <f>Objects!$S$2</f>
        <v>Canister (Hydrogen)</v>
      </c>
      <c r="R657" s="143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61" t="str">
        <f>Objects!$I$317</f>
        <v>Vial (Deionized Water)</v>
      </c>
      <c r="F658" s="139">
        <v>16</v>
      </c>
      <c r="G658" s="140" t="str">
        <f>Objects!$F$2</f>
        <v>Platinum Catalyst</v>
      </c>
      <c r="H658" s="141">
        <v>2</v>
      </c>
      <c r="K658" s="137"/>
      <c r="L658" s="138"/>
      <c r="M658" s="137"/>
      <c r="N658" s="138"/>
      <c r="O658" s="173" t="str">
        <f>Objects!$Q$9</f>
        <v>Flask (Oxygen)</v>
      </c>
      <c r="P658" s="139">
        <v>8</v>
      </c>
      <c r="Q658" s="142" t="str">
        <f>Objects!$Q$2</f>
        <v>Flask (Hydrogen)</v>
      </c>
      <c r="R658" s="143">
        <v>16</v>
      </c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61" t="str">
        <f>Objects!$J$317</f>
        <v>Beaker (Deionized Water)</v>
      </c>
      <c r="F659" s="139">
        <v>64</v>
      </c>
      <c r="G659" s="140" t="str">
        <f>Objects!$F$2</f>
        <v>Platinum Catalyst</v>
      </c>
      <c r="H659" s="141">
        <v>6</v>
      </c>
      <c r="K659" s="137"/>
      <c r="L659" s="138"/>
      <c r="M659" s="137"/>
      <c r="N659" s="138"/>
      <c r="O659" s="173" t="str">
        <f>Objects!$R$9</f>
        <v>Cartridge (Oxygen)</v>
      </c>
      <c r="P659" s="139">
        <v>32</v>
      </c>
      <c r="Q659" s="142" t="str">
        <f>Objects!$R$2</f>
        <v>Cartridge (Hydrogen)</v>
      </c>
      <c r="R659" s="143">
        <v>64</v>
      </c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61" t="str">
        <f>Objects!$K$317</f>
        <v>Drum (Deionized Water)</v>
      </c>
      <c r="F660" s="139">
        <v>64</v>
      </c>
      <c r="G660" s="140" t="str">
        <f>Objects!$F$2</f>
        <v>Platinum Catalyst</v>
      </c>
      <c r="H660" s="141">
        <v>9</v>
      </c>
      <c r="K660" s="137"/>
      <c r="L660" s="138"/>
      <c r="M660" s="137"/>
      <c r="N660" s="138"/>
      <c r="O660" s="173" t="str">
        <f>Objects!$S$9</f>
        <v>Canister (Oxygen)</v>
      </c>
      <c r="P660" s="139">
        <v>32</v>
      </c>
      <c r="Q660" s="142" t="str">
        <f>Objects!$S$2</f>
        <v>Canister (Hydrogen)</v>
      </c>
      <c r="R660" s="143">
        <v>64</v>
      </c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61" t="str">
        <f>Objects!$I$317</f>
        <v>Vial (Deionized Water)</v>
      </c>
      <c r="F661" s="139">
        <v>64</v>
      </c>
      <c r="G661" s="140" t="str">
        <f>Objects!$F$2</f>
        <v>Platinum Catalyst</v>
      </c>
      <c r="H661" s="141">
        <v>3</v>
      </c>
      <c r="K661" s="137"/>
      <c r="L661" s="138"/>
      <c r="M661" s="137"/>
      <c r="N661" s="138"/>
      <c r="O661" s="173" t="str">
        <f>Objects!$Q$9</f>
        <v>Flask (Oxygen)</v>
      </c>
      <c r="P661" s="139">
        <v>32</v>
      </c>
      <c r="Q661" s="142" t="str">
        <f>Objects!$Q$2</f>
        <v>Flask (Hydrogen)</v>
      </c>
      <c r="R661" s="143">
        <v>64</v>
      </c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61" t="str">
        <f>Objects!$J$317</f>
        <v>Beaker (Deionized Water)</v>
      </c>
      <c r="F662" s="139">
        <v>2</v>
      </c>
      <c r="G662" s="140" t="str">
        <f>Objects!$F$2</f>
        <v>Platinum Catalyst</v>
      </c>
      <c r="H662" s="141">
        <v>4</v>
      </c>
      <c r="K662" s="137"/>
      <c r="L662" s="138"/>
      <c r="M662" s="137"/>
      <c r="N662" s="138"/>
      <c r="O662" s="173" t="str">
        <f>Objects!$R$9</f>
        <v>Cartridge (Oxygen)</v>
      </c>
      <c r="P662" s="139">
        <v>1</v>
      </c>
      <c r="Q662" s="142" t="str">
        <f>Objects!$R$2</f>
        <v>Cartridge (Hydrogen)</v>
      </c>
      <c r="R662" s="143">
        <v>2</v>
      </c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61" t="str">
        <f>Objects!$K$317</f>
        <v>Drum (Deionized Water)</v>
      </c>
      <c r="F663" s="139">
        <v>2</v>
      </c>
      <c r="G663" s="140" t="str">
        <f>Objects!$F$2</f>
        <v>Platinum Catalyst</v>
      </c>
      <c r="H663" s="141">
        <v>7</v>
      </c>
      <c r="K663" s="137"/>
      <c r="L663" s="138"/>
      <c r="M663" s="137"/>
      <c r="N663" s="138"/>
      <c r="O663" s="173" t="str">
        <f>Objects!$S$9</f>
        <v>Canister (Oxygen)</v>
      </c>
      <c r="P663" s="139">
        <v>1</v>
      </c>
      <c r="Q663" s="142" t="str">
        <f>Objects!$S$2</f>
        <v>Canister (Hydrogen)</v>
      </c>
      <c r="R663" s="143">
        <v>2</v>
      </c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61" t="str">
        <f>Objects!$I$317</f>
        <v>Vial (Deionized Water)</v>
      </c>
      <c r="F664" s="139">
        <v>2</v>
      </c>
      <c r="G664" s="140" t="str">
        <f>Objects!$F$2</f>
        <v>Platinum Catalyst</v>
      </c>
      <c r="H664" s="141">
        <v>1</v>
      </c>
      <c r="K664" s="137"/>
      <c r="L664" s="138"/>
      <c r="M664" s="137"/>
      <c r="N664" s="138"/>
      <c r="O664" s="173" t="str">
        <f>Objects!$Q$9</f>
        <v>Flask (Oxygen)</v>
      </c>
      <c r="P664" s="139">
        <v>1</v>
      </c>
      <c r="Q664" s="142" t="str">
        <f>Objects!$Q$2</f>
        <v>Flask (Hydrogen)</v>
      </c>
      <c r="R664" s="143">
        <v>2</v>
      </c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61" t="str">
        <f>Objects!$J$317</f>
        <v>Beaker (Deionized Water)</v>
      </c>
      <c r="F665" s="139">
        <v>16</v>
      </c>
      <c r="G665" s="140" t="str">
        <f>Objects!$F$4</f>
        <v>Palladium Catalyst</v>
      </c>
      <c r="H665" s="141">
        <v>6</v>
      </c>
      <c r="K665" s="137"/>
      <c r="L665" s="138"/>
      <c r="M665" s="137"/>
      <c r="N665" s="138"/>
      <c r="O665" s="173" t="str">
        <f>Objects!$R$9</f>
        <v>Cartridge (Oxygen)</v>
      </c>
      <c r="P665" s="139">
        <v>8</v>
      </c>
      <c r="Q665" s="142" t="str">
        <f>Objects!$R$2</f>
        <v>Cartridge (Hydrogen)</v>
      </c>
      <c r="R665" s="143">
        <v>16</v>
      </c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61" t="str">
        <f>Objects!$K$317</f>
        <v>Drum (Deionized Water)</v>
      </c>
      <c r="F666" s="139">
        <v>16</v>
      </c>
      <c r="G666" s="140" t="str">
        <f>Objects!$F$4</f>
        <v>Palladium Catalyst</v>
      </c>
      <c r="H666" s="141">
        <v>8</v>
      </c>
      <c r="K666" s="137"/>
      <c r="L666" s="138"/>
      <c r="M666" s="137"/>
      <c r="N666" s="138"/>
      <c r="O666" s="173" t="str">
        <f>Objects!$S$9</f>
        <v>Canister (Oxygen)</v>
      </c>
      <c r="P666" s="139">
        <v>8</v>
      </c>
      <c r="Q666" s="142" t="str">
        <f>Objects!$S$2</f>
        <v>Canister (Hydrogen)</v>
      </c>
      <c r="R666" s="143">
        <v>16</v>
      </c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61" t="str">
        <f>Objects!$I$317</f>
        <v>Vial (Deionized Water)</v>
      </c>
      <c r="F667" s="139">
        <v>16</v>
      </c>
      <c r="G667" s="140" t="str">
        <f>Objects!$F$4</f>
        <v>Palladium Catalyst</v>
      </c>
      <c r="H667" s="141">
        <v>2</v>
      </c>
      <c r="K667" s="137"/>
      <c r="L667" s="138"/>
      <c r="M667" s="137"/>
      <c r="N667" s="138"/>
      <c r="O667" s="173" t="str">
        <f>Objects!$Q$9</f>
        <v>Flask (Oxygen)</v>
      </c>
      <c r="P667" s="139">
        <v>8</v>
      </c>
      <c r="Q667" s="142" t="str">
        <f>Objects!$Q$2</f>
        <v>Flask (Hydrogen)</v>
      </c>
      <c r="R667" s="143">
        <v>16</v>
      </c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61" t="str">
        <f>Objects!$J$317</f>
        <v>Beaker (Deionized Water)</v>
      </c>
      <c r="F668" s="139">
        <v>64</v>
      </c>
      <c r="G668" s="140" t="str">
        <f>Objects!$F$4</f>
        <v>Palladium Catalyst</v>
      </c>
      <c r="H668" s="141">
        <v>6</v>
      </c>
      <c r="K668" s="137"/>
      <c r="L668" s="138"/>
      <c r="M668" s="137"/>
      <c r="N668" s="138"/>
      <c r="O668" s="173" t="str">
        <f>Objects!$R$9</f>
        <v>Cartridge (Oxygen)</v>
      </c>
      <c r="P668" s="139">
        <v>32</v>
      </c>
      <c r="Q668" s="142" t="str">
        <f>Objects!$R$2</f>
        <v>Cartridge (Hydrogen)</v>
      </c>
      <c r="R668" s="143">
        <v>64</v>
      </c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61" t="str">
        <f>Objects!$K$317</f>
        <v>Drum (Deionized Water)</v>
      </c>
      <c r="F669" s="139">
        <v>64</v>
      </c>
      <c r="G669" s="140" t="str">
        <f>Objects!$F$4</f>
        <v>Palladium Catalyst</v>
      </c>
      <c r="H669" s="141">
        <v>9</v>
      </c>
      <c r="K669" s="137"/>
      <c r="L669" s="138"/>
      <c r="M669" s="137"/>
      <c r="N669" s="138"/>
      <c r="O669" s="173" t="str">
        <f>Objects!$S$9</f>
        <v>Canister (Oxygen)</v>
      </c>
      <c r="P669" s="139">
        <v>32</v>
      </c>
      <c r="Q669" s="142" t="str">
        <f>Objects!$S$2</f>
        <v>Canister (Hydrogen)</v>
      </c>
      <c r="R669" s="143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61" t="str">
        <f>Objects!$I$317</f>
        <v>Vial (Deionized Water)</v>
      </c>
      <c r="F670" s="139">
        <v>64</v>
      </c>
      <c r="G670" s="140" t="str">
        <f>Objects!$F$4</f>
        <v>Palladium Catalyst</v>
      </c>
      <c r="H670" s="141">
        <v>3</v>
      </c>
      <c r="K670" s="137"/>
      <c r="L670" s="138"/>
      <c r="M670" s="137"/>
      <c r="N670" s="138"/>
      <c r="O670" s="173" t="str">
        <f>Objects!$Q$9</f>
        <v>Flask (Oxygen)</v>
      </c>
      <c r="P670" s="139">
        <v>32</v>
      </c>
      <c r="Q670" s="142" t="str">
        <f>Objects!$Q$2</f>
        <v>Flask (Hydrogen)</v>
      </c>
      <c r="R670" s="143">
        <v>64</v>
      </c>
      <c r="S670" s="137"/>
      <c r="T670" s="137"/>
      <c r="U670" s="137"/>
      <c r="V670" s="137"/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61" t="str">
        <f>Objects!$J$317</f>
        <v>Beaker (Deionized Water)</v>
      </c>
      <c r="F671" s="139">
        <v>2</v>
      </c>
      <c r="G671" s="140" t="str">
        <f>Objects!$F$4</f>
        <v>Palladium Catalyst</v>
      </c>
      <c r="H671" s="141">
        <v>4</v>
      </c>
      <c r="K671" s="137"/>
      <c r="L671" s="138"/>
      <c r="M671" s="137"/>
      <c r="N671" s="138"/>
      <c r="O671" s="173" t="str">
        <f>Objects!$R$9</f>
        <v>Cartridge (Oxygen)</v>
      </c>
      <c r="P671" s="139">
        <v>1</v>
      </c>
      <c r="Q671" s="142" t="str">
        <f>Objects!$R$2</f>
        <v>Cartridge (Hydrogen)</v>
      </c>
      <c r="R671" s="143">
        <v>2</v>
      </c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61" t="str">
        <f>Objects!$K$317</f>
        <v>Drum (Deionized Water)</v>
      </c>
      <c r="F672" s="139">
        <v>2</v>
      </c>
      <c r="G672" s="140" t="str">
        <f>Objects!$F$4</f>
        <v>Palladium Catalyst</v>
      </c>
      <c r="H672" s="141">
        <v>7</v>
      </c>
      <c r="K672" s="137"/>
      <c r="L672" s="138"/>
      <c r="M672" s="137"/>
      <c r="N672" s="138"/>
      <c r="O672" s="173" t="str">
        <f>Objects!$S$9</f>
        <v>Canister (Oxygen)</v>
      </c>
      <c r="P672" s="139">
        <v>1</v>
      </c>
      <c r="Q672" s="142" t="str">
        <f>Objects!$S$2</f>
        <v>Canister (Hydrogen)</v>
      </c>
      <c r="R672" s="143">
        <v>2</v>
      </c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61" t="str">
        <f>Objects!$I$317</f>
        <v>Vial (Deionized Water)</v>
      </c>
      <c r="F673" s="139">
        <v>2</v>
      </c>
      <c r="G673" s="140" t="str">
        <f>Objects!$F$4</f>
        <v>Palladium Catalyst</v>
      </c>
      <c r="H673" s="141">
        <v>1</v>
      </c>
      <c r="K673" s="137"/>
      <c r="L673" s="138"/>
      <c r="M673" s="137"/>
      <c r="N673" s="138"/>
      <c r="O673" s="173" t="str">
        <f>Objects!$Q$9</f>
        <v>Flask (Oxygen)</v>
      </c>
      <c r="P673" s="139">
        <v>1</v>
      </c>
      <c r="Q673" s="142" t="str">
        <f>Objects!$Q$2</f>
        <v>Flask (Hydrogen)</v>
      </c>
      <c r="R673" s="143">
        <v>2</v>
      </c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Objects!$AT$161</f>
        <v>Stained Hardened Clay</v>
      </c>
      <c r="F674" s="137">
        <v>4</v>
      </c>
      <c r="G674" s="144" t="str">
        <f>Objects!$J$317</f>
        <v>Beaker (Deionized Water)</v>
      </c>
      <c r="H674" s="137">
        <v>1</v>
      </c>
      <c r="I674" s="137"/>
      <c r="J674" s="138"/>
      <c r="K674" s="137"/>
      <c r="L674" s="138"/>
      <c r="M674" s="137"/>
      <c r="N674" s="138"/>
      <c r="O674" s="170" t="str">
        <f>Objects!$AT$174</f>
        <v>Hardened Clay</v>
      </c>
      <c r="P674" s="137">
        <v>4</v>
      </c>
      <c r="Q674" s="137" t="str">
        <f>Objects!$M$18</f>
        <v>Bag (Lithium Hexafluorophosphate)</v>
      </c>
      <c r="R674" s="137">
        <v>1</v>
      </c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Objects!$AT$161</f>
        <v>Stained Hardened Clay</v>
      </c>
      <c r="F675" s="137">
        <v>64</v>
      </c>
      <c r="G675" s="144" t="str">
        <f>Objects!$J$317</f>
        <v>Beaker (Deionized Water)</v>
      </c>
      <c r="H675" s="137">
        <v>16</v>
      </c>
      <c r="I675" s="137"/>
      <c r="J675" s="138"/>
      <c r="K675" s="137"/>
      <c r="L675" s="138"/>
      <c r="M675" s="137"/>
      <c r="N675" s="138"/>
      <c r="O675" s="170" t="str">
        <f>Objects!$AT$174</f>
        <v>Hardened Clay</v>
      </c>
      <c r="P675" s="137">
        <v>64</v>
      </c>
      <c r="Q675" s="137" t="str">
        <f>Objects!$M$18</f>
        <v>Bag (Lithium Hexafluorophosphate)</v>
      </c>
      <c r="R675" s="137">
        <v>16</v>
      </c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40" t="str">
        <f>Objects!D22</f>
        <v>Chrome Ingot</v>
      </c>
      <c r="F676" s="137">
        <v>1</v>
      </c>
      <c r="G676" s="140" t="str">
        <f>Objects!F26</f>
        <v>Aluminoxane Catalyst</v>
      </c>
      <c r="H676" s="137">
        <v>16</v>
      </c>
      <c r="I676" s="137"/>
      <c r="J676" s="138"/>
      <c r="K676" s="137"/>
      <c r="L676" s="138"/>
      <c r="M676" s="137"/>
      <c r="N676" s="138"/>
      <c r="O676" s="170" t="str">
        <f>Objects!$F$30</f>
        <v>Chromia Alumina Catalyst</v>
      </c>
      <c r="P676" s="137">
        <v>32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Objects!$I$70</f>
        <v>Vial (Butadiene)</v>
      </c>
      <c r="F677" s="137">
        <v>1</v>
      </c>
      <c r="G677" s="137" t="str">
        <f>Objects!$F$14</f>
        <v>Ziegler-Natta Catalyst</v>
      </c>
      <c r="H677" s="137">
        <v>1</v>
      </c>
      <c r="I677" s="137"/>
      <c r="J677" s="138"/>
      <c r="K677" s="137"/>
      <c r="L677" s="138"/>
      <c r="M677" s="137"/>
      <c r="N677" s="138"/>
      <c r="O677" s="170" t="str">
        <f>Objects!$U$39</f>
        <v>Bag (PolyButadiene (high-cis)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Objects!$I$70</f>
        <v>Vial (Butadiene)</v>
      </c>
      <c r="F678" s="137">
        <v>4</v>
      </c>
      <c r="G678" s="137" t="str">
        <f>Objects!$F$14</f>
        <v>Ziegler-Natta Catalyst</v>
      </c>
      <c r="H678" s="137">
        <v>2</v>
      </c>
      <c r="I678" s="137"/>
      <c r="J678" s="138"/>
      <c r="K678" s="137"/>
      <c r="L678" s="138"/>
      <c r="M678" s="137"/>
      <c r="N678" s="138"/>
      <c r="O678" s="170" t="str">
        <f>Objects!$U$39</f>
        <v>Bag (PolyButadiene (high-cis)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Objects!$I$70</f>
        <v>Vial (Butadiene)</v>
      </c>
      <c r="F679" s="137">
        <v>16</v>
      </c>
      <c r="G679" s="137" t="str">
        <f>Objects!$F$14</f>
        <v>Ziegler-Natta Catalyst</v>
      </c>
      <c r="H679" s="137">
        <v>3</v>
      </c>
      <c r="I679" s="137"/>
      <c r="J679" s="138"/>
      <c r="K679" s="137"/>
      <c r="L679" s="138"/>
      <c r="M679" s="137"/>
      <c r="N679" s="138"/>
      <c r="O679" s="170" t="str">
        <f>Objects!$U$39</f>
        <v>Bag (PolyButadiene (high-cis)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Objects!$J$70</f>
        <v>Beaker (Butadiene)</v>
      </c>
      <c r="F680" s="137">
        <v>1</v>
      </c>
      <c r="G680" s="137" t="str">
        <f>Objects!$F$14</f>
        <v>Ziegler-Natta Catalyst</v>
      </c>
      <c r="H680" s="137">
        <v>4</v>
      </c>
      <c r="I680" s="137"/>
      <c r="J680" s="138"/>
      <c r="K680" s="137"/>
      <c r="L680" s="138"/>
      <c r="M680" s="137"/>
      <c r="N680" s="138"/>
      <c r="O680" s="170" t="str">
        <f>Objects!$V$39</f>
        <v>Sack (PolyButadiene (high-cis) Pellets)</v>
      </c>
      <c r="P680" s="137">
        <v>1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Objects!$J$70</f>
        <v>Beaker (Butadiene)</v>
      </c>
      <c r="F681" s="137">
        <v>4</v>
      </c>
      <c r="G681" s="137" t="str">
        <f>Objects!$F$14</f>
        <v>Ziegler-Natta Catalyst</v>
      </c>
      <c r="H681" s="137">
        <v>8</v>
      </c>
      <c r="I681" s="137"/>
      <c r="J681" s="138"/>
      <c r="K681" s="137"/>
      <c r="L681" s="138"/>
      <c r="M681" s="137"/>
      <c r="N681" s="138"/>
      <c r="O681" s="170" t="str">
        <f>Objects!$V$39</f>
        <v>Sack (PolyButadiene (high-cis) Pellets)</v>
      </c>
      <c r="P681" s="137">
        <v>4</v>
      </c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Objects!$J$70</f>
        <v>Beaker (Butadiene)</v>
      </c>
      <c r="F682" s="137">
        <v>16</v>
      </c>
      <c r="G682" s="137" t="str">
        <f>Objects!$F$14</f>
        <v>Ziegler-Natta Catalyst</v>
      </c>
      <c r="H682" s="137">
        <v>12</v>
      </c>
      <c r="I682" s="137"/>
      <c r="J682" s="138"/>
      <c r="K682" s="137"/>
      <c r="L682" s="138"/>
      <c r="M682" s="137"/>
      <c r="N682" s="138"/>
      <c r="O682" s="170" t="str">
        <f>Objects!$V$39</f>
        <v>Sack (PolyButadiene (high-cis) Pellets)</v>
      </c>
      <c r="P682" s="137">
        <v>16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Objects!$K$70</f>
        <v>Drum (Butadiene)</v>
      </c>
      <c r="F683" s="137">
        <v>1</v>
      </c>
      <c r="G683" s="137" t="str">
        <f>Objects!$F$14</f>
        <v>Ziegler-Natta Catalyst</v>
      </c>
      <c r="H683" s="137">
        <v>16</v>
      </c>
      <c r="I683" s="137"/>
      <c r="J683" s="138"/>
      <c r="K683" s="137"/>
      <c r="L683" s="138"/>
      <c r="M683" s="137"/>
      <c r="N683" s="138"/>
      <c r="O683" s="170" t="str">
        <f>Objects!$W$39</f>
        <v>Powder Keg (PolyButadiene (high-cis) Pellets)</v>
      </c>
      <c r="P683" s="137">
        <v>1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Objects!$K$70</f>
        <v>Drum (Butadiene)</v>
      </c>
      <c r="F684" s="137">
        <v>4</v>
      </c>
      <c r="G684" s="137" t="str">
        <f>Objects!$F$14</f>
        <v>Ziegler-Natta Catalyst</v>
      </c>
      <c r="H684" s="137">
        <v>32</v>
      </c>
      <c r="I684" s="137"/>
      <c r="J684" s="138"/>
      <c r="K684" s="137"/>
      <c r="L684" s="138"/>
      <c r="M684" s="137"/>
      <c r="N684" s="138"/>
      <c r="O684" s="170" t="str">
        <f>Objects!$W$39</f>
        <v>Powder Keg (PolyButadiene (high-cis) Pellets)</v>
      </c>
      <c r="P684" s="137">
        <v>4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Objects!$K$70</f>
        <v>Drum (Butadiene)</v>
      </c>
      <c r="F685" s="137">
        <v>16</v>
      </c>
      <c r="G685" s="137" t="str">
        <f>Objects!$F$14</f>
        <v>Ziegler-Natta Catalyst</v>
      </c>
      <c r="H685" s="137">
        <v>48</v>
      </c>
      <c r="I685" s="137"/>
      <c r="J685" s="138"/>
      <c r="K685" s="137"/>
      <c r="L685" s="138"/>
      <c r="M685" s="137"/>
      <c r="N685" s="138"/>
      <c r="O685" s="170" t="str">
        <f>Objects!$W$39</f>
        <v>Powder Keg (PolyButadiene (high-cis) Pellets)</v>
      </c>
      <c r="P685" s="137">
        <v>16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Objects!$K$70</f>
        <v>Drum (Butadiene)</v>
      </c>
      <c r="F686" s="137">
        <v>64</v>
      </c>
      <c r="G686" s="137" t="str">
        <f>Objects!$F$14</f>
        <v>Ziegler-Natta Catalyst</v>
      </c>
      <c r="H686" s="137">
        <v>64</v>
      </c>
      <c r="I686" s="137"/>
      <c r="J686" s="138"/>
      <c r="K686" s="137"/>
      <c r="L686" s="138"/>
      <c r="M686" s="137"/>
      <c r="N686" s="138"/>
      <c r="O686" s="170" t="str">
        <f>Objects!$W$39</f>
        <v>Powder Keg (PolyButadiene (high-cis) Pellets)</v>
      </c>
      <c r="P686" s="137">
        <v>64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Objects!$K$70</f>
        <v>Drum (Butadiene)</v>
      </c>
      <c r="F687" s="137">
        <v>64</v>
      </c>
      <c r="G687" s="137" t="str">
        <f>Objects!$K$70</f>
        <v>Drum (Butadiene)</v>
      </c>
      <c r="H687" s="137">
        <v>64</v>
      </c>
      <c r="I687" s="137" t="str">
        <f>Objects!$F$14</f>
        <v>Ziegler-Natta Catalyst</v>
      </c>
      <c r="J687" s="137">
        <v>64</v>
      </c>
      <c r="K687" s="137"/>
      <c r="L687" s="138"/>
      <c r="M687" s="137"/>
      <c r="N687" s="138"/>
      <c r="O687" s="170" t="str">
        <f>Objects!$W$39</f>
        <v>Powder Keg (PolyButadiene (high-cis) Pellets)</v>
      </c>
      <c r="P687" s="137">
        <v>64</v>
      </c>
      <c r="Q687" s="137" t="str">
        <f>Objects!$W$39</f>
        <v>Powder Keg (PolyButadiene (high-cis) Pellets)</v>
      </c>
      <c r="R687" s="137">
        <v>64</v>
      </c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Objects!$K$70</f>
        <v>Drum (Butadiene)</v>
      </c>
      <c r="F688" s="137">
        <v>64</v>
      </c>
      <c r="G688" s="137" t="str">
        <f>Objects!$K$70</f>
        <v>Drum (Butadiene)</v>
      </c>
      <c r="H688" s="137">
        <v>64</v>
      </c>
      <c r="I688" s="137" t="str">
        <f>Objects!$K$70</f>
        <v>Drum (Butadiene)</v>
      </c>
      <c r="J688" s="137">
        <v>64</v>
      </c>
      <c r="K688" s="137" t="str">
        <f>Objects!$K$70</f>
        <v>Drum (Butadiene)</v>
      </c>
      <c r="L688" s="137">
        <v>64</v>
      </c>
      <c r="M688" s="137" t="str">
        <f>Objects!$F$14</f>
        <v>Ziegler-Natta Catalyst</v>
      </c>
      <c r="N688" s="137">
        <v>64</v>
      </c>
      <c r="O688" s="170" t="str">
        <f>Objects!$W$39</f>
        <v>Powder Keg (PolyButadiene (high-cis) Pellets)</v>
      </c>
      <c r="P688" s="137">
        <v>64</v>
      </c>
      <c r="Q688" s="137" t="str">
        <f>Objects!$W$39</f>
        <v>Powder Keg (PolyButadiene (high-cis) Pellets)</v>
      </c>
      <c r="R688" s="137">
        <v>64</v>
      </c>
      <c r="S688" s="137" t="str">
        <f>Objects!$W$39</f>
        <v>Powder Keg (PolyButadiene (high-cis) Pellets)</v>
      </c>
      <c r="T688" s="137">
        <v>64</v>
      </c>
      <c r="U688" s="137" t="str">
        <f>Objects!$W$39</f>
        <v>Powder Keg (PolyButadiene (high-cis) Pellets)</v>
      </c>
      <c r="V688" s="137">
        <v>64</v>
      </c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Objects!$I$70</f>
        <v>Vial (Butadiene)</v>
      </c>
      <c r="F689" s="137">
        <v>1</v>
      </c>
      <c r="G689" s="137"/>
      <c r="H689" s="137"/>
      <c r="I689" s="137"/>
      <c r="J689" s="138"/>
      <c r="K689" s="137"/>
      <c r="L689" s="138"/>
      <c r="M689" s="137"/>
      <c r="N689" s="138"/>
      <c r="O689" s="170" t="str">
        <f>Objects!$U$38</f>
        <v>Bag (PolyButadiene (low-cis) Pellets)</v>
      </c>
      <c r="P689" s="137">
        <v>1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Objects!$I$70</f>
        <v>Vial (Butadiene)</v>
      </c>
      <c r="F690" s="137">
        <v>4</v>
      </c>
      <c r="G690" s="137"/>
      <c r="H690" s="137"/>
      <c r="I690" s="137"/>
      <c r="J690" s="138"/>
      <c r="K690" s="137"/>
      <c r="L690" s="138"/>
      <c r="M690" s="137"/>
      <c r="N690" s="138"/>
      <c r="O690" s="170" t="str">
        <f>Objects!$U$38</f>
        <v>Bag (PolyButadiene (low-cis) Pellets)</v>
      </c>
      <c r="P690" s="137">
        <v>4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Objects!$I$70</f>
        <v>Vial (Butadiene)</v>
      </c>
      <c r="F691" s="137">
        <v>16</v>
      </c>
      <c r="G691" s="137"/>
      <c r="H691" s="137"/>
      <c r="I691" s="137"/>
      <c r="J691" s="138"/>
      <c r="K691" s="137"/>
      <c r="L691" s="138"/>
      <c r="M691" s="137"/>
      <c r="N691" s="138"/>
      <c r="O691" s="170" t="str">
        <f>Objects!$U$38</f>
        <v>Bag (PolyButadiene (low-cis) Pellets)</v>
      </c>
      <c r="P691" s="137">
        <v>16</v>
      </c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Objects!$J$70</f>
        <v>Beaker (Butadiene)</v>
      </c>
      <c r="F692" s="137">
        <v>1</v>
      </c>
      <c r="G692" s="137"/>
      <c r="H692" s="137"/>
      <c r="I692" s="137"/>
      <c r="J692" s="138"/>
      <c r="K692" s="137"/>
      <c r="L692" s="138"/>
      <c r="M692" s="137"/>
      <c r="N692" s="138"/>
      <c r="O692" s="170" t="str">
        <f>Objects!$V$38</f>
        <v>Sack (PolyButadiene (low-cis) Pellets)</v>
      </c>
      <c r="P692" s="137">
        <v>1</v>
      </c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Objects!$J$70</f>
        <v>Beaker (Butadiene)</v>
      </c>
      <c r="F693" s="137">
        <v>4</v>
      </c>
      <c r="G693" s="137"/>
      <c r="H693" s="137"/>
      <c r="I693" s="137"/>
      <c r="J693" s="138"/>
      <c r="K693" s="137"/>
      <c r="L693" s="138"/>
      <c r="M693" s="137"/>
      <c r="N693" s="138"/>
      <c r="O693" s="170" t="str">
        <f>Objects!$V$38</f>
        <v>Sack (PolyButadiene (low-cis) Pellets)</v>
      </c>
      <c r="P693" s="137">
        <v>4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Objects!$J$70</f>
        <v>Beaker (Butadiene)</v>
      </c>
      <c r="F694" s="137">
        <v>16</v>
      </c>
      <c r="G694" s="137"/>
      <c r="H694" s="137"/>
      <c r="I694" s="137"/>
      <c r="J694" s="138"/>
      <c r="K694" s="137"/>
      <c r="L694" s="138"/>
      <c r="M694" s="137"/>
      <c r="N694" s="138"/>
      <c r="O694" s="170" t="str">
        <f>Objects!$V$38</f>
        <v>Sack (PolyButadiene (low-cis) Pellets)</v>
      </c>
      <c r="P694" s="137">
        <v>16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Objects!$K$70</f>
        <v>Drum (Butadiene)</v>
      </c>
      <c r="F695" s="137">
        <v>1</v>
      </c>
      <c r="G695" s="137"/>
      <c r="H695" s="137"/>
      <c r="I695" s="137"/>
      <c r="J695" s="138"/>
      <c r="K695" s="137"/>
      <c r="L695" s="138"/>
      <c r="M695" s="137"/>
      <c r="N695" s="138"/>
      <c r="O695" s="170" t="str">
        <f>Objects!$W$38</f>
        <v>Powder Keg (PolyButadiene (low-cis) Pellets)</v>
      </c>
      <c r="P695" s="137">
        <v>1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Objects!$K$70</f>
        <v>Drum (Butadiene)</v>
      </c>
      <c r="F696" s="137">
        <v>4</v>
      </c>
      <c r="G696" s="137"/>
      <c r="H696" s="137"/>
      <c r="I696" s="137"/>
      <c r="J696" s="138"/>
      <c r="K696" s="137"/>
      <c r="L696" s="138"/>
      <c r="M696" s="137"/>
      <c r="N696" s="138"/>
      <c r="O696" s="170" t="str">
        <f>Objects!$W$38</f>
        <v>Powder Keg (PolyButadiene (low-cis) Pellets)</v>
      </c>
      <c r="P696" s="137">
        <v>4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Objects!$K$70</f>
        <v>Drum (Butadiene)</v>
      </c>
      <c r="F697" s="137">
        <v>16</v>
      </c>
      <c r="G697" s="137"/>
      <c r="H697" s="137"/>
      <c r="I697" s="137"/>
      <c r="J697" s="138"/>
      <c r="K697" s="137"/>
      <c r="L697" s="138"/>
      <c r="M697" s="137"/>
      <c r="N697" s="138"/>
      <c r="O697" s="170" t="str">
        <f>Objects!$W$38</f>
        <v>Powder Keg (PolyButadiene (low-cis) Pellets)</v>
      </c>
      <c r="P697" s="137">
        <v>16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Objects!$K$70</f>
        <v>Drum (Butadiene)</v>
      </c>
      <c r="F698" s="137">
        <v>64</v>
      </c>
      <c r="G698" s="137"/>
      <c r="H698" s="137"/>
      <c r="I698" s="137"/>
      <c r="J698" s="138"/>
      <c r="K698" s="137"/>
      <c r="L698" s="138"/>
      <c r="M698" s="137"/>
      <c r="N698" s="138"/>
      <c r="O698" s="170" t="str">
        <f>Objects!$W$38</f>
        <v>Powder Keg (PolyButadiene (low-cis) Pellets)</v>
      </c>
      <c r="P698" s="137">
        <v>64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Objects!$K$70</f>
        <v>Drum (Butadiene)</v>
      </c>
      <c r="F699" s="137">
        <v>64</v>
      </c>
      <c r="G699" s="137" t="str">
        <f>Objects!$K$70</f>
        <v>Drum (Butadiene)</v>
      </c>
      <c r="H699" s="137">
        <v>64</v>
      </c>
      <c r="I699" s="137" t="str">
        <f>Objects!$K$70</f>
        <v>Drum (Butadiene)</v>
      </c>
      <c r="J699" s="137">
        <v>64</v>
      </c>
      <c r="K699" s="137" t="str">
        <f>Objects!$K$70</f>
        <v>Drum (Butadiene)</v>
      </c>
      <c r="L699" s="137">
        <v>64</v>
      </c>
      <c r="M699" s="137"/>
      <c r="N699" s="137"/>
      <c r="O699" s="170" t="str">
        <f>Objects!$W$38</f>
        <v>Powder Keg (PolyButadiene (low-cis) Pellets)</v>
      </c>
      <c r="P699" s="137">
        <v>64</v>
      </c>
      <c r="Q699" s="137" t="str">
        <f>Objects!$W$38</f>
        <v>Powder Keg (PolyButadiene (low-cis) Pellets)</v>
      </c>
      <c r="R699" s="137">
        <v>64</v>
      </c>
      <c r="S699" s="137" t="str">
        <f>Objects!$W$38</f>
        <v>Powder Keg (PolyButadiene (low-cis) Pellets)</v>
      </c>
      <c r="T699" s="137">
        <v>64</v>
      </c>
      <c r="U699" s="137" t="str">
        <f>Objects!$W$38</f>
        <v>Powder Keg (PolyButadiene (low-cis) Pellets)</v>
      </c>
      <c r="V699" s="137">
        <v>64</v>
      </c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Objects!$I$284</f>
        <v>Vial (Styrene)</v>
      </c>
      <c r="F700" s="137">
        <v>1</v>
      </c>
      <c r="G700" s="137" t="str">
        <f>Objects!$I$70</f>
        <v>Vial (Butadiene)</v>
      </c>
      <c r="H700" s="137">
        <v>1</v>
      </c>
      <c r="I700" s="137" t="str">
        <f>Objects!$M$19</f>
        <v>Bag (Potassium Persulfate)</v>
      </c>
      <c r="J700" s="137">
        <v>1</v>
      </c>
      <c r="K700" s="137"/>
      <c r="L700" s="138"/>
      <c r="M700" s="137"/>
      <c r="N700" s="138"/>
      <c r="O700" s="170" t="str">
        <f>Objects!$U$107</f>
        <v>Bag (Styrene-Butadiene Rubber Pellets)</v>
      </c>
      <c r="P700" s="137">
        <v>2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Objects!$I$284</f>
        <v>Vial (Styrene)</v>
      </c>
      <c r="F701" s="137">
        <v>4</v>
      </c>
      <c r="G701" s="137" t="str">
        <f>Objects!$I$70</f>
        <v>Vial (Butadiene)</v>
      </c>
      <c r="H701" s="137">
        <v>4</v>
      </c>
      <c r="I701" s="137" t="str">
        <f>Objects!$M$19</f>
        <v>Bag (Potassium Persulfate)</v>
      </c>
      <c r="J701" s="137">
        <v>2</v>
      </c>
      <c r="K701" s="137"/>
      <c r="L701" s="138"/>
      <c r="M701" s="137"/>
      <c r="N701" s="138"/>
      <c r="O701" s="170" t="str">
        <f>Objects!$U$107</f>
        <v>Bag (Styrene-Butadiene Rubber Pellets)</v>
      </c>
      <c r="P701" s="137">
        <v>4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Objects!$I$284</f>
        <v>Vial (Styrene)</v>
      </c>
      <c r="F702" s="137">
        <v>16</v>
      </c>
      <c r="G702" s="137" t="str">
        <f>Objects!$I$70</f>
        <v>Vial (Butadiene)</v>
      </c>
      <c r="H702" s="137">
        <v>16</v>
      </c>
      <c r="I702" s="137" t="str">
        <f>Objects!$M$19</f>
        <v>Bag (Potassium Persulfate)</v>
      </c>
      <c r="J702" s="137">
        <v>3</v>
      </c>
      <c r="K702" s="137"/>
      <c r="L702" s="138"/>
      <c r="M702" s="137"/>
      <c r="N702" s="138"/>
      <c r="O702" s="170" t="str">
        <f>Objects!$U$107</f>
        <v>Bag (Styrene-Butadiene Rubber Pellets)</v>
      </c>
      <c r="P702" s="137">
        <v>32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Objects!$J$284</f>
        <v>Beaker (Styrene)</v>
      </c>
      <c r="F703" s="137">
        <v>1</v>
      </c>
      <c r="G703" s="137" t="str">
        <f>Objects!$J$70</f>
        <v>Beaker (Butadiene)</v>
      </c>
      <c r="H703" s="137">
        <v>1</v>
      </c>
      <c r="I703" s="137" t="str">
        <f>Objects!$M$19</f>
        <v>Bag (Potassium Persulfate)</v>
      </c>
      <c r="J703" s="137">
        <v>4</v>
      </c>
      <c r="K703" s="137"/>
      <c r="L703" s="138"/>
      <c r="M703" s="137"/>
      <c r="N703" s="138"/>
      <c r="O703" s="170" t="str">
        <f>Objects!$V$107</f>
        <v>Sack (Styrene-Butadiene Rubber Pellets)</v>
      </c>
      <c r="P703" s="137">
        <v>2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Objects!$J$284</f>
        <v>Beaker (Styrene)</v>
      </c>
      <c r="F704" s="137">
        <v>4</v>
      </c>
      <c r="G704" s="137" t="str">
        <f>Objects!$J$70</f>
        <v>Beaker (Butadiene)</v>
      </c>
      <c r="H704" s="137">
        <v>4</v>
      </c>
      <c r="I704" s="137" t="str">
        <f>Objects!$M$19</f>
        <v>Bag (Potassium Persulfate)</v>
      </c>
      <c r="J704" s="137">
        <v>8</v>
      </c>
      <c r="K704" s="137"/>
      <c r="L704" s="138"/>
      <c r="M704" s="137"/>
      <c r="N704" s="138"/>
      <c r="O704" s="170" t="str">
        <f>Objects!$V$107</f>
        <v>Sack (Styrene-Butadiene Rubber Pellets)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Objects!$J$284</f>
        <v>Beaker (Styrene)</v>
      </c>
      <c r="F705" s="137">
        <v>16</v>
      </c>
      <c r="G705" s="137" t="str">
        <f>Objects!$J$70</f>
        <v>Beaker (Butadiene)</v>
      </c>
      <c r="H705" s="137">
        <v>16</v>
      </c>
      <c r="I705" s="137" t="str">
        <f>Objects!$M$19</f>
        <v>Bag (Potassium Persulfate)</v>
      </c>
      <c r="J705" s="137">
        <v>12</v>
      </c>
      <c r="K705" s="137"/>
      <c r="L705" s="138"/>
      <c r="M705" s="137"/>
      <c r="N705" s="138"/>
      <c r="O705" s="170" t="str">
        <f>Objects!$V$107</f>
        <v>Sack (Styrene-Butadiene Rubber Pellets)</v>
      </c>
      <c r="P705" s="137">
        <v>32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Objects!$K$284</f>
        <v>Drum (Styrene)</v>
      </c>
      <c r="F706" s="137">
        <v>1</v>
      </c>
      <c r="G706" s="137" t="str">
        <f>Objects!$K$70</f>
        <v>Drum (Butadiene)</v>
      </c>
      <c r="H706" s="137">
        <v>1</v>
      </c>
      <c r="I706" s="137" t="str">
        <f>Objects!$M$19</f>
        <v>Bag (Potassium Persulfate)</v>
      </c>
      <c r="J706" s="137">
        <v>16</v>
      </c>
      <c r="K706" s="137"/>
      <c r="L706" s="138"/>
      <c r="M706" s="137"/>
      <c r="N706" s="138"/>
      <c r="O706" s="170" t="str">
        <f>Objects!$W$107</f>
        <v>Powder Keg (Styrene-Butadiene Rubber Pellets)</v>
      </c>
      <c r="P706" s="137">
        <v>2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Objects!$K$284</f>
        <v>Drum (Styrene)</v>
      </c>
      <c r="F707" s="137">
        <v>4</v>
      </c>
      <c r="G707" s="137" t="str">
        <f>Objects!$K$70</f>
        <v>Drum (Butadiene)</v>
      </c>
      <c r="H707" s="137">
        <v>4</v>
      </c>
      <c r="I707" s="137" t="str">
        <f>Objects!$M$19</f>
        <v>Bag (Potassium Persulfate)</v>
      </c>
      <c r="J707" s="137">
        <v>32</v>
      </c>
      <c r="K707" s="137"/>
      <c r="L707" s="138"/>
      <c r="M707" s="137"/>
      <c r="N707" s="138"/>
      <c r="O707" s="170" t="str">
        <f>Objects!$W$107</f>
        <v>Powder Keg (Styrene-Butadiene Rubber Pellets)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Objects!$K$284</f>
        <v>Drum (Styrene)</v>
      </c>
      <c r="F708" s="137">
        <v>16</v>
      </c>
      <c r="G708" s="137" t="str">
        <f>Objects!$K$70</f>
        <v>Drum (Butadiene)</v>
      </c>
      <c r="H708" s="137">
        <v>16</v>
      </c>
      <c r="I708" s="137" t="str">
        <f>Objects!$M$19</f>
        <v>Bag (Potassium Persulfate)</v>
      </c>
      <c r="J708" s="137">
        <v>48</v>
      </c>
      <c r="K708" s="137"/>
      <c r="L708" s="138"/>
      <c r="M708" s="137"/>
      <c r="N708" s="138"/>
      <c r="O708" s="170" t="str">
        <f>Objects!$W$107</f>
        <v>Powder Keg (Styrene-Butadiene Rubber Pellets)</v>
      </c>
      <c r="P708" s="137">
        <v>32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Objects!$K$284</f>
        <v>Drum (Styrene)</v>
      </c>
      <c r="F709" s="137">
        <v>64</v>
      </c>
      <c r="G709" s="137" t="str">
        <f>Objects!$K$70</f>
        <v>Drum (Butadiene)</v>
      </c>
      <c r="H709" s="137">
        <v>64</v>
      </c>
      <c r="I709" s="137" t="str">
        <f>Objects!$N$19</f>
        <v>Sack (Potassium Persulfate)</v>
      </c>
      <c r="J709" s="137">
        <v>1</v>
      </c>
      <c r="K709" s="137"/>
      <c r="L709" s="138"/>
      <c r="M709" s="137"/>
      <c r="N709" s="138"/>
      <c r="O709" s="170" t="str">
        <f>Objects!$W$107</f>
        <v>Powder Keg (Styrene-Butadiene Rubber Pellets)</v>
      </c>
      <c r="P709" s="137">
        <v>64</v>
      </c>
      <c r="Q709" s="137" t="str">
        <f>Objects!$W$107</f>
        <v>Powder Keg (Styrene-Butadiene Rubber Pellets)</v>
      </c>
      <c r="R709" s="137">
        <v>64</v>
      </c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Objects!$K$284</f>
        <v>Drum (Styrene)</v>
      </c>
      <c r="F710" s="137">
        <v>64</v>
      </c>
      <c r="G710" s="137" t="str">
        <f>Objects!$K$284</f>
        <v>Drum (Styrene)</v>
      </c>
      <c r="H710" s="137">
        <v>64</v>
      </c>
      <c r="I710" s="137" t="str">
        <f>Objects!$K$70</f>
        <v>Drum (Butadiene)</v>
      </c>
      <c r="J710" s="137">
        <v>64</v>
      </c>
      <c r="K710" s="137" t="str">
        <f>Objects!$K$70</f>
        <v>Drum (Butadiene)</v>
      </c>
      <c r="L710" s="137">
        <v>64</v>
      </c>
      <c r="M710" s="137" t="str">
        <f>Objects!$N$19</f>
        <v>Sack (Potassium Persulfate)</v>
      </c>
      <c r="N710" s="138">
        <v>1</v>
      </c>
      <c r="O710" s="170" t="str">
        <f>Objects!$W$107</f>
        <v>Powder Keg (Styrene-Butadiene Rubber Pellets)</v>
      </c>
      <c r="P710" s="137">
        <v>64</v>
      </c>
      <c r="Q710" s="137" t="str">
        <f>Objects!$W$107</f>
        <v>Powder Keg (Styrene-Butadiene Rubber Pellets)</v>
      </c>
      <c r="R710" s="137">
        <v>64</v>
      </c>
      <c r="S710" s="137" t="str">
        <f>Objects!$W$107</f>
        <v>Powder Keg (Styrene-Butadiene Rubber Pellets)</v>
      </c>
      <c r="T710" s="137">
        <v>64</v>
      </c>
      <c r="U710" s="137" t="str">
        <f>Objects!$W$107</f>
        <v>Powder Keg (Styrene-Butadiene Rubber Pellets)</v>
      </c>
      <c r="V710" s="137">
        <v>64</v>
      </c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Objects!$M$20</f>
        <v>Bag (Potassium Bisulfate)</v>
      </c>
      <c r="F711" s="137">
        <v>1</v>
      </c>
      <c r="G711" s="137" t="str">
        <f>Objects!$I$287</f>
        <v>Vial (Sulfuric Acid)</v>
      </c>
      <c r="H711" s="138">
        <v>1</v>
      </c>
      <c r="I711" s="137"/>
      <c r="J711" s="138"/>
      <c r="K711" s="137"/>
      <c r="L711" s="138"/>
      <c r="M711" s="137"/>
      <c r="N711" s="138"/>
      <c r="O711" s="170" t="str">
        <f>Objects!$M$19</f>
        <v>Bag (Potassium Persulfate)</v>
      </c>
      <c r="P711" s="137">
        <v>1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Objects!$M$20</f>
        <v>Bag (Potassium Bisulfate)</v>
      </c>
      <c r="F712" s="137">
        <v>4</v>
      </c>
      <c r="G712" s="137" t="str">
        <f>Objects!$I$287</f>
        <v>Vial (Sulfuric Acid)</v>
      </c>
      <c r="H712" s="138">
        <v>2</v>
      </c>
      <c r="I712" s="137"/>
      <c r="J712" s="138"/>
      <c r="K712" s="137"/>
      <c r="L712" s="138"/>
      <c r="M712" s="137"/>
      <c r="N712" s="138"/>
      <c r="O712" s="170" t="str">
        <f>Objects!$M$19</f>
        <v>Bag (Potassium Persulfate)</v>
      </c>
      <c r="P712" s="137">
        <v>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Objects!$M$20</f>
        <v>Bag (Potassium Bisulfate)</v>
      </c>
      <c r="F713" s="137">
        <v>16</v>
      </c>
      <c r="G713" s="137" t="str">
        <f>Objects!$I$287</f>
        <v>Vial (Sulfuric Acid)</v>
      </c>
      <c r="H713" s="138">
        <v>3</v>
      </c>
      <c r="I713" s="137"/>
      <c r="J713" s="138"/>
      <c r="K713" s="137"/>
      <c r="L713" s="138"/>
      <c r="M713" s="137"/>
      <c r="N713" s="138"/>
      <c r="O713" s="170" t="str">
        <f>Objects!$M$19</f>
        <v>Bag (Potassium Persulfate)</v>
      </c>
      <c r="P713" s="137">
        <v>16</v>
      </c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Objects!$N$20</f>
        <v>Sack (Potassium Bisulfate)</v>
      </c>
      <c r="F714" s="137">
        <v>1</v>
      </c>
      <c r="G714" s="137" t="str">
        <f>Objects!$I$287</f>
        <v>Vial (Sulfuric Acid)</v>
      </c>
      <c r="H714" s="138">
        <v>4</v>
      </c>
      <c r="I714" s="137"/>
      <c r="J714" s="138"/>
      <c r="K714" s="137"/>
      <c r="L714" s="138"/>
      <c r="M714" s="137"/>
      <c r="N714" s="138"/>
      <c r="O714" s="170" t="str">
        <f>Objects!$N$19</f>
        <v>Sack (Potassium Persulfate)</v>
      </c>
      <c r="P714" s="137">
        <v>1</v>
      </c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Objects!$N$20</f>
        <v>Sack (Potassium Bisulfate)</v>
      </c>
      <c r="F715" s="137">
        <v>4</v>
      </c>
      <c r="G715" s="137" t="str">
        <f>Objects!$I$287</f>
        <v>Vial (Sulfuric Acid)</v>
      </c>
      <c r="H715" s="138">
        <v>8</v>
      </c>
      <c r="I715" s="137"/>
      <c r="J715" s="138"/>
      <c r="K715" s="137"/>
      <c r="L715" s="138"/>
      <c r="M715" s="137"/>
      <c r="N715" s="138"/>
      <c r="O715" s="170" t="str">
        <f>Objects!$N$19</f>
        <v>Sack (Potassium Persulfate)</v>
      </c>
      <c r="P715" s="137">
        <v>4</v>
      </c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Objects!$N$20</f>
        <v>Sack (Potassium Bisulfate)</v>
      </c>
      <c r="F716" s="137">
        <v>16</v>
      </c>
      <c r="G716" s="137" t="str">
        <f>Objects!$I$287</f>
        <v>Vial (Sulfuric Acid)</v>
      </c>
      <c r="H716" s="138">
        <v>12</v>
      </c>
      <c r="I716" s="137"/>
      <c r="J716" s="138"/>
      <c r="K716" s="137"/>
      <c r="L716" s="138"/>
      <c r="M716" s="137"/>
      <c r="N716" s="138"/>
      <c r="O716" s="170" t="str">
        <f>Objects!$N$19</f>
        <v>Sack (Potassium Persulfate)</v>
      </c>
      <c r="P716" s="137">
        <v>16</v>
      </c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Objects!$O$20</f>
        <v>Powder Keg (Potassium Bisulfate)</v>
      </c>
      <c r="F717" s="137">
        <v>1</v>
      </c>
      <c r="G717" s="137" t="str">
        <f>Objects!$I$287</f>
        <v>Vial (Sulfuric Acid)</v>
      </c>
      <c r="H717" s="138">
        <v>16</v>
      </c>
      <c r="I717" s="137"/>
      <c r="J717" s="138"/>
      <c r="K717" s="137"/>
      <c r="L717" s="138"/>
      <c r="M717" s="137"/>
      <c r="N717" s="138"/>
      <c r="O717" s="170" t="str">
        <f>Objects!$O$19</f>
        <v>Powder Keg (Potassium Persulfate)</v>
      </c>
      <c r="P717" s="137">
        <v>1</v>
      </c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Objects!$O$20</f>
        <v>Powder Keg (Potassium Bisulfate)</v>
      </c>
      <c r="F718" s="137">
        <v>4</v>
      </c>
      <c r="G718" s="137" t="str">
        <f>Objects!$I$287</f>
        <v>Vial (Sulfuric Acid)</v>
      </c>
      <c r="H718" s="138">
        <v>32</v>
      </c>
      <c r="I718" s="137"/>
      <c r="J718" s="138"/>
      <c r="K718" s="137"/>
      <c r="L718" s="138"/>
      <c r="M718" s="137"/>
      <c r="N718" s="138"/>
      <c r="O718" s="170" t="str">
        <f>Objects!$O$19</f>
        <v>Powder Keg (Potassium Persulfate)</v>
      </c>
      <c r="P718" s="137">
        <v>4</v>
      </c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Objects!$O$20</f>
        <v>Powder Keg (Potassium Bisulfate)</v>
      </c>
      <c r="F719" s="137">
        <v>16</v>
      </c>
      <c r="G719" s="137" t="str">
        <f>Objects!$I$287</f>
        <v>Vial (Sulfuric Acid)</v>
      </c>
      <c r="H719" s="138">
        <v>48</v>
      </c>
      <c r="I719" s="137"/>
      <c r="J719" s="138"/>
      <c r="K719" s="137"/>
      <c r="L719" s="138"/>
      <c r="M719" s="137"/>
      <c r="N719" s="138"/>
      <c r="O719" s="170" t="str">
        <f>Objects!$O$19</f>
        <v>Powder Keg (Potassium Persulfate)</v>
      </c>
      <c r="P719" s="137">
        <v>16</v>
      </c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Objects!$O$20</f>
        <v>Powder Keg (Potassium Bisulfate)</v>
      </c>
      <c r="F720" s="137">
        <v>64</v>
      </c>
      <c r="G720" s="137" t="str">
        <f>Objects!$J$287</f>
        <v>Beaker (Sulfuric Acid)</v>
      </c>
      <c r="H720" s="138">
        <v>1</v>
      </c>
      <c r="I720" s="137"/>
      <c r="J720" s="138"/>
      <c r="K720" s="137"/>
      <c r="L720" s="138"/>
      <c r="M720" s="137"/>
      <c r="N720" s="138"/>
      <c r="O720" s="170" t="str">
        <f>Objects!$O$19</f>
        <v>Powder Keg (Potassium Persulfate)</v>
      </c>
      <c r="P720" s="137">
        <v>64</v>
      </c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Objects!$I$242</f>
        <v>Bag (Potassium Chloride)</v>
      </c>
      <c r="F721" s="137">
        <v>1</v>
      </c>
      <c r="G721" s="137" t="str">
        <f>Objects!$I$287</f>
        <v>Vial (Sulfuric Acid)</v>
      </c>
      <c r="H721" s="138">
        <v>1</v>
      </c>
      <c r="I721" s="137"/>
      <c r="J721" s="138"/>
      <c r="K721" s="137"/>
      <c r="L721" s="138"/>
      <c r="M721" s="137"/>
      <c r="N721" s="138"/>
      <c r="O721" s="170" t="str">
        <f>Objects!$M$20</f>
        <v>Bag (Potassium Bisulfate)</v>
      </c>
      <c r="P721" s="137">
        <v>1</v>
      </c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Objects!$I$242</f>
        <v>Bag (Potassium Chloride)</v>
      </c>
      <c r="F722" s="137">
        <v>4</v>
      </c>
      <c r="G722" s="137" t="str">
        <f>Objects!$I$287</f>
        <v>Vial (Sulfuric Acid)</v>
      </c>
      <c r="H722" s="138">
        <v>2</v>
      </c>
      <c r="I722" s="137"/>
      <c r="J722" s="138"/>
      <c r="K722" s="137"/>
      <c r="L722" s="138"/>
      <c r="M722" s="137"/>
      <c r="N722" s="138"/>
      <c r="O722" s="170" t="str">
        <f>Objects!$M$20</f>
        <v>Bag (Potassium Bisulfate)</v>
      </c>
      <c r="P722" s="137">
        <v>4</v>
      </c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tr">
        <f>Objects!$I$242</f>
        <v>Bag (Potassium Chloride)</v>
      </c>
      <c r="F723" s="137">
        <v>16</v>
      </c>
      <c r="G723" s="137" t="str">
        <f>Objects!$I$287</f>
        <v>Vial (Sulfuric Acid)</v>
      </c>
      <c r="H723" s="138">
        <v>3</v>
      </c>
      <c r="I723" s="137"/>
      <c r="J723" s="138"/>
      <c r="K723" s="137"/>
      <c r="L723" s="138"/>
      <c r="M723" s="137"/>
      <c r="N723" s="138"/>
      <c r="O723" s="170" t="str">
        <f>Objects!$M$20</f>
        <v>Bag (Potassium Bisulfate)</v>
      </c>
      <c r="P723" s="137">
        <v>16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tr">
        <f>Objects!$J$242</f>
        <v>Sack (Potassium Chloride)</v>
      </c>
      <c r="F724" s="137">
        <v>1</v>
      </c>
      <c r="G724" s="137" t="str">
        <f>Objects!$I$287</f>
        <v>Vial (Sulfuric Acid)</v>
      </c>
      <c r="H724" s="138">
        <v>4</v>
      </c>
      <c r="I724" s="137"/>
      <c r="J724" s="138"/>
      <c r="K724" s="137"/>
      <c r="L724" s="138"/>
      <c r="M724" s="137"/>
      <c r="N724" s="138"/>
      <c r="O724" s="170" t="str">
        <f>Objects!$N$20</f>
        <v>Sack (Potassium Bisulfate)</v>
      </c>
      <c r="P724" s="137">
        <v>1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tr">
        <f>Objects!$J$242</f>
        <v>Sack (Potassium Chloride)</v>
      </c>
      <c r="F725" s="137">
        <v>4</v>
      </c>
      <c r="G725" s="137" t="str">
        <f>Objects!$I$287</f>
        <v>Vial (Sulfuric Acid)</v>
      </c>
      <c r="H725" s="138">
        <v>8</v>
      </c>
      <c r="I725" s="137"/>
      <c r="J725" s="138"/>
      <c r="K725" s="137"/>
      <c r="L725" s="138"/>
      <c r="M725" s="137"/>
      <c r="N725" s="138"/>
      <c r="O725" s="170" t="str">
        <f>Objects!$N$20</f>
        <v>Sack (Potassium Bisulfate)</v>
      </c>
      <c r="P725" s="137">
        <v>4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tr">
        <f>Objects!$J$242</f>
        <v>Sack (Potassium Chloride)</v>
      </c>
      <c r="F726" s="137">
        <v>16</v>
      </c>
      <c r="G726" s="137" t="str">
        <f>Objects!$I$287</f>
        <v>Vial (Sulfuric Acid)</v>
      </c>
      <c r="H726" s="138">
        <v>12</v>
      </c>
      <c r="I726" s="137"/>
      <c r="J726" s="138"/>
      <c r="K726" s="137"/>
      <c r="L726" s="138"/>
      <c r="M726" s="137"/>
      <c r="N726" s="138"/>
      <c r="O726" s="170" t="str">
        <f>Objects!$N$20</f>
        <v>Sack (Potassium Bisulfate)</v>
      </c>
      <c r="P726" s="137">
        <v>16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tr">
        <f>Objects!$K$242</f>
        <v>Powder Keg (Potassium Chloride)</v>
      </c>
      <c r="F727" s="137">
        <v>1</v>
      </c>
      <c r="G727" s="137" t="str">
        <f>Objects!$I$287</f>
        <v>Vial (Sulfuric Acid)</v>
      </c>
      <c r="H727" s="138">
        <v>16</v>
      </c>
      <c r="I727" s="137"/>
      <c r="J727" s="138"/>
      <c r="K727" s="137"/>
      <c r="L727" s="138"/>
      <c r="M727" s="137"/>
      <c r="N727" s="138"/>
      <c r="O727" s="170" t="str">
        <f>Objects!$O$20</f>
        <v>Powder Keg (Potassium Bisulfate)</v>
      </c>
      <c r="P727" s="137">
        <v>1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Objects!$K$242</f>
        <v>Powder Keg (Potassium Chloride)</v>
      </c>
      <c r="F728" s="137">
        <v>4</v>
      </c>
      <c r="G728" s="137" t="str">
        <f>Objects!$I$287</f>
        <v>Vial (Sulfuric Acid)</v>
      </c>
      <c r="H728" s="138">
        <v>32</v>
      </c>
      <c r="I728" s="137"/>
      <c r="J728" s="138"/>
      <c r="K728" s="137"/>
      <c r="L728" s="138"/>
      <c r="M728" s="137"/>
      <c r="N728" s="138"/>
      <c r="O728" s="170" t="str">
        <f>Objects!$O$20</f>
        <v>Powder Keg (Potassium Bisulfate)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Objects!$K$242</f>
        <v>Powder Keg (Potassium Chloride)</v>
      </c>
      <c r="F729" s="137">
        <v>16</v>
      </c>
      <c r="G729" s="137" t="str">
        <f>Objects!$I$287</f>
        <v>Vial (Sulfuric Acid)</v>
      </c>
      <c r="H729" s="138">
        <v>48</v>
      </c>
      <c r="I729" s="137"/>
      <c r="J729" s="138"/>
      <c r="K729" s="137"/>
      <c r="L729" s="138"/>
      <c r="M729" s="137"/>
      <c r="N729" s="138"/>
      <c r="O729" s="170" t="str">
        <f>Objects!$O$20</f>
        <v>Powder Keg (Potassium Bisulfate)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Objects!$K$242</f>
        <v>Powder Keg (Potassium Chloride)</v>
      </c>
      <c r="F730" s="137">
        <v>64</v>
      </c>
      <c r="G730" s="137" t="str">
        <f>Objects!$J$287</f>
        <v>Beaker (Sulfuric Acid)</v>
      </c>
      <c r="H730" s="138">
        <v>1</v>
      </c>
      <c r="I730" s="137"/>
      <c r="J730" s="138"/>
      <c r="K730" s="137"/>
      <c r="L730" s="138"/>
      <c r="M730" s="137"/>
      <c r="N730" s="138"/>
      <c r="O730" s="170" t="str">
        <f>Objects!$O$20</f>
        <v>Powder Keg (Potassium Bisulfate)</v>
      </c>
      <c r="P730" s="137">
        <v>64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B731" s="137"/>
      <c r="C731" s="137"/>
      <c r="D731" s="137"/>
      <c r="E731" s="137" t="str">
        <f>Objects!$I$245</f>
        <v>Bag (Potassium Hydroxide)</v>
      </c>
      <c r="F731" s="137">
        <v>1</v>
      </c>
      <c r="G731" s="137" t="str">
        <f>Objects!$I$161</f>
        <v>Vial (Hydrochloric Acid)</v>
      </c>
      <c r="H731" s="137">
        <v>1</v>
      </c>
      <c r="I731" s="137"/>
      <c r="J731" s="138"/>
      <c r="K731" s="137"/>
      <c r="L731" s="138"/>
      <c r="M731" s="137"/>
      <c r="N731" s="138"/>
      <c r="O731" s="170" t="str">
        <f>Objects!$I$242</f>
        <v>Bag (Potassium Chloride)</v>
      </c>
      <c r="P731" s="137">
        <v>1</v>
      </c>
      <c r="Q731" s="137" t="str">
        <f>Objects!$I$317</f>
        <v>Vial (Deionized Water)</v>
      </c>
      <c r="R731" s="137">
        <v>1</v>
      </c>
      <c r="S731" s="137"/>
      <c r="T731" s="137"/>
      <c r="U731" s="137"/>
      <c r="V731" s="137"/>
      <c r="W731" s="137"/>
      <c r="X731" s="137"/>
      <c r="Y731" s="137"/>
      <c r="Z731" s="137"/>
      <c r="AA731" s="137"/>
      <c r="AB731" s="161"/>
      <c r="AC731" s="161"/>
    </row>
    <row r="732" spans="1:29" ht="15" customHeight="1" x14ac:dyDescent="0.25">
      <c r="A732" s="156" t="str">
        <f>[3]Enums!$A$12</f>
        <v>1.1.0</v>
      </c>
      <c r="B732" s="137"/>
      <c r="C732" s="137"/>
      <c r="D732" s="137"/>
      <c r="E732" s="137" t="str">
        <f>Objects!$I$245</f>
        <v>Bag (Potassium Hydroxide)</v>
      </c>
      <c r="F732" s="137">
        <v>4</v>
      </c>
      <c r="G732" s="137" t="str">
        <f>Objects!$I$161</f>
        <v>Vial (Hydrochloric Acid)</v>
      </c>
      <c r="H732" s="137">
        <v>4</v>
      </c>
      <c r="I732" s="137"/>
      <c r="J732" s="138"/>
      <c r="K732" s="137"/>
      <c r="L732" s="138"/>
      <c r="M732" s="137"/>
      <c r="N732" s="138"/>
      <c r="O732" s="170" t="str">
        <f>Objects!$I$242</f>
        <v>Bag (Potassium Chloride)</v>
      </c>
      <c r="P732" s="137">
        <v>4</v>
      </c>
      <c r="Q732" s="137" t="str">
        <f>Objects!$I$317</f>
        <v>Vial (Deionized Water)</v>
      </c>
      <c r="R732" s="137">
        <v>4</v>
      </c>
      <c r="S732" s="137"/>
      <c r="T732" s="137"/>
      <c r="U732" s="137"/>
      <c r="V732" s="137"/>
      <c r="W732" s="137"/>
      <c r="X732" s="137"/>
      <c r="Y732" s="137"/>
      <c r="Z732" s="137"/>
      <c r="AA732" s="137"/>
      <c r="AB732" s="161"/>
      <c r="AC732" s="161"/>
    </row>
    <row r="733" spans="1:29" ht="15" customHeight="1" x14ac:dyDescent="0.25">
      <c r="A733" s="156" t="str">
        <f>[3]Enums!$A$12</f>
        <v>1.1.0</v>
      </c>
      <c r="B733" s="137"/>
      <c r="C733" s="137"/>
      <c r="D733" s="137"/>
      <c r="E733" s="137" t="str">
        <f>Objects!$I$245</f>
        <v>Bag (Potassium Hydroxide)</v>
      </c>
      <c r="F733" s="137">
        <v>16</v>
      </c>
      <c r="G733" s="137" t="str">
        <f>Objects!$I$161</f>
        <v>Vial (Hydrochloric Acid)</v>
      </c>
      <c r="H733" s="137">
        <v>16</v>
      </c>
      <c r="I733" s="137"/>
      <c r="J733" s="138"/>
      <c r="K733" s="137"/>
      <c r="L733" s="138"/>
      <c r="M733" s="137"/>
      <c r="N733" s="138"/>
      <c r="O733" s="170" t="str">
        <f>Objects!$I$242</f>
        <v>Bag (Potassium Chloride)</v>
      </c>
      <c r="P733" s="137">
        <v>16</v>
      </c>
      <c r="Q733" s="137" t="str">
        <f>Objects!$I$317</f>
        <v>Vial (Deionized Water)</v>
      </c>
      <c r="R733" s="137">
        <v>16</v>
      </c>
      <c r="S733" s="137"/>
      <c r="T733" s="137"/>
      <c r="U733" s="137"/>
      <c r="V733" s="137"/>
      <c r="W733" s="137"/>
      <c r="X733" s="137"/>
      <c r="Y733" s="137"/>
      <c r="Z733" s="137"/>
      <c r="AA733" s="137"/>
      <c r="AB733" s="161"/>
      <c r="AC733" s="161"/>
    </row>
    <row r="734" spans="1:29" ht="15" customHeight="1" x14ac:dyDescent="0.25">
      <c r="A734" s="156" t="str">
        <f>[3]Enums!$A$12</f>
        <v>1.1.0</v>
      </c>
      <c r="B734" s="137"/>
      <c r="C734" s="137"/>
      <c r="D734" s="137"/>
      <c r="E734" s="137" t="str">
        <f>Objects!$J$245</f>
        <v>Sack (Potassium Hydroxide)</v>
      </c>
      <c r="F734" s="137">
        <v>1</v>
      </c>
      <c r="G734" s="137" t="str">
        <f>Objects!$J$161</f>
        <v>Beaker (Hydrochloric Acid)</v>
      </c>
      <c r="H734" s="137">
        <v>1</v>
      </c>
      <c r="I734" s="137"/>
      <c r="J734" s="138"/>
      <c r="K734" s="137"/>
      <c r="L734" s="138"/>
      <c r="M734" s="137"/>
      <c r="N734" s="138"/>
      <c r="O734" s="170" t="str">
        <f>Objects!$J$242</f>
        <v>Sack (Potassium Chloride)</v>
      </c>
      <c r="P734" s="137">
        <v>1</v>
      </c>
      <c r="Q734" s="137" t="str">
        <f>Objects!$J$317</f>
        <v>Beaker (Deionized Water)</v>
      </c>
      <c r="R734" s="137">
        <v>1</v>
      </c>
      <c r="S734" s="137"/>
      <c r="T734" s="137"/>
      <c r="U734" s="137"/>
      <c r="V734" s="137"/>
      <c r="W734" s="137"/>
      <c r="X734" s="137"/>
      <c r="Y734" s="137"/>
      <c r="Z734" s="137"/>
      <c r="AA734" s="137"/>
      <c r="AB734" s="161"/>
      <c r="AC734" s="161"/>
    </row>
    <row r="735" spans="1:29" ht="15" customHeight="1" x14ac:dyDescent="0.25">
      <c r="A735" s="156" t="str">
        <f>[3]Enums!$A$12</f>
        <v>1.1.0</v>
      </c>
      <c r="B735" s="137"/>
      <c r="C735" s="137"/>
      <c r="D735" s="137"/>
      <c r="E735" s="137" t="str">
        <f>Objects!$J$245</f>
        <v>Sack (Potassium Hydroxide)</v>
      </c>
      <c r="F735" s="137">
        <v>4</v>
      </c>
      <c r="G735" s="137" t="str">
        <f>Objects!$J$161</f>
        <v>Beaker (Hydrochloric Acid)</v>
      </c>
      <c r="H735" s="137">
        <v>4</v>
      </c>
      <c r="I735" s="137"/>
      <c r="J735" s="138"/>
      <c r="K735" s="137"/>
      <c r="L735" s="138"/>
      <c r="M735" s="137"/>
      <c r="N735" s="138"/>
      <c r="O735" s="170" t="str">
        <f>Objects!$J$242</f>
        <v>Sack (Potassium Chloride)</v>
      </c>
      <c r="P735" s="137">
        <v>4</v>
      </c>
      <c r="Q735" s="137" t="str">
        <f>Objects!$J$317</f>
        <v>Beaker (Deionized Water)</v>
      </c>
      <c r="R735" s="137">
        <v>4</v>
      </c>
      <c r="S735" s="137"/>
      <c r="T735" s="137"/>
      <c r="U735" s="137"/>
      <c r="V735" s="137"/>
      <c r="W735" s="137"/>
      <c r="X735" s="137"/>
      <c r="Y735" s="137"/>
      <c r="Z735" s="137"/>
      <c r="AA735" s="137"/>
      <c r="AB735" s="161"/>
      <c r="AC735" s="161"/>
    </row>
    <row r="736" spans="1:29" ht="15" customHeight="1" x14ac:dyDescent="0.25">
      <c r="A736" s="156" t="str">
        <f>[3]Enums!$A$12</f>
        <v>1.1.0</v>
      </c>
      <c r="B736" s="137"/>
      <c r="C736" s="137"/>
      <c r="D736" s="137"/>
      <c r="E736" s="137" t="str">
        <f>Objects!$J$245</f>
        <v>Sack (Potassium Hydroxide)</v>
      </c>
      <c r="F736" s="137">
        <v>16</v>
      </c>
      <c r="G736" s="137" t="str">
        <f>Objects!$J$161</f>
        <v>Beaker (Hydrochloric Acid)</v>
      </c>
      <c r="H736" s="137">
        <v>16</v>
      </c>
      <c r="I736" s="137"/>
      <c r="J736" s="138"/>
      <c r="K736" s="137"/>
      <c r="L736" s="138"/>
      <c r="M736" s="137"/>
      <c r="N736" s="138"/>
      <c r="O736" s="170" t="str">
        <f>Objects!$J$242</f>
        <v>Sack (Potassium Chloride)</v>
      </c>
      <c r="P736" s="137">
        <v>16</v>
      </c>
      <c r="Q736" s="137" t="str">
        <f>Objects!$J$317</f>
        <v>Beaker (Deionized Water)</v>
      </c>
      <c r="R736" s="137">
        <v>16</v>
      </c>
      <c r="S736" s="137"/>
      <c r="T736" s="137"/>
      <c r="U736" s="137"/>
      <c r="V736" s="137"/>
      <c r="W736" s="137"/>
      <c r="X736" s="137"/>
      <c r="Y736" s="137"/>
      <c r="Z736" s="137"/>
      <c r="AA736" s="137"/>
      <c r="AB736" s="161"/>
      <c r="AC736" s="161"/>
    </row>
    <row r="737" spans="1:29" ht="15" customHeight="1" x14ac:dyDescent="0.25">
      <c r="A737" s="156" t="str">
        <f>[3]Enums!$A$12</f>
        <v>1.1.0</v>
      </c>
      <c r="B737" s="137"/>
      <c r="C737" s="137"/>
      <c r="D737" s="137"/>
      <c r="E737" s="137" t="str">
        <f>Objects!$K$245</f>
        <v>Powder Keg (Potassium Hydroxide)</v>
      </c>
      <c r="F737" s="137">
        <v>1</v>
      </c>
      <c r="G737" s="137" t="str">
        <f>Objects!$K$161</f>
        <v>Drum (Hydrochloric Acid)</v>
      </c>
      <c r="H737" s="137">
        <v>1</v>
      </c>
      <c r="I737" s="137"/>
      <c r="J737" s="138"/>
      <c r="K737" s="137"/>
      <c r="L737" s="138"/>
      <c r="M737" s="137"/>
      <c r="N737" s="138"/>
      <c r="O737" s="170" t="str">
        <f>Objects!$K$242</f>
        <v>Powder Keg (Potassium Chloride)</v>
      </c>
      <c r="P737" s="137">
        <v>1</v>
      </c>
      <c r="Q737" s="137" t="str">
        <f>Objects!$K$317</f>
        <v>Drum (Deionized Water)</v>
      </c>
      <c r="R737" s="137">
        <v>1</v>
      </c>
      <c r="S737" s="137"/>
      <c r="T737" s="137"/>
      <c r="U737" s="137"/>
      <c r="V737" s="137"/>
      <c r="W737" s="137"/>
      <c r="X737" s="137"/>
      <c r="Y737" s="137"/>
      <c r="Z737" s="137"/>
      <c r="AA737" s="137"/>
      <c r="AB737" s="161"/>
      <c r="AC737" s="161"/>
    </row>
    <row r="738" spans="1:29" ht="15" customHeight="1" x14ac:dyDescent="0.25">
      <c r="A738" s="156" t="str">
        <f>[3]Enums!$A$12</f>
        <v>1.1.0</v>
      </c>
      <c r="B738" s="137"/>
      <c r="C738" s="137"/>
      <c r="D738" s="137"/>
      <c r="E738" s="137" t="str">
        <f>Objects!$K$245</f>
        <v>Powder Keg (Potassium Hydroxide)</v>
      </c>
      <c r="F738" s="137">
        <v>4</v>
      </c>
      <c r="G738" s="137" t="str">
        <f>Objects!$K$161</f>
        <v>Drum (Hydrochloric Acid)</v>
      </c>
      <c r="H738" s="137">
        <v>4</v>
      </c>
      <c r="I738" s="137"/>
      <c r="J738" s="138"/>
      <c r="K738" s="137"/>
      <c r="L738" s="138"/>
      <c r="M738" s="137"/>
      <c r="N738" s="138"/>
      <c r="O738" s="170" t="str">
        <f>Objects!$K$242</f>
        <v>Powder Keg (Potassium Chloride)</v>
      </c>
      <c r="P738" s="137">
        <v>4</v>
      </c>
      <c r="Q738" s="137" t="str">
        <f>Objects!$K$317</f>
        <v>Drum (Deionized Water)</v>
      </c>
      <c r="R738" s="137">
        <v>4</v>
      </c>
      <c r="S738" s="137"/>
      <c r="T738" s="137"/>
      <c r="U738" s="137"/>
      <c r="V738" s="137"/>
      <c r="W738" s="137"/>
      <c r="X738" s="137"/>
      <c r="Y738" s="137"/>
      <c r="Z738" s="137"/>
      <c r="AA738" s="137"/>
      <c r="AB738" s="161"/>
      <c r="AC738" s="161"/>
    </row>
    <row r="739" spans="1:29" ht="15" customHeight="1" x14ac:dyDescent="0.25">
      <c r="A739" s="156" t="str">
        <f>[3]Enums!$A$12</f>
        <v>1.1.0</v>
      </c>
      <c r="B739" s="137"/>
      <c r="C739" s="137"/>
      <c r="D739" s="137"/>
      <c r="E739" s="137" t="str">
        <f>Objects!$K$245</f>
        <v>Powder Keg (Potassium Hydroxide)</v>
      </c>
      <c r="F739" s="137">
        <v>16</v>
      </c>
      <c r="G739" s="137" t="str">
        <f>Objects!$K$161</f>
        <v>Drum (Hydrochloric Acid)</v>
      </c>
      <c r="H739" s="137">
        <v>16</v>
      </c>
      <c r="I739" s="137"/>
      <c r="J739" s="138"/>
      <c r="K739" s="137"/>
      <c r="L739" s="138"/>
      <c r="M739" s="137"/>
      <c r="N739" s="138"/>
      <c r="O739" s="170" t="str">
        <f>Objects!$K$242</f>
        <v>Powder Keg (Potassium Chloride)</v>
      </c>
      <c r="P739" s="137">
        <v>16</v>
      </c>
      <c r="Q739" s="137" t="str">
        <f>Objects!$K$317</f>
        <v>Drum (Deionized Water)</v>
      </c>
      <c r="R739" s="137">
        <v>16</v>
      </c>
      <c r="S739" s="137"/>
      <c r="T739" s="137"/>
      <c r="U739" s="137"/>
      <c r="V739" s="137"/>
      <c r="W739" s="137"/>
      <c r="X739" s="137"/>
      <c r="Y739" s="137"/>
      <c r="Z739" s="137"/>
      <c r="AA739" s="137"/>
      <c r="AB739" s="161"/>
      <c r="AC739" s="161"/>
    </row>
    <row r="740" spans="1:29" ht="15" customHeight="1" x14ac:dyDescent="0.25">
      <c r="A740" s="156" t="str">
        <f>[3]Enums!$A$12</f>
        <v>1.1.0</v>
      </c>
      <c r="B740" s="137"/>
      <c r="C740" s="137"/>
      <c r="D740" s="137"/>
      <c r="E740" s="137" t="str">
        <f>Objects!$K$245</f>
        <v>Powder Keg (Potassium Hydroxide)</v>
      </c>
      <c r="F740" s="137">
        <v>64</v>
      </c>
      <c r="G740" s="137" t="str">
        <f>Objects!$K$161</f>
        <v>Drum (Hydrochloric Acid)</v>
      </c>
      <c r="H740" s="137">
        <v>64</v>
      </c>
      <c r="I740" s="137"/>
      <c r="J740" s="138"/>
      <c r="K740" s="137"/>
      <c r="L740" s="138"/>
      <c r="M740" s="137"/>
      <c r="N740" s="138"/>
      <c r="O740" s="170" t="str">
        <f>Objects!$K$242</f>
        <v>Powder Keg (Potassium Chloride)</v>
      </c>
      <c r="P740" s="137">
        <v>64</v>
      </c>
      <c r="Q740" s="137" t="str">
        <f>Objects!$K$317</f>
        <v>Drum (Deionized Water)</v>
      </c>
      <c r="R740" s="137">
        <v>64</v>
      </c>
      <c r="S740" s="137"/>
      <c r="T740" s="137"/>
      <c r="U740" s="137"/>
      <c r="V740" s="137"/>
      <c r="W740" s="137"/>
      <c r="X740" s="137"/>
      <c r="Y740" s="137"/>
      <c r="Z740" s="137"/>
      <c r="AA740" s="137"/>
      <c r="AB740" s="161"/>
      <c r="AC740" s="161"/>
    </row>
    <row r="741" spans="1:29" ht="15" customHeight="1" x14ac:dyDescent="0.25">
      <c r="A741" s="156" t="str">
        <f>[3]Enums!$A$12</f>
        <v>1.1.0</v>
      </c>
      <c r="B741" s="137"/>
      <c r="C741" s="137"/>
      <c r="D741" s="137"/>
      <c r="E741" s="137" t="s">
        <v>169</v>
      </c>
      <c r="F741" s="137">
        <v>1</v>
      </c>
      <c r="G741" s="137"/>
      <c r="H741" s="137"/>
      <c r="I741" s="137"/>
      <c r="J741" s="138"/>
      <c r="K741" s="137"/>
      <c r="L741" s="138"/>
      <c r="M741" s="137"/>
      <c r="N741" s="138"/>
      <c r="O741" s="170" t="str">
        <f>Objects!$I$242</f>
        <v>Bag (Potassium Chloride)</v>
      </c>
      <c r="P741" s="137">
        <v>4</v>
      </c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61"/>
      <c r="AC741" s="161"/>
    </row>
    <row r="742" spans="1:29" ht="15" customHeight="1" x14ac:dyDescent="0.25">
      <c r="A742" s="156" t="str">
        <f>[3]Enums!$A$12</f>
        <v>1.1.0</v>
      </c>
      <c r="B742" s="137"/>
      <c r="C742" s="137"/>
      <c r="D742" s="137"/>
      <c r="E742" s="137" t="s">
        <v>169</v>
      </c>
      <c r="F742" s="137">
        <v>4</v>
      </c>
      <c r="G742" s="137"/>
      <c r="H742" s="137"/>
      <c r="I742" s="137"/>
      <c r="J742" s="138"/>
      <c r="K742" s="137"/>
      <c r="L742" s="138"/>
      <c r="M742" s="137"/>
      <c r="N742" s="138"/>
      <c r="O742" s="170" t="str">
        <f>Objects!$I$242</f>
        <v>Bag (Potassium Chloride)</v>
      </c>
      <c r="P742" s="137">
        <v>16</v>
      </c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61"/>
      <c r="AC742" s="161"/>
    </row>
    <row r="743" spans="1:29" ht="15" customHeight="1" x14ac:dyDescent="0.25">
      <c r="A743" s="156" t="str">
        <f>[3]Enums!$A$12</f>
        <v>1.1.0</v>
      </c>
      <c r="B743" s="137"/>
      <c r="C743" s="137"/>
      <c r="D743" s="137"/>
      <c r="E743" s="137" t="s">
        <v>169</v>
      </c>
      <c r="F743" s="137">
        <v>16</v>
      </c>
      <c r="G743" s="137"/>
      <c r="H743" s="137"/>
      <c r="I743" s="137"/>
      <c r="J743" s="138"/>
      <c r="K743" s="137"/>
      <c r="L743" s="138"/>
      <c r="M743" s="137"/>
      <c r="N743" s="138"/>
      <c r="O743" s="170" t="str">
        <f>Objects!$J$242</f>
        <v>Sack (Potassium Chloride)</v>
      </c>
      <c r="P743" s="137">
        <v>1</v>
      </c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61"/>
      <c r="AC743" s="161"/>
    </row>
    <row r="744" spans="1:29" ht="15" customHeight="1" x14ac:dyDescent="0.25">
      <c r="A744" s="156" t="str">
        <f>[3]Enums!$A$12</f>
        <v>1.1.0</v>
      </c>
      <c r="B744" s="137"/>
      <c r="C744" s="137"/>
      <c r="D744" s="137"/>
      <c r="E744" s="137" t="s">
        <v>169</v>
      </c>
      <c r="F744" s="137">
        <v>64</v>
      </c>
      <c r="G744" s="137"/>
      <c r="H744" s="137"/>
      <c r="I744" s="137"/>
      <c r="J744" s="138"/>
      <c r="K744" s="137"/>
      <c r="L744" s="138"/>
      <c r="M744" s="137"/>
      <c r="N744" s="138"/>
      <c r="O744" s="170" t="str">
        <f>Objects!$J$242</f>
        <v>Sack (Potassium Chloride)</v>
      </c>
      <c r="P744" s="137">
        <v>4</v>
      </c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61"/>
      <c r="AC744" s="161"/>
    </row>
    <row r="745" spans="1:29" ht="15" customHeight="1" x14ac:dyDescent="0.25">
      <c r="A745" s="156" t="str">
        <f>[3]Enums!$A$12</f>
        <v>1.1.0</v>
      </c>
      <c r="B745" s="137"/>
      <c r="C745" s="137"/>
      <c r="D745" s="137"/>
      <c r="E745" s="137" t="s">
        <v>169</v>
      </c>
      <c r="F745" s="137">
        <v>64</v>
      </c>
      <c r="G745" s="137" t="s">
        <v>169</v>
      </c>
      <c r="H745" s="137">
        <v>64</v>
      </c>
      <c r="I745" s="137" t="s">
        <v>169</v>
      </c>
      <c r="J745" s="137">
        <v>64</v>
      </c>
      <c r="K745" s="137" t="s">
        <v>169</v>
      </c>
      <c r="L745" s="137">
        <v>64</v>
      </c>
      <c r="M745" s="137"/>
      <c r="N745" s="138"/>
      <c r="O745" s="170" t="str">
        <f>Objects!$J$242</f>
        <v>Sack (Potassium Chloride)</v>
      </c>
      <c r="P745" s="137">
        <v>16</v>
      </c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61"/>
      <c r="AC745" s="161"/>
    </row>
    <row r="746" spans="1:29" ht="15" customHeight="1" x14ac:dyDescent="0.25">
      <c r="A746" s="156" t="str">
        <f>[3]Enums!$A$12</f>
        <v>1.1.0</v>
      </c>
      <c r="B746" s="137"/>
      <c r="C746" s="137"/>
      <c r="D746" s="137"/>
      <c r="E746" s="137" t="str">
        <f>Objects!$M$4</f>
        <v>Vial (Acrylonitrile)</v>
      </c>
      <c r="F746" s="137">
        <v>1</v>
      </c>
      <c r="G746" s="137" t="str">
        <f>Objects!$I$70</f>
        <v>Vial (Butadiene)</v>
      </c>
      <c r="H746" s="137">
        <v>3</v>
      </c>
      <c r="I746" s="137"/>
      <c r="J746" s="138"/>
      <c r="K746" s="137"/>
      <c r="L746" s="138"/>
      <c r="M746" s="137"/>
      <c r="N746" s="138"/>
      <c r="O746" s="170" t="str">
        <f>Objects!$U$27</f>
        <v>Bag (Nitrile-Butadiene Rubber Pellets)</v>
      </c>
      <c r="P746" s="137">
        <v>4</v>
      </c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61"/>
      <c r="AC746" s="161"/>
    </row>
    <row r="747" spans="1:29" ht="15" customHeight="1" x14ac:dyDescent="0.25">
      <c r="A747" s="156" t="str">
        <f>[3]Enums!$A$12</f>
        <v>1.1.0</v>
      </c>
      <c r="B747" s="137"/>
      <c r="C747" s="137"/>
      <c r="D747" s="137"/>
      <c r="E747" s="137" t="str">
        <f>Objects!$M$4</f>
        <v>Vial (Acrylonitrile)</v>
      </c>
      <c r="F747" s="137">
        <v>4</v>
      </c>
      <c r="G747" s="137" t="str">
        <f>Objects!$I$70</f>
        <v>Vial (Butadiene)</v>
      </c>
      <c r="H747" s="137">
        <v>12</v>
      </c>
      <c r="I747" s="137"/>
      <c r="J747" s="138"/>
      <c r="K747" s="137"/>
      <c r="L747" s="138"/>
      <c r="M747" s="137"/>
      <c r="N747" s="138"/>
      <c r="O747" s="170" t="str">
        <f>Objects!$U$27</f>
        <v>Bag (Nitrile-Butadiene Rubber Pellets)</v>
      </c>
      <c r="P747" s="137">
        <v>16</v>
      </c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61"/>
      <c r="AC747" s="161"/>
    </row>
    <row r="748" spans="1:29" ht="15" customHeight="1" x14ac:dyDescent="0.25">
      <c r="A748" s="156" t="str">
        <f>[3]Enums!$A$12</f>
        <v>1.1.0</v>
      </c>
      <c r="B748" s="137"/>
      <c r="C748" s="137"/>
      <c r="D748" s="137"/>
      <c r="E748" s="137" t="str">
        <f>Objects!$M$4</f>
        <v>Vial (Acrylonitrile)</v>
      </c>
      <c r="F748" s="137">
        <v>16</v>
      </c>
      <c r="G748" s="137" t="str">
        <f>Objects!$I$70</f>
        <v>Vial (Butadiene)</v>
      </c>
      <c r="H748" s="137">
        <v>48</v>
      </c>
      <c r="I748" s="137"/>
      <c r="J748" s="138"/>
      <c r="K748" s="137"/>
      <c r="L748" s="138"/>
      <c r="M748" s="137"/>
      <c r="N748" s="138"/>
      <c r="O748" s="170" t="str">
        <f>Objects!$V$27</f>
        <v>Sack (Nitrile-Butadiene Rubber Pellets)</v>
      </c>
      <c r="P748" s="137">
        <v>1</v>
      </c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61"/>
      <c r="AC748" s="161"/>
    </row>
    <row r="749" spans="1:29" ht="15" customHeight="1" x14ac:dyDescent="0.25">
      <c r="A749" s="156" t="str">
        <f>[3]Enums!$A$12</f>
        <v>1.1.0</v>
      </c>
      <c r="C749" s="148"/>
      <c r="D749" s="148"/>
      <c r="E749" s="137" t="str">
        <f>Objects!$N$4</f>
        <v>Beaker (Acrylonitrile)</v>
      </c>
      <c r="F749" s="145">
        <v>1</v>
      </c>
      <c r="G749" s="137" t="str">
        <f>Objects!$J$70</f>
        <v>Beaker (Butadiene)</v>
      </c>
      <c r="H749" s="145">
        <v>3</v>
      </c>
      <c r="I749" s="137"/>
      <c r="J749" s="145"/>
      <c r="K749" s="146"/>
      <c r="L749" s="145"/>
      <c r="M749" s="146"/>
      <c r="N749" s="145"/>
      <c r="O749" s="170" t="str">
        <f>Objects!$V$27</f>
        <v>Sack (Nitrile-Butadiene Rubber Pellets)</v>
      </c>
      <c r="P749" s="147">
        <v>4</v>
      </c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[3]Enums!$A$12</f>
        <v>1.1.0</v>
      </c>
      <c r="C750" s="148"/>
      <c r="D750" s="148"/>
      <c r="E750" s="137" t="str">
        <f>Objects!$N$4</f>
        <v>Beaker (Acrylonitrile)</v>
      </c>
      <c r="F750" s="145">
        <v>4</v>
      </c>
      <c r="G750" s="137" t="str">
        <f>Objects!$J$70</f>
        <v>Beaker (Butadiene)</v>
      </c>
      <c r="H750" s="145">
        <v>12</v>
      </c>
      <c r="I750" s="137"/>
      <c r="J750" s="145"/>
      <c r="K750" s="146"/>
      <c r="L750" s="145"/>
      <c r="M750" s="146"/>
      <c r="N750" s="145"/>
      <c r="O750" s="170" t="str">
        <f>Objects!$V$27</f>
        <v>Sack (Nitrile-Butadiene Rubber Pellets)</v>
      </c>
      <c r="P750" s="147">
        <v>16</v>
      </c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[3]Enums!$A$12</f>
        <v>1.1.0</v>
      </c>
      <c r="C751" s="148"/>
      <c r="D751" s="148"/>
      <c r="E751" s="137" t="str">
        <f>Objects!$N$4</f>
        <v>Beaker (Acrylonitrile)</v>
      </c>
      <c r="F751" s="145">
        <v>16</v>
      </c>
      <c r="G751" s="137" t="str">
        <f>Objects!$J$70</f>
        <v>Beaker (Butadiene)</v>
      </c>
      <c r="H751" s="145">
        <v>48</v>
      </c>
      <c r="I751" s="137"/>
      <c r="J751" s="145"/>
      <c r="K751" s="146"/>
      <c r="L751" s="145"/>
      <c r="M751" s="146"/>
      <c r="N751" s="145"/>
      <c r="O751" s="170" t="str">
        <f>Objects!$W$27</f>
        <v>Powder Keg (Nitrile-Butadiene Rubber Pellets)</v>
      </c>
      <c r="P751" s="147">
        <v>1</v>
      </c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[3]Enums!$A$12</f>
        <v>1.1.0</v>
      </c>
      <c r="C752" s="148"/>
      <c r="D752" s="148"/>
      <c r="E752" s="137" t="str">
        <f>Objects!$O$4</f>
        <v>Drum (Acrylonitrile)</v>
      </c>
      <c r="F752" s="145">
        <v>1</v>
      </c>
      <c r="G752" s="137" t="str">
        <f>Objects!$K$70</f>
        <v>Drum (Butadiene)</v>
      </c>
      <c r="H752" s="145">
        <v>3</v>
      </c>
      <c r="I752" s="137"/>
      <c r="J752" s="145"/>
      <c r="K752" s="146"/>
      <c r="L752" s="145"/>
      <c r="M752" s="146"/>
      <c r="N752" s="145"/>
      <c r="O752" s="170" t="str">
        <f>Objects!$W$27</f>
        <v>Powder Keg (Nitrile-Butadiene Rubber Pellets)</v>
      </c>
      <c r="P752" s="147">
        <v>4</v>
      </c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[3]Enums!$A$12</f>
        <v>1.1.0</v>
      </c>
      <c r="C753" s="148"/>
      <c r="D753" s="148"/>
      <c r="E753" s="137" t="str">
        <f>Objects!$O$4</f>
        <v>Drum (Acrylonitrile)</v>
      </c>
      <c r="F753" s="145">
        <v>4</v>
      </c>
      <c r="G753" s="137" t="str">
        <f>Objects!$K$70</f>
        <v>Drum (Butadiene)</v>
      </c>
      <c r="H753" s="145">
        <v>12</v>
      </c>
      <c r="I753" s="137"/>
      <c r="J753" s="145"/>
      <c r="K753" s="146"/>
      <c r="L753" s="145"/>
      <c r="M753" s="146"/>
      <c r="N753" s="145"/>
      <c r="O753" s="170" t="str">
        <f>Objects!$W$27</f>
        <v>Powder Keg (Nitrile-Butadiene Rubber Pellets)</v>
      </c>
      <c r="P753" s="147">
        <v>16</v>
      </c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[3]Enums!$A$12</f>
        <v>1.1.0</v>
      </c>
      <c r="C754" s="148"/>
      <c r="D754" s="148"/>
      <c r="E754" s="137" t="str">
        <f>Objects!$O$4</f>
        <v>Drum (Acrylonitrile)</v>
      </c>
      <c r="F754" s="145">
        <v>16</v>
      </c>
      <c r="G754" s="137" t="str">
        <f>Objects!$K$70</f>
        <v>Drum (Butadiene)</v>
      </c>
      <c r="H754" s="145">
        <v>48</v>
      </c>
      <c r="I754" s="137"/>
      <c r="J754" s="145"/>
      <c r="K754" s="146"/>
      <c r="L754" s="145"/>
      <c r="M754" s="146"/>
      <c r="N754" s="145"/>
      <c r="O754" s="170" t="str">
        <f>Objects!$W$27</f>
        <v>Powder Keg (Nitrile-Butadiene Rubber Pellets)</v>
      </c>
      <c r="P754" s="147">
        <v>64</v>
      </c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[3]Enums!$A$12</f>
        <v>1.1.0</v>
      </c>
      <c r="C755" s="148"/>
      <c r="D755" s="148"/>
      <c r="E755" s="137" t="str">
        <f>Objects!$O$4</f>
        <v>Drum (Acrylonitrile)</v>
      </c>
      <c r="F755" s="145">
        <v>64</v>
      </c>
      <c r="G755" s="137" t="str">
        <f>Objects!$K$70</f>
        <v>Drum (Butadiene)</v>
      </c>
      <c r="H755" s="145">
        <v>64</v>
      </c>
      <c r="I755" s="137" t="str">
        <f>Objects!$K$70</f>
        <v>Drum (Butadiene)</v>
      </c>
      <c r="J755" s="145">
        <v>64</v>
      </c>
      <c r="K755" s="137" t="str">
        <f>Objects!$K$70</f>
        <v>Drum (Butadiene)</v>
      </c>
      <c r="L755" s="145">
        <v>64</v>
      </c>
      <c r="M755" s="137"/>
      <c r="N755" s="145"/>
      <c r="O755" s="170" t="str">
        <f>Objects!$W$27</f>
        <v>Powder Keg (Nitrile-Butadiene Rubber Pellets)</v>
      </c>
      <c r="P755" s="147">
        <v>64</v>
      </c>
      <c r="Q755" s="137" t="str">
        <f>Objects!$W$27</f>
        <v>Powder Keg (Nitrile-Butadiene Rubber Pellets)</v>
      </c>
      <c r="R755" s="147">
        <v>64</v>
      </c>
      <c r="S755" s="137" t="str">
        <f>Objects!$W$27</f>
        <v>Powder Keg (Nitrile-Butadiene Rubber Pellets)</v>
      </c>
      <c r="T755" s="147">
        <v>64</v>
      </c>
      <c r="U755" s="137" t="str">
        <f>Objects!$W$27</f>
        <v>Powder Keg (Nitrile-Butadiene Rubber Pellets)</v>
      </c>
      <c r="V755" s="147">
        <v>64</v>
      </c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[3]Enums!$A$12</f>
        <v>1.1.0</v>
      </c>
      <c r="C756" s="148"/>
      <c r="D756" s="148"/>
      <c r="E756" s="146" t="str">
        <f>Objects!$I$91</f>
        <v>Vial (Caprolactone)</v>
      </c>
      <c r="F756" s="145">
        <v>1</v>
      </c>
      <c r="G756" s="146" t="str">
        <f>Objects!$I$45</f>
        <v>Flask (Ammonia)</v>
      </c>
      <c r="H756" s="145">
        <v>1</v>
      </c>
      <c r="I756" s="137"/>
      <c r="J756" s="145"/>
      <c r="K756" s="137"/>
      <c r="L756" s="145"/>
      <c r="M756" s="137"/>
      <c r="N756" s="145"/>
      <c r="O756" s="174" t="str">
        <f>Objects!$I$92</f>
        <v>Vial (Caprolactam)</v>
      </c>
      <c r="P756" s="147">
        <v>2</v>
      </c>
      <c r="Q756" s="137"/>
      <c r="R756" s="147"/>
      <c r="S756" s="137"/>
      <c r="T756" s="147"/>
      <c r="U756" s="137"/>
      <c r="V756" s="147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[3]Enums!$A$12</f>
        <v>1.1.0</v>
      </c>
      <c r="C757" s="148"/>
      <c r="D757" s="148"/>
      <c r="E757" s="146" t="str">
        <f>Objects!$I$91</f>
        <v>Vial (Caprolactone)</v>
      </c>
      <c r="F757" s="145">
        <v>4</v>
      </c>
      <c r="G757" s="146" t="str">
        <f>Objects!$I$45</f>
        <v>Flask (Ammonia)</v>
      </c>
      <c r="H757" s="145">
        <v>4</v>
      </c>
      <c r="I757" s="137"/>
      <c r="J757" s="145"/>
      <c r="K757" s="137"/>
      <c r="L757" s="145"/>
      <c r="M757" s="137"/>
      <c r="N757" s="145"/>
      <c r="O757" s="174" t="str">
        <f>Objects!$I$92</f>
        <v>Vial (Caprolactam)</v>
      </c>
      <c r="P757" s="147">
        <v>8</v>
      </c>
      <c r="Q757" s="137"/>
      <c r="R757" s="147"/>
      <c r="S757" s="137"/>
      <c r="T757" s="147"/>
      <c r="U757" s="137"/>
      <c r="V757" s="147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[3]Enums!$A$12</f>
        <v>1.1.0</v>
      </c>
      <c r="C758" s="148"/>
      <c r="D758" s="148"/>
      <c r="E758" s="146" t="str">
        <f>Objects!$I$91</f>
        <v>Vial (Caprolactone)</v>
      </c>
      <c r="F758" s="145">
        <v>16</v>
      </c>
      <c r="G758" s="146" t="str">
        <f>Objects!$I$45</f>
        <v>Flask (Ammonia)</v>
      </c>
      <c r="H758" s="145">
        <v>16</v>
      </c>
      <c r="I758" s="146"/>
      <c r="J758" s="145"/>
      <c r="K758" s="146"/>
      <c r="L758" s="145"/>
      <c r="M758" s="146"/>
      <c r="N758" s="145"/>
      <c r="O758" s="174" t="str">
        <f>Objects!$I$92</f>
        <v>Vial (Caprolactam)</v>
      </c>
      <c r="P758" s="147">
        <v>32</v>
      </c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[3]Enums!$A$12</f>
        <v>1.1.0</v>
      </c>
      <c r="C759" s="148"/>
      <c r="D759" s="148"/>
      <c r="E759" s="146" t="str">
        <f>Objects!$J$91</f>
        <v>Beaker (Caprolactone)</v>
      </c>
      <c r="F759" s="145">
        <v>1</v>
      </c>
      <c r="G759" s="146" t="str">
        <f>Objects!$J$45</f>
        <v>Cartridge (Ammonia)</v>
      </c>
      <c r="H759" s="145">
        <v>1</v>
      </c>
      <c r="I759" s="146"/>
      <c r="J759" s="145"/>
      <c r="K759" s="146"/>
      <c r="L759" s="145"/>
      <c r="M759" s="146"/>
      <c r="N759" s="145"/>
      <c r="O759" s="174" t="str">
        <f>Objects!$J$92</f>
        <v>Beaker (Caprolactam)</v>
      </c>
      <c r="P759" s="147">
        <v>2</v>
      </c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[3]Enums!$A$12</f>
        <v>1.1.0</v>
      </c>
      <c r="C760" s="148"/>
      <c r="D760" s="148"/>
      <c r="E760" s="146" t="str">
        <f>Objects!$J$91</f>
        <v>Beaker (Caprolactone)</v>
      </c>
      <c r="F760" s="145">
        <v>4</v>
      </c>
      <c r="G760" s="146" t="str">
        <f>Objects!$J$45</f>
        <v>Cartridge (Ammonia)</v>
      </c>
      <c r="H760" s="145">
        <v>4</v>
      </c>
      <c r="I760" s="146"/>
      <c r="J760" s="145"/>
      <c r="K760" s="146"/>
      <c r="L760" s="145"/>
      <c r="M760" s="146"/>
      <c r="N760" s="145"/>
      <c r="O760" s="174" t="str">
        <f>Objects!$J$92</f>
        <v>Beaker (Caprolactam)</v>
      </c>
      <c r="P760" s="147">
        <v>8</v>
      </c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[3]Enums!$A$12</f>
        <v>1.1.0</v>
      </c>
      <c r="C761" s="148"/>
      <c r="D761" s="148"/>
      <c r="E761" s="146" t="str">
        <f>Objects!$J$91</f>
        <v>Beaker (Caprolactone)</v>
      </c>
      <c r="F761" s="145">
        <v>16</v>
      </c>
      <c r="G761" s="146" t="str">
        <f>Objects!$J$45</f>
        <v>Cartridge (Ammonia)</v>
      </c>
      <c r="H761" s="145">
        <v>16</v>
      </c>
      <c r="I761" s="146"/>
      <c r="J761" s="145"/>
      <c r="K761" s="146"/>
      <c r="L761" s="145"/>
      <c r="M761" s="146"/>
      <c r="N761" s="145"/>
      <c r="O761" s="174" t="str">
        <f>Objects!$J$92</f>
        <v>Beaker (Caprolactam)</v>
      </c>
      <c r="P761" s="147">
        <v>32</v>
      </c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[3]Enums!$A$12</f>
        <v>1.1.0</v>
      </c>
      <c r="C762" s="148"/>
      <c r="D762" s="148"/>
      <c r="E762" s="146" t="str">
        <f>Objects!$K$91</f>
        <v>Drum (Caprolactone)</v>
      </c>
      <c r="F762" s="145">
        <v>1</v>
      </c>
      <c r="G762" s="146" t="str">
        <f>Objects!$K$45</f>
        <v>Canister (Ammonia)</v>
      </c>
      <c r="H762" s="145">
        <v>1</v>
      </c>
      <c r="I762" s="146"/>
      <c r="J762" s="145"/>
      <c r="K762" s="146"/>
      <c r="L762" s="145"/>
      <c r="M762" s="146"/>
      <c r="N762" s="145"/>
      <c r="O762" s="174" t="str">
        <f>Objects!$K$92</f>
        <v>Drum (Caprolactam)</v>
      </c>
      <c r="P762" s="147">
        <v>2</v>
      </c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[3]Enums!$A$12</f>
        <v>1.1.0</v>
      </c>
      <c r="C763" s="148"/>
      <c r="D763" s="148"/>
      <c r="E763" s="146" t="str">
        <f>Objects!$K$91</f>
        <v>Drum (Caprolactone)</v>
      </c>
      <c r="F763" s="145">
        <v>4</v>
      </c>
      <c r="G763" s="146" t="str">
        <f>Objects!$K$45</f>
        <v>Canister (Ammonia)</v>
      </c>
      <c r="H763" s="145">
        <v>4</v>
      </c>
      <c r="I763" s="146"/>
      <c r="J763" s="145"/>
      <c r="K763" s="146"/>
      <c r="L763" s="145"/>
      <c r="M763" s="146"/>
      <c r="N763" s="145"/>
      <c r="O763" s="174" t="str">
        <f>Objects!$K$92</f>
        <v>Drum (Caprolactam)</v>
      </c>
      <c r="P763" s="147">
        <v>8</v>
      </c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[3]Enums!$A$12</f>
        <v>1.1.0</v>
      </c>
      <c r="C764" s="148"/>
      <c r="D764" s="148"/>
      <c r="E764" s="146" t="str">
        <f>Objects!$K$91</f>
        <v>Drum (Caprolactone)</v>
      </c>
      <c r="F764" s="145">
        <v>16</v>
      </c>
      <c r="G764" s="146" t="str">
        <f>Objects!$K$45</f>
        <v>Canister (Ammonia)</v>
      </c>
      <c r="H764" s="145">
        <v>16</v>
      </c>
      <c r="I764" s="146"/>
      <c r="J764" s="145"/>
      <c r="K764" s="146"/>
      <c r="L764" s="145"/>
      <c r="M764" s="146"/>
      <c r="N764" s="145"/>
      <c r="O764" s="174" t="str">
        <f>Objects!$K$92</f>
        <v>Drum (Caprolactam)</v>
      </c>
      <c r="P764" s="147">
        <v>32</v>
      </c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6" t="str">
        <f>Objects!$I$62</f>
        <v>Vial (Benzene)</v>
      </c>
      <c r="F765" s="145">
        <v>1</v>
      </c>
      <c r="G765" s="146" t="str">
        <f>Objects!$Q$18</f>
        <v>Flask (Chlorine)</v>
      </c>
      <c r="H765" s="145">
        <v>1</v>
      </c>
      <c r="I765" s="146" t="str">
        <f>Objects!$F$12</f>
        <v>Iron III Chloride Catalyst</v>
      </c>
      <c r="J765" s="138">
        <v>1</v>
      </c>
      <c r="K765" s="146"/>
      <c r="L765" s="145"/>
      <c r="M765" s="146"/>
      <c r="N765" s="145"/>
      <c r="O765" s="174" t="str">
        <f>Objects!$M$29</f>
        <v>Vial (Chlorobenzene)</v>
      </c>
      <c r="P765" s="145">
        <v>1</v>
      </c>
      <c r="Q765" s="148" t="str">
        <f>Objects!$I$161</f>
        <v>Vial (Hydrochloric Acid)</v>
      </c>
      <c r="R765" s="145">
        <v>1</v>
      </c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6" t="str">
        <f>Objects!$I$62</f>
        <v>Vial (Benzene)</v>
      </c>
      <c r="F766" s="145">
        <v>4</v>
      </c>
      <c r="G766" s="146" t="str">
        <f>Objects!$Q$18</f>
        <v>Flask (Chlorine)</v>
      </c>
      <c r="H766" s="145">
        <v>4</v>
      </c>
      <c r="I766" s="146" t="str">
        <f>Objects!$F$12</f>
        <v>Iron III Chloride Catalyst</v>
      </c>
      <c r="J766" s="138">
        <v>2</v>
      </c>
      <c r="K766" s="146"/>
      <c r="L766" s="145"/>
      <c r="M766" s="146"/>
      <c r="N766" s="145"/>
      <c r="O766" s="174" t="str">
        <f>Objects!$M$29</f>
        <v>Vial (Chlorobenzene)</v>
      </c>
      <c r="P766" s="145">
        <v>4</v>
      </c>
      <c r="Q766" s="148" t="str">
        <f>Objects!$I$161</f>
        <v>Vial (Hydrochloric Acid)</v>
      </c>
      <c r="R766" s="145">
        <v>4</v>
      </c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6" t="str">
        <f>Objects!$I$62</f>
        <v>Vial (Benzene)</v>
      </c>
      <c r="F767" s="145">
        <v>16</v>
      </c>
      <c r="G767" s="146" t="str">
        <f>Objects!$Q$18</f>
        <v>Flask (Chlorine)</v>
      </c>
      <c r="H767" s="145">
        <v>16</v>
      </c>
      <c r="I767" s="146" t="str">
        <f>Objects!$F$12</f>
        <v>Iron III Chloride Catalyst</v>
      </c>
      <c r="J767" s="138">
        <v>3</v>
      </c>
      <c r="K767" s="146"/>
      <c r="L767" s="145"/>
      <c r="M767" s="146"/>
      <c r="N767" s="145"/>
      <c r="O767" s="174" t="str">
        <f>Objects!$M$29</f>
        <v>Vial (Chlorobenzene)</v>
      </c>
      <c r="P767" s="145">
        <v>16</v>
      </c>
      <c r="Q767" s="148" t="str">
        <f>Objects!$I$161</f>
        <v>Vial (Hydrochloric Acid)</v>
      </c>
      <c r="R767" s="145">
        <v>16</v>
      </c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6" t="str">
        <f>Objects!$J$62</f>
        <v>Beaker (Benzene)</v>
      </c>
      <c r="F768" s="145">
        <v>1</v>
      </c>
      <c r="G768" s="146" t="str">
        <f>Objects!$R$18</f>
        <v>Cartridge (Chlorine)</v>
      </c>
      <c r="H768" s="145">
        <v>1</v>
      </c>
      <c r="I768" s="146" t="str">
        <f>Objects!$F$12</f>
        <v>Iron III Chloride Catalyst</v>
      </c>
      <c r="J768" s="145">
        <v>4</v>
      </c>
      <c r="K768" s="146"/>
      <c r="L768" s="145"/>
      <c r="M768" s="146"/>
      <c r="N768" s="145"/>
      <c r="O768" s="174" t="str">
        <f>Objects!$N$29</f>
        <v>Beaker (Chlorobenzene)</v>
      </c>
      <c r="P768" s="145">
        <v>1</v>
      </c>
      <c r="Q768" s="148" t="str">
        <f>Objects!$J$161</f>
        <v>Beaker (Hydrochloric Acid)</v>
      </c>
      <c r="R768" s="145">
        <v>1</v>
      </c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6" t="str">
        <f>Objects!$J$62</f>
        <v>Beaker (Benzene)</v>
      </c>
      <c r="F769" s="145">
        <v>4</v>
      </c>
      <c r="G769" s="146" t="str">
        <f>Objects!$R$18</f>
        <v>Cartridge (Chlorine)</v>
      </c>
      <c r="H769" s="145">
        <v>4</v>
      </c>
      <c r="I769" s="146" t="str">
        <f>Objects!$F$12</f>
        <v>Iron III Chloride Catalyst</v>
      </c>
      <c r="J769" s="145">
        <v>5</v>
      </c>
      <c r="K769" s="146"/>
      <c r="L769" s="145"/>
      <c r="M769" s="146"/>
      <c r="N769" s="145"/>
      <c r="O769" s="174" t="str">
        <f>Objects!$N$29</f>
        <v>Beaker (Chlorobenzene)</v>
      </c>
      <c r="P769" s="145">
        <v>4</v>
      </c>
      <c r="Q769" s="148" t="str">
        <f>Objects!$J$161</f>
        <v>Beaker (Hydrochloric Acid)</v>
      </c>
      <c r="R769" s="145">
        <v>4</v>
      </c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6" t="str">
        <f>Objects!$J$62</f>
        <v>Beaker (Benzene)</v>
      </c>
      <c r="F770" s="145">
        <v>16</v>
      </c>
      <c r="G770" s="146" t="str">
        <f>Objects!$R$18</f>
        <v>Cartridge (Chlorine)</v>
      </c>
      <c r="H770" s="145">
        <v>16</v>
      </c>
      <c r="I770" s="146" t="str">
        <f>Objects!$F$12</f>
        <v>Iron III Chloride Catalyst</v>
      </c>
      <c r="J770" s="145">
        <v>6</v>
      </c>
      <c r="K770" s="146"/>
      <c r="L770" s="145"/>
      <c r="M770" s="146"/>
      <c r="N770" s="145"/>
      <c r="O770" s="174" t="str">
        <f>Objects!$N$29</f>
        <v>Beaker (Chlorobenzene)</v>
      </c>
      <c r="P770" s="145">
        <v>16</v>
      </c>
      <c r="Q770" s="148" t="str">
        <f>Objects!$J$161</f>
        <v>Beaker (Hydrochloric Acid)</v>
      </c>
      <c r="R770" s="145">
        <v>16</v>
      </c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6" t="str">
        <f>Objects!$K$62</f>
        <v>Drum (Benzene)</v>
      </c>
      <c r="F771" s="145">
        <v>1</v>
      </c>
      <c r="G771" s="146" t="str">
        <f>Objects!$S$18</f>
        <v>Canister (Chlorine)</v>
      </c>
      <c r="H771" s="145">
        <v>1</v>
      </c>
      <c r="I771" s="146" t="str">
        <f>Objects!$F$12</f>
        <v>Iron III Chloride Catalyst</v>
      </c>
      <c r="J771" s="145">
        <v>7</v>
      </c>
      <c r="K771" s="146"/>
      <c r="L771" s="145"/>
      <c r="M771" s="146"/>
      <c r="N771" s="145"/>
      <c r="O771" s="174" t="str">
        <f>Objects!$O$29</f>
        <v>Drum (Chlorobenzene)</v>
      </c>
      <c r="P771" s="145">
        <v>1</v>
      </c>
      <c r="Q771" s="148" t="str">
        <f>Objects!$K$161</f>
        <v>Drum (Hydrochloric Acid)</v>
      </c>
      <c r="R771" s="145">
        <v>1</v>
      </c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6" t="str">
        <f>Objects!$K$62</f>
        <v>Drum (Benzene)</v>
      </c>
      <c r="F772" s="145">
        <v>4</v>
      </c>
      <c r="G772" s="146" t="str">
        <f>Objects!$S$18</f>
        <v>Canister (Chlorine)</v>
      </c>
      <c r="H772" s="145">
        <v>4</v>
      </c>
      <c r="I772" s="146" t="str">
        <f>Objects!$F$12</f>
        <v>Iron III Chloride Catalyst</v>
      </c>
      <c r="J772" s="145">
        <v>8</v>
      </c>
      <c r="K772" s="146"/>
      <c r="L772" s="145"/>
      <c r="M772" s="146"/>
      <c r="N772" s="145"/>
      <c r="O772" s="174" t="str">
        <f>Objects!$O$29</f>
        <v>Drum (Chlorobenzene)</v>
      </c>
      <c r="P772" s="145">
        <v>4</v>
      </c>
      <c r="Q772" s="148" t="str">
        <f>Objects!$K$161</f>
        <v>Drum (Hydrochloric Acid)</v>
      </c>
      <c r="R772" s="145">
        <v>4</v>
      </c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6" t="str">
        <f>Objects!$K$62</f>
        <v>Drum (Benzene)</v>
      </c>
      <c r="F773" s="145">
        <v>16</v>
      </c>
      <c r="G773" s="146" t="str">
        <f>Objects!$S$18</f>
        <v>Canister (Chlorine)</v>
      </c>
      <c r="H773" s="145">
        <v>16</v>
      </c>
      <c r="I773" s="146" t="str">
        <f>Objects!$F$12</f>
        <v>Iron III Chloride Catalyst</v>
      </c>
      <c r="J773" s="145">
        <v>9</v>
      </c>
      <c r="K773" s="146"/>
      <c r="L773" s="145"/>
      <c r="M773" s="146"/>
      <c r="N773" s="145"/>
      <c r="O773" s="174" t="str">
        <f>Objects!$O$29</f>
        <v>Drum (Chlorobenzene)</v>
      </c>
      <c r="P773" s="145">
        <v>16</v>
      </c>
      <c r="Q773" s="148" t="str">
        <f>Objects!$K$161</f>
        <v>Drum (Hydrochloric Acid)</v>
      </c>
      <c r="R773" s="145">
        <v>16</v>
      </c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6" t="str">
        <f>Objects!$K$62</f>
        <v>Drum (Benzene)</v>
      </c>
      <c r="F774" s="145">
        <v>64</v>
      </c>
      <c r="G774" s="146" t="str">
        <f>Objects!$S$18</f>
        <v>Canister (Chlorine)</v>
      </c>
      <c r="H774" s="145">
        <v>64</v>
      </c>
      <c r="I774" s="146" t="str">
        <f>Objects!$F$12</f>
        <v>Iron III Chloride Catalyst</v>
      </c>
      <c r="J774" s="145">
        <v>10</v>
      </c>
      <c r="K774" s="146"/>
      <c r="L774" s="145"/>
      <c r="M774" s="146"/>
      <c r="N774" s="145"/>
      <c r="O774" s="174" t="str">
        <f>Objects!$O$29</f>
        <v>Drum (Chlorobenzene)</v>
      </c>
      <c r="P774" s="145">
        <v>64</v>
      </c>
      <c r="Q774" s="148" t="str">
        <f>Objects!$K$161</f>
        <v>Drum (Hydrochloric Acid)</v>
      </c>
      <c r="R774" s="145">
        <v>64</v>
      </c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Objects!$M$29</f>
        <v>Vial (Chlorobenzene)</v>
      </c>
      <c r="F775" s="145">
        <v>1</v>
      </c>
      <c r="G775" s="146" t="str">
        <f>Objects!$M$32</f>
        <v>Vial (Nitric Acid)</v>
      </c>
      <c r="H775" s="145">
        <v>1</v>
      </c>
      <c r="I775" s="146"/>
      <c r="J775" s="145"/>
      <c r="K775" s="146"/>
      <c r="L775" s="145"/>
      <c r="M775" s="146"/>
      <c r="N775" s="145"/>
      <c r="O775" s="174" t="str">
        <f>Objects!$M$30</f>
        <v>Bag (4-Nitrochlorobenzene)</v>
      </c>
      <c r="P775" s="145">
        <v>1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Objects!$M$29</f>
        <v>Vial (Chlorobenzene)</v>
      </c>
      <c r="F776" s="145">
        <v>4</v>
      </c>
      <c r="G776" s="146" t="str">
        <f>Objects!$M$32</f>
        <v>Vial (Nitric Acid)</v>
      </c>
      <c r="H776" s="145">
        <v>4</v>
      </c>
      <c r="I776" s="146"/>
      <c r="J776" s="145"/>
      <c r="K776" s="146"/>
      <c r="L776" s="145"/>
      <c r="M776" s="146"/>
      <c r="N776" s="145"/>
      <c r="O776" s="174" t="str">
        <f>Objects!$M$30</f>
        <v>Bag (4-Nitrochlorobenzene)</v>
      </c>
      <c r="P776" s="145">
        <v>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8" t="str">
        <f>Objects!$M$29</f>
        <v>Vial (Chlorobenzene)</v>
      </c>
      <c r="F777" s="145">
        <v>16</v>
      </c>
      <c r="G777" s="146" t="str">
        <f>Objects!$M$32</f>
        <v>Vial (Nitric Acid)</v>
      </c>
      <c r="H777" s="145">
        <v>16</v>
      </c>
      <c r="I777" s="146"/>
      <c r="J777" s="145"/>
      <c r="K777" s="146"/>
      <c r="L777" s="145"/>
      <c r="M777" s="146"/>
      <c r="N777" s="145"/>
      <c r="O777" s="174" t="str">
        <f>Objects!$M$30</f>
        <v>Bag (4-Nitrochlorobenzene)</v>
      </c>
      <c r="P777" s="145">
        <v>16</v>
      </c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8" t="str">
        <f>Objects!$N$29</f>
        <v>Beaker (Chlorobenzene)</v>
      </c>
      <c r="F778" s="145">
        <v>1</v>
      </c>
      <c r="G778" s="146" t="str">
        <f>Objects!$N$32</f>
        <v>Beaker (Nitric Acid)</v>
      </c>
      <c r="H778" s="145">
        <v>1</v>
      </c>
      <c r="I778" s="146"/>
      <c r="J778" s="145"/>
      <c r="K778" s="146"/>
      <c r="L778" s="145"/>
      <c r="M778" s="146"/>
      <c r="N778" s="145"/>
      <c r="O778" s="174" t="str">
        <f>Objects!$N$30</f>
        <v>Sack (4-Nitrochlorobenzene)</v>
      </c>
      <c r="P778" s="145">
        <v>1</v>
      </c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8" t="str">
        <f>Objects!$N$29</f>
        <v>Beaker (Chlorobenzene)</v>
      </c>
      <c r="F779" s="145">
        <v>4</v>
      </c>
      <c r="G779" s="146" t="str">
        <f>Objects!$N$32</f>
        <v>Beaker (Nitric Acid)</v>
      </c>
      <c r="H779" s="145">
        <v>4</v>
      </c>
      <c r="I779" s="146"/>
      <c r="J779" s="145"/>
      <c r="K779" s="146"/>
      <c r="L779" s="145"/>
      <c r="M779" s="146"/>
      <c r="N779" s="145"/>
      <c r="O779" s="174" t="str">
        <f>Objects!$N$30</f>
        <v>Sack (4-Nitrochlorobenzene)</v>
      </c>
      <c r="P779" s="145">
        <v>4</v>
      </c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8" t="str">
        <f>Objects!$N$29</f>
        <v>Beaker (Chlorobenzene)</v>
      </c>
      <c r="F780" s="145">
        <v>16</v>
      </c>
      <c r="G780" s="146" t="str">
        <f>Objects!$N$32</f>
        <v>Beaker (Nitric Acid)</v>
      </c>
      <c r="H780" s="145">
        <v>16</v>
      </c>
      <c r="I780" s="146"/>
      <c r="J780" s="145"/>
      <c r="K780" s="146"/>
      <c r="L780" s="145"/>
      <c r="M780" s="146"/>
      <c r="N780" s="145"/>
      <c r="O780" s="174" t="str">
        <f>Objects!$N$30</f>
        <v>Sack (4-Nitrochlorobenzene)</v>
      </c>
      <c r="P780" s="145">
        <v>16</v>
      </c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8" t="str">
        <f>Objects!$O$29</f>
        <v>Drum (Chlorobenzene)</v>
      </c>
      <c r="F781" s="145">
        <v>1</v>
      </c>
      <c r="G781" s="146" t="str">
        <f>Objects!$O$32</f>
        <v>Drum (Nitric Acid)</v>
      </c>
      <c r="H781" s="145">
        <v>1</v>
      </c>
      <c r="I781" s="146"/>
      <c r="J781" s="145"/>
      <c r="K781" s="146"/>
      <c r="L781" s="145"/>
      <c r="M781" s="146"/>
      <c r="N781" s="145"/>
      <c r="O781" s="174" t="str">
        <f>Objects!$O$30</f>
        <v>Powder Keg (4-Nitrochlorobenzene)</v>
      </c>
      <c r="P781" s="145">
        <v>1</v>
      </c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8" t="str">
        <f>Objects!$O$29</f>
        <v>Drum (Chlorobenzene)</v>
      </c>
      <c r="F782" s="145">
        <v>4</v>
      </c>
      <c r="G782" s="146" t="str">
        <f>Objects!$O$32</f>
        <v>Drum (Nitric Acid)</v>
      </c>
      <c r="H782" s="145">
        <v>4</v>
      </c>
      <c r="I782" s="146"/>
      <c r="J782" s="145"/>
      <c r="K782" s="146"/>
      <c r="L782" s="145"/>
      <c r="M782" s="146"/>
      <c r="N782" s="145"/>
      <c r="O782" s="174" t="str">
        <f>Objects!$O$30</f>
        <v>Powder Keg (4-Nitrochlorobenzene)</v>
      </c>
      <c r="P782" s="145">
        <v>4</v>
      </c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8" t="str">
        <f>Objects!$O$29</f>
        <v>Drum (Chlorobenzene)</v>
      </c>
      <c r="F783" s="145">
        <v>16</v>
      </c>
      <c r="G783" s="146" t="str">
        <f>Objects!$O$32</f>
        <v>Drum (Nitric Acid)</v>
      </c>
      <c r="H783" s="145">
        <v>16</v>
      </c>
      <c r="I783" s="146"/>
      <c r="J783" s="145"/>
      <c r="K783" s="146"/>
      <c r="L783" s="145"/>
      <c r="M783" s="146"/>
      <c r="N783" s="145"/>
      <c r="O783" s="174" t="str">
        <f>Objects!$O$30</f>
        <v>Powder Keg (4-Nitrochlorobenzene)</v>
      </c>
      <c r="P783" s="145">
        <v>16</v>
      </c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8" t="str">
        <f>Objects!$O$29</f>
        <v>Drum (Chlorobenzene)</v>
      </c>
      <c r="F784" s="145">
        <v>64</v>
      </c>
      <c r="G784" s="146" t="str">
        <f>Objects!$O$32</f>
        <v>Drum (Nitric Acid)</v>
      </c>
      <c r="H784" s="145">
        <v>64</v>
      </c>
      <c r="I784" s="146"/>
      <c r="J784" s="145"/>
      <c r="K784" s="146"/>
      <c r="L784" s="145"/>
      <c r="M784" s="146"/>
      <c r="N784" s="145"/>
      <c r="O784" s="174" t="str">
        <f>Objects!$O$30</f>
        <v>Powder Keg (4-Nitrochlorobenzene)</v>
      </c>
      <c r="P784" s="145">
        <v>64</v>
      </c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8" t="str">
        <f>Objects!$M$30</f>
        <v>Bag (4-Nitrochlorobenzene)</v>
      </c>
      <c r="F785" s="145">
        <v>1</v>
      </c>
      <c r="G785" s="146" t="str">
        <f>Objects!$I$45</f>
        <v>Flask (Ammonia)</v>
      </c>
      <c r="H785" s="145">
        <v>2</v>
      </c>
      <c r="I785" s="146"/>
      <c r="J785" s="145"/>
      <c r="K785" s="146"/>
      <c r="L785" s="145"/>
      <c r="M785" s="146"/>
      <c r="N785" s="145"/>
      <c r="O785" s="174" t="str">
        <f>Objects!$M$33</f>
        <v>Bag (4-Nitroaniline)</v>
      </c>
      <c r="P785" s="145">
        <v>1</v>
      </c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8" t="str">
        <f>Objects!$M$30</f>
        <v>Bag (4-Nitrochlorobenzene)</v>
      </c>
      <c r="F786" s="145">
        <v>4</v>
      </c>
      <c r="G786" s="146" t="str">
        <f>Objects!$I$45</f>
        <v>Flask (Ammonia)</v>
      </c>
      <c r="H786" s="145">
        <v>8</v>
      </c>
      <c r="I786" s="146"/>
      <c r="J786" s="145"/>
      <c r="K786" s="146"/>
      <c r="L786" s="145"/>
      <c r="M786" s="146"/>
      <c r="N786" s="145"/>
      <c r="O786" s="174" t="str">
        <f>Objects!$M$33</f>
        <v>Bag (4-Nitroaniline)</v>
      </c>
      <c r="P786" s="145">
        <v>4</v>
      </c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8" t="str">
        <f>Objects!$M$30</f>
        <v>Bag (4-Nitrochlorobenzene)</v>
      </c>
      <c r="F787" s="145">
        <v>16</v>
      </c>
      <c r="G787" s="146" t="str">
        <f>Objects!$I$45</f>
        <v>Flask (Ammonia)</v>
      </c>
      <c r="H787" s="145">
        <v>32</v>
      </c>
      <c r="I787" s="146"/>
      <c r="J787" s="145"/>
      <c r="K787" s="146"/>
      <c r="L787" s="145"/>
      <c r="M787" s="146"/>
      <c r="N787" s="145"/>
      <c r="O787" s="174" t="str">
        <f>Objects!$M$33</f>
        <v>Bag (4-Nitroaniline)</v>
      </c>
      <c r="P787" s="145">
        <v>16</v>
      </c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8" t="str">
        <f>Objects!$N$30</f>
        <v>Sack (4-Nitrochlorobenzene)</v>
      </c>
      <c r="F788" s="145">
        <v>1</v>
      </c>
      <c r="G788" s="146" t="str">
        <f>Objects!$J$45</f>
        <v>Cartridge (Ammonia)</v>
      </c>
      <c r="H788" s="145">
        <v>2</v>
      </c>
      <c r="I788" s="146"/>
      <c r="J788" s="145"/>
      <c r="K788" s="146"/>
      <c r="L788" s="145"/>
      <c r="M788" s="146"/>
      <c r="N788" s="145"/>
      <c r="O788" s="174" t="str">
        <f>Objects!$N$33</f>
        <v>Sack (4-Nitroaniline)</v>
      </c>
      <c r="P788" s="145">
        <v>1</v>
      </c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8" t="str">
        <f>Objects!$N$30</f>
        <v>Sack (4-Nitrochlorobenzene)</v>
      </c>
      <c r="F789" s="145">
        <v>4</v>
      </c>
      <c r="G789" s="146" t="str">
        <f>Objects!$J$45</f>
        <v>Cartridge (Ammonia)</v>
      </c>
      <c r="H789" s="145">
        <v>8</v>
      </c>
      <c r="I789" s="146"/>
      <c r="J789" s="145"/>
      <c r="K789" s="146"/>
      <c r="L789" s="145"/>
      <c r="M789" s="146"/>
      <c r="N789" s="145"/>
      <c r="O789" s="174" t="str">
        <f>Objects!$N$33</f>
        <v>Sack (4-Nitroaniline)</v>
      </c>
      <c r="P789" s="145">
        <v>4</v>
      </c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8" t="str">
        <f>Objects!$N$30</f>
        <v>Sack (4-Nitrochlorobenzene)</v>
      </c>
      <c r="F790" s="145">
        <v>16</v>
      </c>
      <c r="G790" s="146" t="str">
        <f>Objects!$J$45</f>
        <v>Cartridge (Ammonia)</v>
      </c>
      <c r="H790" s="145">
        <v>32</v>
      </c>
      <c r="I790" s="146"/>
      <c r="J790" s="145"/>
      <c r="K790" s="146"/>
      <c r="L790" s="145"/>
      <c r="M790" s="146"/>
      <c r="N790" s="145"/>
      <c r="O790" s="174" t="str">
        <f>Objects!$N$33</f>
        <v>Sack (4-Nitroaniline)</v>
      </c>
      <c r="P790" s="145">
        <v>16</v>
      </c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8" t="str">
        <f>Objects!$O$30</f>
        <v>Powder Keg (4-Nitrochlorobenzene)</v>
      </c>
      <c r="F791" s="145">
        <v>1</v>
      </c>
      <c r="G791" s="146" t="str">
        <f>Objects!$K$45</f>
        <v>Canister (Ammonia)</v>
      </c>
      <c r="H791" s="145">
        <v>2</v>
      </c>
      <c r="I791" s="146"/>
      <c r="J791" s="145"/>
      <c r="K791" s="146"/>
      <c r="L791" s="145"/>
      <c r="M791" s="146"/>
      <c r="N791" s="145"/>
      <c r="O791" s="174" t="str">
        <f>Objects!$O$33</f>
        <v>Powder Keg (4-Nitroaniline)</v>
      </c>
      <c r="P791" s="145">
        <v>1</v>
      </c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8" t="str">
        <f>Objects!$O$30</f>
        <v>Powder Keg (4-Nitrochlorobenzene)</v>
      </c>
      <c r="F792" s="145">
        <v>4</v>
      </c>
      <c r="G792" s="146" t="str">
        <f>Objects!$K$45</f>
        <v>Canister (Ammonia)</v>
      </c>
      <c r="H792" s="145">
        <v>8</v>
      </c>
      <c r="I792" s="146"/>
      <c r="J792" s="145"/>
      <c r="K792" s="146"/>
      <c r="L792" s="145"/>
      <c r="M792" s="146"/>
      <c r="N792" s="145"/>
      <c r="O792" s="174" t="str">
        <f>Objects!$O$33</f>
        <v>Powder Keg (4-Nitroaniline)</v>
      </c>
      <c r="P792" s="145">
        <v>4</v>
      </c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8" t="str">
        <f>Objects!$O$30</f>
        <v>Powder Keg (4-Nitrochlorobenzene)</v>
      </c>
      <c r="F793" s="145">
        <v>16</v>
      </c>
      <c r="G793" s="146" t="str">
        <f>Objects!$K$45</f>
        <v>Canister (Ammonia)</v>
      </c>
      <c r="H793" s="145">
        <v>32</v>
      </c>
      <c r="I793" s="146"/>
      <c r="J793" s="145"/>
      <c r="K793" s="146"/>
      <c r="L793" s="145"/>
      <c r="M793" s="146"/>
      <c r="N793" s="145"/>
      <c r="O793" s="174" t="str">
        <f>Objects!$O$33</f>
        <v>Powder Keg (4-Nitroaniline)</v>
      </c>
      <c r="P793" s="145">
        <v>16</v>
      </c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8" t="str">
        <f>Objects!$O$30</f>
        <v>Powder Keg (4-Nitrochlorobenzene)</v>
      </c>
      <c r="F794" s="145">
        <v>64</v>
      </c>
      <c r="G794" s="146" t="str">
        <f>Objects!$K$45</f>
        <v>Canister (Ammonia)</v>
      </c>
      <c r="H794" s="145">
        <v>64</v>
      </c>
      <c r="I794" s="146" t="str">
        <f>Objects!$K$45</f>
        <v>Canister (Ammonia)</v>
      </c>
      <c r="J794" s="145">
        <v>64</v>
      </c>
      <c r="K794" s="146"/>
      <c r="L794" s="145"/>
      <c r="M794" s="146"/>
      <c r="N794" s="145"/>
      <c r="O794" s="174" t="str">
        <f>Objects!$O$33</f>
        <v>Powder Keg (4-Nitroaniline)</v>
      </c>
      <c r="P794" s="145">
        <v>64</v>
      </c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Objects!$M$33</f>
        <v>Bag (4-Nitroaniline)</v>
      </c>
      <c r="F795" s="145">
        <v>1</v>
      </c>
      <c r="G795" s="146" t="str">
        <f>Objects!$Q$2</f>
        <v>Flask (Hydrogen)</v>
      </c>
      <c r="H795" s="145">
        <v>3</v>
      </c>
      <c r="I795" s="146" t="str">
        <f>Objects!$F$2</f>
        <v>Platinum Catalyst</v>
      </c>
      <c r="J795" s="145">
        <v>1</v>
      </c>
      <c r="K795" s="146"/>
      <c r="L795" s="145"/>
      <c r="M795" s="146"/>
      <c r="N795" s="145"/>
      <c r="O795" s="174" t="str">
        <f>Objects!$M$31</f>
        <v>Bag (p-Phenylenediamine)</v>
      </c>
      <c r="P795" s="145">
        <v>1</v>
      </c>
      <c r="Q795" s="148" t="str">
        <f>Objects!$I$317</f>
        <v>Vial (Deionized Water)</v>
      </c>
      <c r="R795" s="148">
        <v>2</v>
      </c>
      <c r="S795" s="148"/>
      <c r="T795" s="148"/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Objects!$M$33</f>
        <v>Bag (4-Nitroaniline)</v>
      </c>
      <c r="F796" s="145">
        <v>4</v>
      </c>
      <c r="G796" s="146" t="str">
        <f>Objects!$Q$2</f>
        <v>Flask (Hydrogen)</v>
      </c>
      <c r="H796" s="145">
        <v>12</v>
      </c>
      <c r="I796" s="146" t="str">
        <f>Objects!$F$2</f>
        <v>Platinum Catalyst</v>
      </c>
      <c r="J796" s="145">
        <v>2</v>
      </c>
      <c r="K796" s="146"/>
      <c r="L796" s="145"/>
      <c r="M796" s="146"/>
      <c r="N796" s="145"/>
      <c r="O796" s="174" t="str">
        <f>Objects!$M$31</f>
        <v>Bag (p-Phenylenediamine)</v>
      </c>
      <c r="P796" s="145">
        <v>4</v>
      </c>
      <c r="Q796" s="148" t="str">
        <f>Objects!$I$317</f>
        <v>Vial (Deionized Water)</v>
      </c>
      <c r="R796" s="148">
        <v>8</v>
      </c>
      <c r="S796" s="148"/>
      <c r="T796" s="148"/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Objects!$M$33</f>
        <v>Bag (4-Nitroaniline)</v>
      </c>
      <c r="F797" s="145">
        <v>16</v>
      </c>
      <c r="G797" s="146" t="str">
        <f>Objects!$Q$2</f>
        <v>Flask (Hydrogen)</v>
      </c>
      <c r="H797" s="145">
        <v>48</v>
      </c>
      <c r="I797" s="146" t="str">
        <f>Objects!$F$2</f>
        <v>Platinum Catalyst</v>
      </c>
      <c r="J797" s="145">
        <v>3</v>
      </c>
      <c r="K797" s="146"/>
      <c r="L797" s="145"/>
      <c r="M797" s="146"/>
      <c r="N797" s="145"/>
      <c r="O797" s="174" t="str">
        <f>Objects!$M$31</f>
        <v>Bag (p-Phenylenediamine)</v>
      </c>
      <c r="P797" s="145">
        <v>16</v>
      </c>
      <c r="Q797" s="148" t="str">
        <f>Objects!$I$317</f>
        <v>Vial (Deionized Water)</v>
      </c>
      <c r="R797" s="148">
        <v>32</v>
      </c>
      <c r="S797" s="148"/>
      <c r="T797" s="148"/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Objects!$N$33</f>
        <v>Sack (4-Nitroaniline)</v>
      </c>
      <c r="F798" s="145">
        <v>1</v>
      </c>
      <c r="G798" s="146" t="str">
        <f>Objects!$R$2</f>
        <v>Cartridge (Hydrogen)</v>
      </c>
      <c r="H798" s="145">
        <v>3</v>
      </c>
      <c r="I798" s="146" t="str">
        <f>Objects!$F$2</f>
        <v>Platinum Catalyst</v>
      </c>
      <c r="J798" s="145">
        <v>4</v>
      </c>
      <c r="K798" s="146"/>
      <c r="L798" s="145"/>
      <c r="M798" s="146"/>
      <c r="N798" s="145"/>
      <c r="O798" s="174" t="str">
        <f>Objects!$N$31</f>
        <v>Sack (p-Phenylenediamine)</v>
      </c>
      <c r="P798" s="145">
        <v>1</v>
      </c>
      <c r="Q798" s="148" t="str">
        <f>Objects!$J$317</f>
        <v>Beaker (Deionized Water)</v>
      </c>
      <c r="R798" s="148">
        <v>2</v>
      </c>
      <c r="S798" s="148"/>
      <c r="T798" s="148"/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Objects!$N$33</f>
        <v>Sack (4-Nitroaniline)</v>
      </c>
      <c r="F799" s="145">
        <v>4</v>
      </c>
      <c r="G799" s="146" t="str">
        <f>Objects!$R$2</f>
        <v>Cartridge (Hydrogen)</v>
      </c>
      <c r="H799" s="145">
        <v>12</v>
      </c>
      <c r="I799" s="146" t="str">
        <f>Objects!$F$2</f>
        <v>Platinum Catalyst</v>
      </c>
      <c r="J799" s="145">
        <v>5</v>
      </c>
      <c r="K799" s="146"/>
      <c r="L799" s="145"/>
      <c r="M799" s="146"/>
      <c r="N799" s="145"/>
      <c r="O799" s="174" t="str">
        <f>Objects!$N$31</f>
        <v>Sack (p-Phenylenediamine)</v>
      </c>
      <c r="P799" s="145">
        <v>4</v>
      </c>
      <c r="Q799" s="148" t="str">
        <f>Objects!$J$317</f>
        <v>Beaker (Deionized Water)</v>
      </c>
      <c r="R799" s="148">
        <v>8</v>
      </c>
      <c r="S799" s="148"/>
      <c r="T799" s="148"/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Objects!$N$33</f>
        <v>Sack (4-Nitroaniline)</v>
      </c>
      <c r="F800" s="145">
        <v>16</v>
      </c>
      <c r="G800" s="146" t="str">
        <f>Objects!$R$2</f>
        <v>Cartridge (Hydrogen)</v>
      </c>
      <c r="H800" s="145">
        <v>48</v>
      </c>
      <c r="I800" s="146" t="str">
        <f>Objects!$F$2</f>
        <v>Platinum Catalyst</v>
      </c>
      <c r="J800" s="145">
        <v>6</v>
      </c>
      <c r="K800" s="146"/>
      <c r="L800" s="145"/>
      <c r="M800" s="146"/>
      <c r="N800" s="145"/>
      <c r="O800" s="174" t="str">
        <f>Objects!$N$31</f>
        <v>Sack (p-Phenylenediamine)</v>
      </c>
      <c r="P800" s="145">
        <v>16</v>
      </c>
      <c r="Q800" s="148" t="str">
        <f>Objects!$J$317</f>
        <v>Beaker (Deionized Water)</v>
      </c>
      <c r="R800" s="148">
        <v>32</v>
      </c>
      <c r="S800" s="148"/>
      <c r="T800" s="148"/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Objects!$O$33</f>
        <v>Powder Keg (4-Nitroaniline)</v>
      </c>
      <c r="F801" s="145">
        <v>1</v>
      </c>
      <c r="G801" s="146" t="str">
        <f>Objects!$S$2</f>
        <v>Canister (Hydrogen)</v>
      </c>
      <c r="H801" s="145">
        <v>3</v>
      </c>
      <c r="I801" s="146" t="str">
        <f>Objects!$F$2</f>
        <v>Platinum Catalyst</v>
      </c>
      <c r="J801" s="145">
        <v>7</v>
      </c>
      <c r="K801" s="146"/>
      <c r="L801" s="145"/>
      <c r="M801" s="146"/>
      <c r="N801" s="145"/>
      <c r="O801" s="174" t="str">
        <f>Objects!$O$31</f>
        <v>Powder Keg (p-Phenylenediamine)</v>
      </c>
      <c r="P801" s="145">
        <v>1</v>
      </c>
      <c r="Q801" s="148" t="str">
        <f>Objects!$K$317</f>
        <v>Drum (Deionized Water)</v>
      </c>
      <c r="R801" s="148">
        <v>2</v>
      </c>
      <c r="S801" s="148"/>
      <c r="T801" s="148"/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Objects!$O$33</f>
        <v>Powder Keg (4-Nitroaniline)</v>
      </c>
      <c r="F802" s="145">
        <v>4</v>
      </c>
      <c r="G802" s="146" t="str">
        <f>Objects!$S$2</f>
        <v>Canister (Hydrogen)</v>
      </c>
      <c r="H802" s="145">
        <v>12</v>
      </c>
      <c r="I802" s="146" t="str">
        <f>Objects!$F$2</f>
        <v>Platinum Catalyst</v>
      </c>
      <c r="J802" s="145">
        <v>8</v>
      </c>
      <c r="K802" s="146"/>
      <c r="L802" s="145"/>
      <c r="M802" s="146"/>
      <c r="N802" s="145"/>
      <c r="O802" s="174" t="str">
        <f>Objects!$O$31</f>
        <v>Powder Keg (p-Phenylenediamine)</v>
      </c>
      <c r="P802" s="145">
        <v>4</v>
      </c>
      <c r="Q802" s="148" t="str">
        <f>Objects!$K$317</f>
        <v>Drum (Deionized Water)</v>
      </c>
      <c r="R802" s="148">
        <v>8</v>
      </c>
      <c r="S802" s="148"/>
      <c r="T802" s="148"/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Objects!$O$33</f>
        <v>Powder Keg (4-Nitroaniline)</v>
      </c>
      <c r="F803" s="145">
        <v>16</v>
      </c>
      <c r="G803" s="146" t="str">
        <f>Objects!$S$2</f>
        <v>Canister (Hydrogen)</v>
      </c>
      <c r="H803" s="145">
        <v>48</v>
      </c>
      <c r="I803" s="146" t="str">
        <f>Objects!$F$2</f>
        <v>Platinum Catalyst</v>
      </c>
      <c r="J803" s="145">
        <v>9</v>
      </c>
      <c r="K803" s="146"/>
      <c r="L803" s="145"/>
      <c r="M803" s="146"/>
      <c r="N803" s="145"/>
      <c r="O803" s="174" t="str">
        <f>Objects!$O$31</f>
        <v>Powder Keg (p-Phenylenediamine)</v>
      </c>
      <c r="P803" s="145">
        <v>16</v>
      </c>
      <c r="Q803" s="148" t="str">
        <f>Objects!$K$317</f>
        <v>Drum (Deionized Water)</v>
      </c>
      <c r="R803" s="148">
        <v>32</v>
      </c>
      <c r="S803" s="148"/>
      <c r="T803" s="148"/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Objects!$O$33</f>
        <v>Powder Keg (4-Nitroaniline)</v>
      </c>
      <c r="F804" s="145">
        <v>64</v>
      </c>
      <c r="G804" s="146" t="str">
        <f>Objects!$S$2</f>
        <v>Canister (Hydrogen)</v>
      </c>
      <c r="H804" s="145">
        <v>64</v>
      </c>
      <c r="I804" s="146" t="str">
        <f>Objects!$S$2</f>
        <v>Canister (Hydrogen)</v>
      </c>
      <c r="J804" s="145">
        <v>64</v>
      </c>
      <c r="K804" s="146" t="str">
        <f>Objects!$S$2</f>
        <v>Canister (Hydrogen)</v>
      </c>
      <c r="L804" s="145">
        <v>64</v>
      </c>
      <c r="M804" s="146" t="str">
        <f>Objects!$F$2</f>
        <v>Platinum Catalyst</v>
      </c>
      <c r="N804" s="145">
        <v>10</v>
      </c>
      <c r="O804" s="174" t="str">
        <f>Objects!$O$31</f>
        <v>Powder Keg (p-Phenylenediamine)</v>
      </c>
      <c r="P804" s="145">
        <v>64</v>
      </c>
      <c r="Q804" s="148" t="str">
        <f>Objects!$K$317</f>
        <v>Drum (Deionized Water)</v>
      </c>
      <c r="R804" s="148">
        <v>64</v>
      </c>
      <c r="S804" s="148" t="str">
        <f>Objects!$K$317</f>
        <v>Drum (Deionized Water)</v>
      </c>
      <c r="T804" s="148">
        <v>64</v>
      </c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Objects!$I$45</f>
        <v>Flask (Ammonia)</v>
      </c>
      <c r="F805" s="145">
        <v>12</v>
      </c>
      <c r="G805" s="146" t="str">
        <f>Objects!$Q$9</f>
        <v>Flask (Oxygen)</v>
      </c>
      <c r="H805" s="145">
        <v>21</v>
      </c>
      <c r="J805" s="145"/>
      <c r="K805" s="146"/>
      <c r="L805" s="145"/>
      <c r="M805" s="146"/>
      <c r="N805" s="145"/>
      <c r="O805" s="174" t="str">
        <f>Objects!$M$32</f>
        <v>Vial (Nitric Acid)</v>
      </c>
      <c r="P805" s="145">
        <v>8</v>
      </c>
      <c r="Q805" s="148" t="str">
        <f>Objects!$I$317</f>
        <v>Vial (Deionized Water)</v>
      </c>
      <c r="R805" s="148">
        <v>14</v>
      </c>
      <c r="S805" s="148" t="str">
        <f>Objects!$M$34</f>
        <v>Flask (Nitric Oxide)</v>
      </c>
      <c r="T805" s="148">
        <v>4</v>
      </c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Objects!$I$45</f>
        <v>Flask (Ammonia)</v>
      </c>
      <c r="F806" s="145">
        <v>24</v>
      </c>
      <c r="G806" s="146" t="str">
        <f>Objects!$Q$9</f>
        <v>Flask (Oxygen)</v>
      </c>
      <c r="H806" s="145">
        <v>42</v>
      </c>
      <c r="J806" s="145"/>
      <c r="K806" s="146"/>
      <c r="L806" s="145"/>
      <c r="M806" s="146"/>
      <c r="N806" s="145"/>
      <c r="O806" s="174" t="str">
        <f>Objects!$M$32</f>
        <v>Vial (Nitric Acid)</v>
      </c>
      <c r="P806" s="145">
        <v>16</v>
      </c>
      <c r="Q806" s="148" t="str">
        <f>Objects!$I$317</f>
        <v>Vial (Deionized Water)</v>
      </c>
      <c r="R806" s="148">
        <v>28</v>
      </c>
      <c r="S806" s="148" t="str">
        <f>Objects!$M$34</f>
        <v>Flask (Nitric Oxide)</v>
      </c>
      <c r="T806" s="148">
        <v>8</v>
      </c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Objects!$I$45</f>
        <v>Flask (Ammonia)</v>
      </c>
      <c r="F807" s="145">
        <v>36</v>
      </c>
      <c r="G807" s="146" t="str">
        <f>Objects!$Q$9</f>
        <v>Flask (Oxygen)</v>
      </c>
      <c r="H807" s="145">
        <v>63</v>
      </c>
      <c r="J807" s="145"/>
      <c r="K807" s="146"/>
      <c r="L807" s="145"/>
      <c r="M807" s="146"/>
      <c r="N807" s="145"/>
      <c r="O807" s="174" t="str">
        <f>Objects!$M$32</f>
        <v>Vial (Nitric Acid)</v>
      </c>
      <c r="P807" s="145">
        <v>24</v>
      </c>
      <c r="Q807" s="148" t="str">
        <f>Objects!$I$317</f>
        <v>Vial (Deionized Water)</v>
      </c>
      <c r="R807" s="148">
        <v>42</v>
      </c>
      <c r="S807" s="148" t="str">
        <f>Objects!$M$34</f>
        <v>Flask (Nitric Oxide)</v>
      </c>
      <c r="T807" s="148">
        <v>12</v>
      </c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Objects!$J$45</f>
        <v>Cartridge (Ammonia)</v>
      </c>
      <c r="F808" s="145">
        <v>12</v>
      </c>
      <c r="G808" s="146" t="str">
        <f>Objects!$R$9</f>
        <v>Cartridge (Oxygen)</v>
      </c>
      <c r="H808" s="145">
        <v>21</v>
      </c>
      <c r="J808" s="145"/>
      <c r="K808" s="146"/>
      <c r="L808" s="145"/>
      <c r="M808" s="146"/>
      <c r="N808" s="145"/>
      <c r="O808" s="174" t="str">
        <f>Objects!$N$32</f>
        <v>Beaker (Nitric Acid)</v>
      </c>
      <c r="P808" s="145">
        <v>8</v>
      </c>
      <c r="Q808" s="148" t="str">
        <f>Objects!$J$317</f>
        <v>Beaker (Deionized Water)</v>
      </c>
      <c r="R808" s="148">
        <v>14</v>
      </c>
      <c r="S808" s="148" t="str">
        <f>Objects!$N$34</f>
        <v>Cartridge (Nitric Oxide)</v>
      </c>
      <c r="T808" s="148">
        <v>4</v>
      </c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Objects!$J$45</f>
        <v>Cartridge (Ammonia)</v>
      </c>
      <c r="F809" s="145">
        <v>24</v>
      </c>
      <c r="G809" s="146" t="str">
        <f>Objects!$R$9</f>
        <v>Cartridge (Oxygen)</v>
      </c>
      <c r="H809" s="145">
        <v>42</v>
      </c>
      <c r="J809" s="145"/>
      <c r="K809" s="146"/>
      <c r="L809" s="145"/>
      <c r="M809" s="146"/>
      <c r="N809" s="145"/>
      <c r="O809" s="174" t="str">
        <f>Objects!$N$32</f>
        <v>Beaker (Nitric Acid)</v>
      </c>
      <c r="P809" s="145">
        <v>16</v>
      </c>
      <c r="Q809" s="148" t="str">
        <f>Objects!$J$317</f>
        <v>Beaker (Deionized Water)</v>
      </c>
      <c r="R809" s="148">
        <v>28</v>
      </c>
      <c r="S809" s="148" t="str">
        <f>Objects!$N$34</f>
        <v>Cartridge (Nitric Oxide)</v>
      </c>
      <c r="T809" s="148">
        <v>8</v>
      </c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Objects!$J$45</f>
        <v>Cartridge (Ammonia)</v>
      </c>
      <c r="F810" s="145">
        <v>36</v>
      </c>
      <c r="G810" s="146" t="str">
        <f>Objects!$R$9</f>
        <v>Cartridge (Oxygen)</v>
      </c>
      <c r="H810" s="145">
        <v>63</v>
      </c>
      <c r="J810" s="145"/>
      <c r="K810" s="146"/>
      <c r="L810" s="145"/>
      <c r="M810" s="146"/>
      <c r="N810" s="145"/>
      <c r="O810" s="174" t="str">
        <f>Objects!$N$32</f>
        <v>Beaker (Nitric Acid)</v>
      </c>
      <c r="P810" s="145">
        <v>24</v>
      </c>
      <c r="Q810" s="148" t="str">
        <f>Objects!$J$317</f>
        <v>Beaker (Deionized Water)</v>
      </c>
      <c r="R810" s="148">
        <v>42</v>
      </c>
      <c r="S810" s="148" t="str">
        <f>Objects!$N$34</f>
        <v>Cartridge (Nitric Oxide)</v>
      </c>
      <c r="T810" s="148">
        <v>12</v>
      </c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Objects!$K$45</f>
        <v>Canister (Ammonia)</v>
      </c>
      <c r="F811" s="145">
        <v>12</v>
      </c>
      <c r="G811" s="146" t="str">
        <f>Objects!$S$9</f>
        <v>Canister (Oxygen)</v>
      </c>
      <c r="H811" s="145">
        <v>21</v>
      </c>
      <c r="J811" s="145"/>
      <c r="K811" s="146"/>
      <c r="L811" s="145"/>
      <c r="M811" s="146"/>
      <c r="N811" s="145"/>
      <c r="O811" s="174" t="str">
        <f>Objects!$O$32</f>
        <v>Drum (Nitric Acid)</v>
      </c>
      <c r="P811" s="145">
        <v>8</v>
      </c>
      <c r="Q811" s="148" t="str">
        <f>Objects!$K$317</f>
        <v>Drum (Deionized Water)</v>
      </c>
      <c r="R811" s="148">
        <v>14</v>
      </c>
      <c r="S811" s="148" t="str">
        <f>Objects!$O$34</f>
        <v>Canister (Nitric Oxide)</v>
      </c>
      <c r="T811" s="148">
        <v>4</v>
      </c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Objects!$K$45</f>
        <v>Canister (Ammonia)</v>
      </c>
      <c r="F812" s="145">
        <v>24</v>
      </c>
      <c r="G812" s="146" t="str">
        <f>Objects!$S$9</f>
        <v>Canister (Oxygen)</v>
      </c>
      <c r="H812" s="145">
        <v>42</v>
      </c>
      <c r="J812" s="145"/>
      <c r="K812" s="146"/>
      <c r="L812" s="145"/>
      <c r="M812" s="146"/>
      <c r="N812" s="145"/>
      <c r="O812" s="174" t="str">
        <f>Objects!$O$32</f>
        <v>Drum (Nitric Acid)</v>
      </c>
      <c r="P812" s="145">
        <v>16</v>
      </c>
      <c r="Q812" s="148" t="str">
        <f>Objects!$K$317</f>
        <v>Drum (Deionized Water)</v>
      </c>
      <c r="R812" s="148">
        <v>28</v>
      </c>
      <c r="S812" s="148" t="str">
        <f>Objects!$O$34</f>
        <v>Canister (Nitric Oxide)</v>
      </c>
      <c r="T812" s="148">
        <v>8</v>
      </c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Objects!$K$45</f>
        <v>Canister (Ammonia)</v>
      </c>
      <c r="F813" s="145">
        <v>36</v>
      </c>
      <c r="G813" s="146" t="str">
        <f>Objects!$S$9</f>
        <v>Canister (Oxygen)</v>
      </c>
      <c r="H813" s="145">
        <v>63</v>
      </c>
      <c r="I813" s="146"/>
      <c r="J813" s="145"/>
      <c r="K813" s="146"/>
      <c r="L813" s="145"/>
      <c r="M813" s="146"/>
      <c r="N813" s="145"/>
      <c r="O813" s="174" t="str">
        <f>Objects!$O$32</f>
        <v>Drum (Nitric Acid)</v>
      </c>
      <c r="P813" s="145">
        <v>24</v>
      </c>
      <c r="Q813" s="148" t="str">
        <f>Objects!$K$317</f>
        <v>Drum (Deionized Water)</v>
      </c>
      <c r="R813" s="148">
        <v>42</v>
      </c>
      <c r="S813" s="148" t="str">
        <f>Objects!$O$34</f>
        <v>Canister (Nitric Oxide)</v>
      </c>
      <c r="T813" s="148">
        <v>12</v>
      </c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Objects!$I$227</f>
        <v>Vial (p-Xylene)</v>
      </c>
      <c r="F814" s="145">
        <v>1</v>
      </c>
      <c r="G814" s="146" t="str">
        <f>Objects!$Q$18</f>
        <v>Flask (Chlorine)</v>
      </c>
      <c r="H814" s="145">
        <v>3</v>
      </c>
      <c r="I814" s="146"/>
      <c r="J814" s="145"/>
      <c r="K814" s="146"/>
      <c r="L814" s="145"/>
      <c r="M814" s="146"/>
      <c r="N814" s="145"/>
      <c r="O814" s="174" t="str">
        <f>Objects!$M$35</f>
        <v>Bag (p-Hexachloroxylene)</v>
      </c>
      <c r="P814" s="145">
        <v>1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Objects!$I$227</f>
        <v>Vial (p-Xylene)</v>
      </c>
      <c r="F815" s="145">
        <v>4</v>
      </c>
      <c r="G815" s="146" t="str">
        <f>Objects!$Q$18</f>
        <v>Flask (Chlorine)</v>
      </c>
      <c r="H815" s="145">
        <v>12</v>
      </c>
      <c r="I815" s="146"/>
      <c r="J815" s="145"/>
      <c r="K815" s="146"/>
      <c r="L815" s="145"/>
      <c r="M815" s="146"/>
      <c r="N815" s="145"/>
      <c r="O815" s="174" t="str">
        <f>Objects!$M$35</f>
        <v>Bag (p-Hexachloroxylene)</v>
      </c>
      <c r="P815" s="145">
        <v>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Objects!$I$227</f>
        <v>Vial (p-Xylene)</v>
      </c>
      <c r="F816" s="145">
        <v>16</v>
      </c>
      <c r="G816" s="146" t="str">
        <f>Objects!$Q$18</f>
        <v>Flask (Chlorine)</v>
      </c>
      <c r="H816" s="145">
        <v>48</v>
      </c>
      <c r="I816" s="146"/>
      <c r="J816" s="145"/>
      <c r="K816" s="146"/>
      <c r="L816" s="145"/>
      <c r="M816" s="146"/>
      <c r="N816" s="145"/>
      <c r="O816" s="174" t="str">
        <f>Objects!$M$35</f>
        <v>Bag (p-Hexachloroxylene)</v>
      </c>
      <c r="P816" s="145">
        <v>16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Objects!$J$227</f>
        <v>Beaker (p-Xylene)</v>
      </c>
      <c r="F817" s="145">
        <v>1</v>
      </c>
      <c r="G817" s="146" t="str">
        <f>Objects!$R$18</f>
        <v>Cartridge (Chlorine)</v>
      </c>
      <c r="H817" s="145">
        <v>3</v>
      </c>
      <c r="I817" s="146"/>
      <c r="J817" s="145"/>
      <c r="K817" s="146"/>
      <c r="L817" s="145"/>
      <c r="M817" s="146"/>
      <c r="N817" s="145"/>
      <c r="O817" s="174" t="str">
        <f>Objects!$N$35</f>
        <v>Sack (p-Hexachloroxylene)</v>
      </c>
      <c r="P817" s="145">
        <v>1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Objects!$J$227</f>
        <v>Beaker (p-Xylene)</v>
      </c>
      <c r="F818" s="145">
        <v>4</v>
      </c>
      <c r="G818" s="146" t="str">
        <f>Objects!$R$18</f>
        <v>Cartridge (Chlorine)</v>
      </c>
      <c r="H818" s="145">
        <v>12</v>
      </c>
      <c r="I818" s="146"/>
      <c r="J818" s="145"/>
      <c r="K818" s="146"/>
      <c r="L818" s="145"/>
      <c r="M818" s="146"/>
      <c r="N818" s="145"/>
      <c r="O818" s="174" t="str">
        <f>Objects!$N$35</f>
        <v>Sack (p-Hexachloroxylene)</v>
      </c>
      <c r="P818" s="145">
        <v>4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Objects!$J$227</f>
        <v>Beaker (p-Xylene)</v>
      </c>
      <c r="F819" s="145">
        <v>16</v>
      </c>
      <c r="G819" s="146" t="str">
        <f>Objects!$R$18</f>
        <v>Cartridge (Chlorine)</v>
      </c>
      <c r="H819" s="145">
        <v>48</v>
      </c>
      <c r="I819" s="146"/>
      <c r="J819" s="145"/>
      <c r="K819" s="146"/>
      <c r="L819" s="145"/>
      <c r="M819" s="146"/>
      <c r="N819" s="145"/>
      <c r="O819" s="174" t="str">
        <f>Objects!$N$35</f>
        <v>Sack (p-Hexachloroxylene)</v>
      </c>
      <c r="P819" s="145">
        <v>16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Objects!$K$227</f>
        <v>Drum (p-Xylene)</v>
      </c>
      <c r="F820" s="145">
        <v>1</v>
      </c>
      <c r="G820" s="146" t="str">
        <f>Objects!$S$18</f>
        <v>Canister (Chlorine)</v>
      </c>
      <c r="H820" s="145">
        <v>3</v>
      </c>
      <c r="I820" s="146"/>
      <c r="J820" s="145"/>
      <c r="K820" s="146"/>
      <c r="L820" s="145"/>
      <c r="M820" s="146"/>
      <c r="N820" s="145"/>
      <c r="O820" s="174" t="str">
        <f>Objects!$O$35</f>
        <v>Powder Keg (p-Hexachloroxylene)</v>
      </c>
      <c r="P820" s="145">
        <v>1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Objects!$K$227</f>
        <v>Drum (p-Xylene)</v>
      </c>
      <c r="F821" s="145">
        <v>4</v>
      </c>
      <c r="G821" s="146" t="str">
        <f>Objects!$S$18</f>
        <v>Canister (Chlorine)</v>
      </c>
      <c r="H821" s="145">
        <v>12</v>
      </c>
      <c r="I821" s="146"/>
      <c r="J821" s="145"/>
      <c r="K821" s="146"/>
      <c r="L821" s="145"/>
      <c r="M821" s="146"/>
      <c r="N821" s="145"/>
      <c r="O821" s="174" t="str">
        <f>Objects!$O$35</f>
        <v>Powder Keg (p-Hexachloroxylene)</v>
      </c>
      <c r="P821" s="145">
        <v>4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Objects!$K$227</f>
        <v>Drum (p-Xylene)</v>
      </c>
      <c r="F822" s="145">
        <v>16</v>
      </c>
      <c r="G822" s="146" t="str">
        <f>Objects!$S$18</f>
        <v>Canister (Chlorine)</v>
      </c>
      <c r="H822" s="145">
        <v>48</v>
      </c>
      <c r="I822" s="146"/>
      <c r="J822" s="145"/>
      <c r="K822" s="146"/>
      <c r="L822" s="145"/>
      <c r="M822" s="146"/>
      <c r="N822" s="145"/>
      <c r="O822" s="174" t="str">
        <f>Objects!$O$35</f>
        <v>Powder Keg (p-Hexachloroxylene)</v>
      </c>
      <c r="P822" s="145">
        <v>16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Objects!$K$227</f>
        <v>Drum (p-Xylene)</v>
      </c>
      <c r="F823" s="145">
        <v>64</v>
      </c>
      <c r="G823" s="146" t="str">
        <f>Objects!$S$18</f>
        <v>Canister (Chlorine)</v>
      </c>
      <c r="H823" s="145">
        <v>64</v>
      </c>
      <c r="I823" s="146" t="str">
        <f>Objects!$S$18</f>
        <v>Canister (Chlorine)</v>
      </c>
      <c r="J823" s="145">
        <v>64</v>
      </c>
      <c r="K823" s="146" t="str">
        <f>Objects!$S$18</f>
        <v>Canister (Chlorine)</v>
      </c>
      <c r="L823" s="145">
        <v>64</v>
      </c>
      <c r="M823" s="146"/>
      <c r="N823" s="145"/>
      <c r="O823" s="174" t="str">
        <f>Objects!$O$35</f>
        <v>Powder Keg (p-Hexachloroxylene)</v>
      </c>
      <c r="P823" s="145">
        <v>64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Objects!$I$193</f>
        <v>Vial (m-Xylene)</v>
      </c>
      <c r="F824" s="145">
        <v>1</v>
      </c>
      <c r="G824" s="146" t="str">
        <f>Objects!$Q$18</f>
        <v>Flask (Chlorine)</v>
      </c>
      <c r="H824" s="145">
        <v>3</v>
      </c>
      <c r="I824" s="146"/>
      <c r="J824" s="145"/>
      <c r="K824" s="146"/>
      <c r="L824" s="145"/>
      <c r="M824" s="146"/>
      <c r="N824" s="145"/>
      <c r="O824" s="174" t="str">
        <f>Objects!$M$36</f>
        <v>Bag (m-Hexachloroxylene)</v>
      </c>
      <c r="P824" s="145">
        <v>1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Objects!$I$193</f>
        <v>Vial (m-Xylene)</v>
      </c>
      <c r="F825" s="145">
        <v>4</v>
      </c>
      <c r="G825" s="146" t="str">
        <f>Objects!$Q$18</f>
        <v>Flask (Chlorine)</v>
      </c>
      <c r="H825" s="145">
        <v>12</v>
      </c>
      <c r="I825" s="146"/>
      <c r="J825" s="145"/>
      <c r="K825" s="146"/>
      <c r="L825" s="145"/>
      <c r="M825" s="146"/>
      <c r="N825" s="145"/>
      <c r="O825" s="174" t="str">
        <f>Objects!$M$36</f>
        <v>Bag (m-Hexachloroxylene)</v>
      </c>
      <c r="P825" s="145">
        <v>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Objects!$I$193</f>
        <v>Vial (m-Xylene)</v>
      </c>
      <c r="F826" s="145">
        <v>16</v>
      </c>
      <c r="G826" s="146" t="str">
        <f>Objects!$Q$18</f>
        <v>Flask (Chlorine)</v>
      </c>
      <c r="H826" s="145">
        <v>48</v>
      </c>
      <c r="I826" s="146"/>
      <c r="J826" s="145"/>
      <c r="K826" s="146"/>
      <c r="L826" s="145"/>
      <c r="M826" s="146"/>
      <c r="N826" s="145"/>
      <c r="O826" s="174" t="str">
        <f>Objects!$M$36</f>
        <v>Bag (m-Hexachloroxylene)</v>
      </c>
      <c r="P826" s="145">
        <v>16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Objects!$J$193</f>
        <v>Beaker (m-Xylene)</v>
      </c>
      <c r="F827" s="145">
        <v>1</v>
      </c>
      <c r="G827" s="146" t="str">
        <f>Objects!$R$18</f>
        <v>Cartridge (Chlorine)</v>
      </c>
      <c r="H827" s="145">
        <v>3</v>
      </c>
      <c r="I827" s="146"/>
      <c r="J827" s="145"/>
      <c r="K827" s="146"/>
      <c r="L827" s="145"/>
      <c r="M827" s="146"/>
      <c r="N827" s="145"/>
      <c r="O827" s="174" t="str">
        <f>Objects!$N$36</f>
        <v>Sack (m-Hexachloroxylene)</v>
      </c>
      <c r="P827" s="145">
        <v>1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Objects!$J$193</f>
        <v>Beaker (m-Xylene)</v>
      </c>
      <c r="F828" s="145">
        <v>4</v>
      </c>
      <c r="G828" s="146" t="str">
        <f>Objects!$R$18</f>
        <v>Cartridge (Chlorine)</v>
      </c>
      <c r="H828" s="145">
        <v>12</v>
      </c>
      <c r="I828" s="146"/>
      <c r="J828" s="145"/>
      <c r="K828" s="146"/>
      <c r="L828" s="145"/>
      <c r="M828" s="146"/>
      <c r="N828" s="145"/>
      <c r="O828" s="174" t="str">
        <f>Objects!$N$36</f>
        <v>Sack (m-Hexachloroxylene)</v>
      </c>
      <c r="P828" s="145">
        <v>4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Objects!$J$193</f>
        <v>Beaker (m-Xylene)</v>
      </c>
      <c r="F829" s="145">
        <v>16</v>
      </c>
      <c r="G829" s="146" t="str">
        <f>Objects!$R$18</f>
        <v>Cartridge (Chlorine)</v>
      </c>
      <c r="H829" s="145">
        <v>48</v>
      </c>
      <c r="I829" s="146"/>
      <c r="J829" s="145"/>
      <c r="K829" s="146"/>
      <c r="L829" s="145"/>
      <c r="M829" s="146"/>
      <c r="N829" s="145"/>
      <c r="O829" s="174" t="str">
        <f>Objects!$N$36</f>
        <v>Sack (m-Hexachloroxylene)</v>
      </c>
      <c r="P829" s="145">
        <v>16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Objects!$K$193</f>
        <v>Drum (m-Xylene)</v>
      </c>
      <c r="F830" s="145">
        <v>1</v>
      </c>
      <c r="G830" s="146" t="str">
        <f>Objects!$S$18</f>
        <v>Canister (Chlorine)</v>
      </c>
      <c r="H830" s="145">
        <v>3</v>
      </c>
      <c r="I830" s="146"/>
      <c r="J830" s="145"/>
      <c r="K830" s="146"/>
      <c r="L830" s="145"/>
      <c r="M830" s="146"/>
      <c r="N830" s="145"/>
      <c r="O830" s="174" t="str">
        <f>Objects!$O$36</f>
        <v>Powder Keg (m-Hexachloroxylene)</v>
      </c>
      <c r="P830" s="145">
        <v>1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Objects!$K$193</f>
        <v>Drum (m-Xylene)</v>
      </c>
      <c r="F831" s="145">
        <v>4</v>
      </c>
      <c r="G831" s="146" t="str">
        <f>Objects!$S$18</f>
        <v>Canister (Chlorine)</v>
      </c>
      <c r="H831" s="145">
        <v>12</v>
      </c>
      <c r="I831" s="146"/>
      <c r="J831" s="145"/>
      <c r="K831" s="146"/>
      <c r="L831" s="145"/>
      <c r="M831" s="146"/>
      <c r="N831" s="145"/>
      <c r="O831" s="174" t="str">
        <f>Objects!$O$36</f>
        <v>Powder Keg (m-Hexachloroxylene)</v>
      </c>
      <c r="P831" s="145">
        <v>4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Objects!$K$193</f>
        <v>Drum (m-Xylene)</v>
      </c>
      <c r="F832" s="145">
        <v>16</v>
      </c>
      <c r="G832" s="146" t="str">
        <f>Objects!$S$18</f>
        <v>Canister (Chlorine)</v>
      </c>
      <c r="H832" s="145">
        <v>48</v>
      </c>
      <c r="I832" s="146"/>
      <c r="J832" s="145"/>
      <c r="K832" s="146"/>
      <c r="L832" s="145"/>
      <c r="M832" s="146"/>
      <c r="N832" s="145"/>
      <c r="O832" s="174" t="str">
        <f>Objects!$O$36</f>
        <v>Powder Keg (m-Hexachloroxylene)</v>
      </c>
      <c r="P832" s="145">
        <v>16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Objects!$K$193</f>
        <v>Drum (m-Xylene)</v>
      </c>
      <c r="F833" s="145">
        <v>64</v>
      </c>
      <c r="G833" s="146" t="str">
        <f>Objects!$S$18</f>
        <v>Canister (Chlorine)</v>
      </c>
      <c r="H833" s="145">
        <v>64</v>
      </c>
      <c r="I833" s="146" t="str">
        <f>Objects!$S$18</f>
        <v>Canister (Chlorine)</v>
      </c>
      <c r="J833" s="145">
        <v>64</v>
      </c>
      <c r="K833" s="146" t="str">
        <f>Objects!$S$18</f>
        <v>Canister (Chlorine)</v>
      </c>
      <c r="L833" s="145">
        <v>64</v>
      </c>
      <c r="M833" s="146"/>
      <c r="N833" s="145"/>
      <c r="O833" s="174" t="str">
        <f>Objects!$O$36</f>
        <v>Powder Keg (m-Hexachloroxylene)</v>
      </c>
      <c r="P833" s="145">
        <v>64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Objects!$I$223</f>
        <v>Vial (o-Xylene)</v>
      </c>
      <c r="F834" s="145">
        <v>1</v>
      </c>
      <c r="G834" s="146" t="str">
        <f>Objects!$Q$18</f>
        <v>Flask (Chlorine)</v>
      </c>
      <c r="H834" s="145">
        <v>3</v>
      </c>
      <c r="I834" s="146"/>
      <c r="J834" s="145"/>
      <c r="K834" s="146"/>
      <c r="L834" s="145"/>
      <c r="M834" s="146"/>
      <c r="N834" s="145"/>
      <c r="O834" s="174" t="str">
        <f>Objects!$M$37</f>
        <v>Bag (o-Hexachloroxylene)</v>
      </c>
      <c r="P834" s="145">
        <v>1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Objects!$I$223</f>
        <v>Vial (o-Xylene)</v>
      </c>
      <c r="F835" s="145">
        <v>4</v>
      </c>
      <c r="G835" s="146" t="str">
        <f>Objects!$Q$18</f>
        <v>Flask (Chlorine)</v>
      </c>
      <c r="H835" s="145">
        <v>12</v>
      </c>
      <c r="I835" s="146"/>
      <c r="J835" s="145"/>
      <c r="K835" s="146"/>
      <c r="L835" s="145"/>
      <c r="M835" s="146"/>
      <c r="N835" s="145"/>
      <c r="O835" s="174" t="str">
        <f>Objects!$M$37</f>
        <v>Bag (o-Hexachloroxylene)</v>
      </c>
      <c r="P835" s="145">
        <v>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Objects!$I$223</f>
        <v>Vial (o-Xylene)</v>
      </c>
      <c r="F836" s="145">
        <v>16</v>
      </c>
      <c r="G836" s="146" t="str">
        <f>Objects!$Q$18</f>
        <v>Flask (Chlorine)</v>
      </c>
      <c r="H836" s="145">
        <v>48</v>
      </c>
      <c r="I836" s="146"/>
      <c r="J836" s="145"/>
      <c r="K836" s="146"/>
      <c r="L836" s="145"/>
      <c r="M836" s="146"/>
      <c r="N836" s="145"/>
      <c r="O836" s="174" t="str">
        <f>Objects!$M$37</f>
        <v>Bag (o-Hexachloroxylene)</v>
      </c>
      <c r="P836" s="145">
        <v>16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Objects!$J$223</f>
        <v>Beaker (o-Xylene)</v>
      </c>
      <c r="F837" s="145">
        <v>1</v>
      </c>
      <c r="G837" s="146" t="str">
        <f>Objects!$R$18</f>
        <v>Cartridge (Chlorine)</v>
      </c>
      <c r="H837" s="145">
        <v>3</v>
      </c>
      <c r="I837" s="146"/>
      <c r="J837" s="145"/>
      <c r="K837" s="146"/>
      <c r="L837" s="145"/>
      <c r="M837" s="146"/>
      <c r="N837" s="145"/>
      <c r="O837" s="174" t="str">
        <f>Objects!$N$37</f>
        <v>Sack (o-Hexachloroxylene)</v>
      </c>
      <c r="P837" s="145">
        <v>1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Objects!$J$223</f>
        <v>Beaker (o-Xylene)</v>
      </c>
      <c r="F838" s="145">
        <v>4</v>
      </c>
      <c r="G838" s="146" t="str">
        <f>Objects!$R$18</f>
        <v>Cartridge (Chlorine)</v>
      </c>
      <c r="H838" s="145">
        <v>12</v>
      </c>
      <c r="I838" s="146"/>
      <c r="J838" s="145"/>
      <c r="K838" s="146"/>
      <c r="L838" s="145"/>
      <c r="M838" s="146"/>
      <c r="N838" s="145"/>
      <c r="O838" s="174" t="str">
        <f>Objects!$N$37</f>
        <v>Sack (o-Hexachloroxylene)</v>
      </c>
      <c r="P838" s="145">
        <v>4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Objects!$J$223</f>
        <v>Beaker (o-Xylene)</v>
      </c>
      <c r="F839" s="145">
        <v>16</v>
      </c>
      <c r="G839" s="146" t="str">
        <f>Objects!$R$18</f>
        <v>Cartridge (Chlorine)</v>
      </c>
      <c r="H839" s="145">
        <v>48</v>
      </c>
      <c r="I839" s="146"/>
      <c r="J839" s="145"/>
      <c r="K839" s="146"/>
      <c r="L839" s="145"/>
      <c r="M839" s="146"/>
      <c r="N839" s="145"/>
      <c r="O839" s="174" t="str">
        <f>Objects!$N$37</f>
        <v>Sack (o-Hexachloroxylene)</v>
      </c>
      <c r="P839" s="145">
        <v>16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Objects!$K$223</f>
        <v>Drum (o-Xylene)</v>
      </c>
      <c r="F840" s="145">
        <v>1</v>
      </c>
      <c r="G840" s="146" t="str">
        <f>Objects!$S$18</f>
        <v>Canister (Chlorine)</v>
      </c>
      <c r="H840" s="145">
        <v>3</v>
      </c>
      <c r="I840" s="146"/>
      <c r="J840" s="145"/>
      <c r="K840" s="146"/>
      <c r="L840" s="145"/>
      <c r="M840" s="146"/>
      <c r="N840" s="145"/>
      <c r="O840" s="174" t="str">
        <f>Objects!$O$37</f>
        <v>Powder Keg (o-Hexachloroxylene)</v>
      </c>
      <c r="P840" s="145">
        <v>1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Objects!$K$223</f>
        <v>Drum (o-Xylene)</v>
      </c>
      <c r="F841" s="145">
        <v>4</v>
      </c>
      <c r="G841" s="146" t="str">
        <f>Objects!$S$18</f>
        <v>Canister (Chlorine)</v>
      </c>
      <c r="H841" s="145">
        <v>12</v>
      </c>
      <c r="I841" s="146"/>
      <c r="J841" s="145"/>
      <c r="K841" s="146"/>
      <c r="L841" s="145"/>
      <c r="M841" s="146"/>
      <c r="N841" s="145"/>
      <c r="O841" s="174" t="str">
        <f>Objects!$O$37</f>
        <v>Powder Keg (o-Hexachloroxylene)</v>
      </c>
      <c r="P841" s="145">
        <v>4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Objects!$K$223</f>
        <v>Drum (o-Xylene)</v>
      </c>
      <c r="F842" s="145">
        <v>16</v>
      </c>
      <c r="G842" s="146" t="str">
        <f>Objects!$S$18</f>
        <v>Canister (Chlorine)</v>
      </c>
      <c r="H842" s="145">
        <v>48</v>
      </c>
      <c r="I842" s="146"/>
      <c r="J842" s="145"/>
      <c r="K842" s="146"/>
      <c r="L842" s="145"/>
      <c r="M842" s="146"/>
      <c r="N842" s="145"/>
      <c r="O842" s="174" t="str">
        <f>Objects!$O$37</f>
        <v>Powder Keg (o-Hexachloroxylene)</v>
      </c>
      <c r="P842" s="145">
        <v>16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Objects!$K$223</f>
        <v>Drum (o-Xylene)</v>
      </c>
      <c r="F843" s="145">
        <v>64</v>
      </c>
      <c r="G843" s="146" t="str">
        <f>Objects!$S$18</f>
        <v>Canister (Chlorine)</v>
      </c>
      <c r="H843" s="145">
        <v>64</v>
      </c>
      <c r="I843" s="146" t="str">
        <f>Objects!$S$18</f>
        <v>Canister (Chlorine)</v>
      </c>
      <c r="J843" s="145">
        <v>64</v>
      </c>
      <c r="K843" s="146" t="str">
        <f>Objects!$S$18</f>
        <v>Canister (Chlorine)</v>
      </c>
      <c r="L843" s="145">
        <v>64</v>
      </c>
      <c r="M843" s="146"/>
      <c r="N843" s="145"/>
      <c r="O843" s="174" t="str">
        <f>Objects!$O$37</f>
        <v>Powder Keg (o-Hexachloroxylene)</v>
      </c>
      <c r="P843" s="145">
        <v>64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Objects!$M$35</f>
        <v>Bag (p-Hexachloroxylene)</v>
      </c>
      <c r="F844" s="145">
        <v>1</v>
      </c>
      <c r="G844" s="146" t="str">
        <f>Objects!$I$31</f>
        <v>Vial (Acetic Acid)</v>
      </c>
      <c r="H844" s="145">
        <v>2</v>
      </c>
      <c r="I844" s="146"/>
      <c r="J844" s="145"/>
      <c r="K844" s="146"/>
      <c r="L844" s="145"/>
      <c r="M844" s="146"/>
      <c r="N844" s="145"/>
      <c r="O844" s="174" t="str">
        <f>Objects!$M$38</f>
        <v>Bag (Terephthaloyl Chloride)</v>
      </c>
      <c r="P844" s="145">
        <v>1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Objects!$M$35</f>
        <v>Bag (p-Hexachloroxylene)</v>
      </c>
      <c r="F845" s="145">
        <v>4</v>
      </c>
      <c r="G845" s="146" t="str">
        <f>Objects!$I$31</f>
        <v>Vial (Acetic Acid)</v>
      </c>
      <c r="H845" s="145">
        <v>8</v>
      </c>
      <c r="I845" s="146"/>
      <c r="J845" s="145"/>
      <c r="K845" s="146"/>
      <c r="L845" s="145"/>
      <c r="M845" s="146"/>
      <c r="N845" s="145"/>
      <c r="O845" s="174" t="str">
        <f>Objects!$M$38</f>
        <v>Bag (Terephthaloyl Chloride)</v>
      </c>
      <c r="P845" s="145">
        <v>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Objects!$M$35</f>
        <v>Bag (p-Hexachloroxylene)</v>
      </c>
      <c r="F846" s="145">
        <v>16</v>
      </c>
      <c r="G846" s="146" t="str">
        <f>Objects!$I$31</f>
        <v>Vial (Acetic Acid)</v>
      </c>
      <c r="H846" s="145">
        <v>32</v>
      </c>
      <c r="I846" s="146"/>
      <c r="J846" s="145"/>
      <c r="K846" s="146"/>
      <c r="L846" s="145"/>
      <c r="M846" s="146"/>
      <c r="N846" s="145"/>
      <c r="O846" s="174" t="str">
        <f>Objects!$M$38</f>
        <v>Bag (Terephthaloyl Chloride)</v>
      </c>
      <c r="P846" s="145">
        <v>16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Objects!$N$35</f>
        <v>Sack (p-Hexachloroxylene)</v>
      </c>
      <c r="F847" s="145">
        <v>1</v>
      </c>
      <c r="G847" s="146" t="str">
        <f>Objects!$J$31</f>
        <v>Beaker (Acetic Acid)</v>
      </c>
      <c r="H847" s="145">
        <v>2</v>
      </c>
      <c r="I847" s="146"/>
      <c r="J847" s="145"/>
      <c r="K847" s="146"/>
      <c r="L847" s="145"/>
      <c r="M847" s="146"/>
      <c r="N847" s="145"/>
      <c r="O847" s="174" t="str">
        <f>Objects!$N$38</f>
        <v>Sack (Terephthaloyl Chloride)</v>
      </c>
      <c r="P847" s="145">
        <v>1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Objects!$N$35</f>
        <v>Sack (p-Hexachloroxylene)</v>
      </c>
      <c r="F848" s="145">
        <v>4</v>
      </c>
      <c r="G848" s="146" t="str">
        <f>Objects!$J$31</f>
        <v>Beaker (Acetic Acid)</v>
      </c>
      <c r="H848" s="145">
        <v>8</v>
      </c>
      <c r="I848" s="146"/>
      <c r="J848" s="145"/>
      <c r="K848" s="146"/>
      <c r="L848" s="145"/>
      <c r="M848" s="146"/>
      <c r="N848" s="145"/>
      <c r="O848" s="174" t="str">
        <f>Objects!$N$38</f>
        <v>Sack (Terephthaloyl Chloride)</v>
      </c>
      <c r="P848" s="145">
        <v>4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Objects!$N$35</f>
        <v>Sack (p-Hexachloroxylene)</v>
      </c>
      <c r="F849" s="145">
        <v>16</v>
      </c>
      <c r="G849" s="146" t="str">
        <f>Objects!$J$31</f>
        <v>Beaker (Acetic Acid)</v>
      </c>
      <c r="H849" s="145">
        <v>32</v>
      </c>
      <c r="I849" s="146"/>
      <c r="J849" s="145"/>
      <c r="K849" s="146"/>
      <c r="L849" s="145"/>
      <c r="M849" s="146"/>
      <c r="N849" s="145"/>
      <c r="O849" s="174" t="str">
        <f>Objects!$N$38</f>
        <v>Sack (Terephthaloyl Chloride)</v>
      </c>
      <c r="P849" s="145">
        <v>16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Objects!$O$35</f>
        <v>Powder Keg (p-Hexachloroxylene)</v>
      </c>
      <c r="F850" s="145">
        <v>1</v>
      </c>
      <c r="G850" s="146" t="str">
        <f>Objects!$K$31</f>
        <v>Drum (Acetic Acid)</v>
      </c>
      <c r="H850" s="145">
        <v>2</v>
      </c>
      <c r="I850" s="146"/>
      <c r="J850" s="145"/>
      <c r="K850" s="146"/>
      <c r="L850" s="145"/>
      <c r="M850" s="146"/>
      <c r="N850" s="145"/>
      <c r="O850" s="174" t="str">
        <f>Objects!$O$38</f>
        <v>Powder Keg (Terephthaloyl Chloride)</v>
      </c>
      <c r="P850" s="145">
        <v>1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Objects!$O$35</f>
        <v>Powder Keg (p-Hexachloroxylene)</v>
      </c>
      <c r="F851" s="145">
        <v>4</v>
      </c>
      <c r="G851" s="146" t="str">
        <f>Objects!$K$31</f>
        <v>Drum (Acetic Acid)</v>
      </c>
      <c r="H851" s="145">
        <v>8</v>
      </c>
      <c r="I851" s="146"/>
      <c r="J851" s="145"/>
      <c r="K851" s="146"/>
      <c r="L851" s="145"/>
      <c r="M851" s="146"/>
      <c r="N851" s="145"/>
      <c r="O851" s="174" t="str">
        <f>Objects!$O$38</f>
        <v>Powder Keg (Terephthaloyl Chloride)</v>
      </c>
      <c r="P851" s="145">
        <v>4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Objects!$O$35</f>
        <v>Powder Keg (p-Hexachloroxylene)</v>
      </c>
      <c r="F852" s="145">
        <v>16</v>
      </c>
      <c r="G852" s="146" t="str">
        <f>Objects!$K$31</f>
        <v>Drum (Acetic Acid)</v>
      </c>
      <c r="H852" s="145">
        <v>32</v>
      </c>
      <c r="I852" s="146"/>
      <c r="J852" s="145"/>
      <c r="K852" s="146"/>
      <c r="L852" s="145"/>
      <c r="M852" s="146"/>
      <c r="N852" s="145"/>
      <c r="O852" s="174" t="str">
        <f>Objects!$O$38</f>
        <v>Powder Keg (Terephthaloyl Chloride)</v>
      </c>
      <c r="P852" s="145">
        <v>16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Objects!$O$35</f>
        <v>Powder Keg (p-Hexachloroxylene)</v>
      </c>
      <c r="F853" s="145">
        <v>64</v>
      </c>
      <c r="G853" s="146" t="str">
        <f>Objects!$K$31</f>
        <v>Drum (Acetic Acid)</v>
      </c>
      <c r="H853" s="145">
        <v>64</v>
      </c>
      <c r="I853" s="146" t="str">
        <f>Objects!$K$31</f>
        <v>Drum (Acetic Acid)</v>
      </c>
      <c r="J853" s="145">
        <v>64</v>
      </c>
      <c r="K853" s="146"/>
      <c r="L853" s="145"/>
      <c r="M853" s="146"/>
      <c r="N853" s="145"/>
      <c r="O853" s="174" t="str">
        <f>Objects!$O$38</f>
        <v>Powder Keg (Terephthaloyl Chloride)</v>
      </c>
      <c r="P853" s="145">
        <v>64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Objects!$M$36</f>
        <v>Bag (m-Hexachloroxylene)</v>
      </c>
      <c r="F854" s="145">
        <v>1</v>
      </c>
      <c r="G854" s="146" t="str">
        <f>Objects!$I$31</f>
        <v>Vial (Acetic Acid)</v>
      </c>
      <c r="H854" s="145">
        <v>2</v>
      </c>
      <c r="I854" s="146"/>
      <c r="J854" s="145"/>
      <c r="K854" s="146"/>
      <c r="L854" s="145"/>
      <c r="M854" s="146"/>
      <c r="N854" s="145"/>
      <c r="O854" s="174" t="str">
        <f>Objects!$M$39</f>
        <v>Bag (Isophthaloyl Chloride)</v>
      </c>
      <c r="P854" s="145">
        <v>1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Objects!$M$36</f>
        <v>Bag (m-Hexachloroxylene)</v>
      </c>
      <c r="F855" s="145">
        <v>4</v>
      </c>
      <c r="G855" s="146" t="str">
        <f>Objects!$I$31</f>
        <v>Vial (Acetic Acid)</v>
      </c>
      <c r="H855" s="145">
        <v>8</v>
      </c>
      <c r="I855" s="146"/>
      <c r="J855" s="145"/>
      <c r="K855" s="146"/>
      <c r="L855" s="145"/>
      <c r="M855" s="146"/>
      <c r="N855" s="145"/>
      <c r="O855" s="174" t="str">
        <f>Objects!$M$39</f>
        <v>Bag (Isophthaloyl Chloride)</v>
      </c>
      <c r="P855" s="145">
        <v>4</v>
      </c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Objects!$M$36</f>
        <v>Bag (m-Hexachloroxylene)</v>
      </c>
      <c r="F856" s="145">
        <v>16</v>
      </c>
      <c r="G856" s="146" t="str">
        <f>Objects!$I$31</f>
        <v>Vial (Acetic Acid)</v>
      </c>
      <c r="H856" s="145">
        <v>32</v>
      </c>
      <c r="I856" s="146"/>
      <c r="J856" s="145"/>
      <c r="K856" s="146"/>
      <c r="L856" s="145"/>
      <c r="M856" s="146"/>
      <c r="N856" s="145"/>
      <c r="O856" s="174" t="str">
        <f>Objects!$M$39</f>
        <v>Bag (Isophthaloyl Chloride)</v>
      </c>
      <c r="P856" s="145">
        <v>16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Objects!$N$36</f>
        <v>Sack (m-Hexachloroxylene)</v>
      </c>
      <c r="F857" s="145">
        <v>1</v>
      </c>
      <c r="G857" s="146" t="str">
        <f>Objects!$J$31</f>
        <v>Beaker (Acetic Acid)</v>
      </c>
      <c r="H857" s="145">
        <v>2</v>
      </c>
      <c r="I857" s="146"/>
      <c r="J857" s="145"/>
      <c r="K857" s="146"/>
      <c r="L857" s="145"/>
      <c r="M857" s="146"/>
      <c r="N857" s="145"/>
      <c r="O857" s="174" t="str">
        <f>Objects!$N$39</f>
        <v>Sack (Isophthaloyl Chloride)</v>
      </c>
      <c r="P857" s="145">
        <v>1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Objects!$N$36</f>
        <v>Sack (m-Hexachloroxylene)</v>
      </c>
      <c r="F858" s="145">
        <v>4</v>
      </c>
      <c r="G858" s="146" t="str">
        <f>Objects!$J$31</f>
        <v>Beaker (Acetic Acid)</v>
      </c>
      <c r="H858" s="145">
        <v>8</v>
      </c>
      <c r="I858" s="146"/>
      <c r="J858" s="145"/>
      <c r="K858" s="146"/>
      <c r="L858" s="145"/>
      <c r="M858" s="146"/>
      <c r="N858" s="145"/>
      <c r="O858" s="174" t="str">
        <f>Objects!$N$39</f>
        <v>Sack (Isophthaloyl Chloride)</v>
      </c>
      <c r="P858" s="145">
        <v>4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Objects!$N$36</f>
        <v>Sack (m-Hexachloroxylene)</v>
      </c>
      <c r="F859" s="145">
        <v>16</v>
      </c>
      <c r="G859" s="146" t="str">
        <f>Objects!$J$31</f>
        <v>Beaker (Acetic Acid)</v>
      </c>
      <c r="H859" s="145">
        <v>32</v>
      </c>
      <c r="I859" s="146"/>
      <c r="J859" s="145"/>
      <c r="K859" s="146"/>
      <c r="L859" s="145"/>
      <c r="M859" s="146"/>
      <c r="N859" s="145"/>
      <c r="O859" s="174" t="str">
        <f>Objects!$N$39</f>
        <v>Sack (Isophthaloyl Chloride)</v>
      </c>
      <c r="P859" s="145">
        <v>16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Objects!$O$36</f>
        <v>Powder Keg (m-Hexachloroxylene)</v>
      </c>
      <c r="F860" s="145">
        <v>1</v>
      </c>
      <c r="G860" s="146" t="str">
        <f>Objects!$K$31</f>
        <v>Drum (Acetic Acid)</v>
      </c>
      <c r="H860" s="145">
        <v>2</v>
      </c>
      <c r="I860" s="146"/>
      <c r="J860" s="145"/>
      <c r="K860" s="146"/>
      <c r="L860" s="145"/>
      <c r="M860" s="146"/>
      <c r="N860" s="145"/>
      <c r="O860" s="174" t="str">
        <f>Objects!$O$39</f>
        <v>Powder Keg (Isophthaloyl Chloride)</v>
      </c>
      <c r="P860" s="145">
        <v>1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Objects!$O$36</f>
        <v>Powder Keg (m-Hexachloroxylene)</v>
      </c>
      <c r="F861" s="145">
        <v>4</v>
      </c>
      <c r="G861" s="146" t="str">
        <f>Objects!$K$31</f>
        <v>Drum (Acetic Acid)</v>
      </c>
      <c r="H861" s="145">
        <v>8</v>
      </c>
      <c r="I861" s="146"/>
      <c r="J861" s="145"/>
      <c r="K861" s="146"/>
      <c r="L861" s="145"/>
      <c r="M861" s="146"/>
      <c r="N861" s="145"/>
      <c r="O861" s="174" t="str">
        <f>Objects!$O$39</f>
        <v>Powder Keg (Isophthaloyl Chloride)</v>
      </c>
      <c r="P861" s="145">
        <v>4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Objects!$O$36</f>
        <v>Powder Keg (m-Hexachloroxylene)</v>
      </c>
      <c r="F862" s="145">
        <v>16</v>
      </c>
      <c r="G862" s="146" t="str">
        <f>Objects!$K$31</f>
        <v>Drum (Acetic Acid)</v>
      </c>
      <c r="H862" s="145">
        <v>32</v>
      </c>
      <c r="I862" s="146"/>
      <c r="J862" s="145"/>
      <c r="K862" s="146"/>
      <c r="L862" s="145"/>
      <c r="M862" s="146"/>
      <c r="N862" s="145"/>
      <c r="O862" s="174" t="str">
        <f>Objects!$O$39</f>
        <v>Powder Keg (Isophthaloyl Chloride)</v>
      </c>
      <c r="P862" s="145">
        <v>16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Objects!$O$36</f>
        <v>Powder Keg (m-Hexachloroxylene)</v>
      </c>
      <c r="F863" s="145">
        <v>64</v>
      </c>
      <c r="G863" s="146" t="str">
        <f>Objects!$K$31</f>
        <v>Drum (Acetic Acid)</v>
      </c>
      <c r="H863" s="145">
        <v>64</v>
      </c>
      <c r="I863" s="146" t="str">
        <f>Objects!$K$31</f>
        <v>Drum (Acetic Acid)</v>
      </c>
      <c r="J863" s="145">
        <v>64</v>
      </c>
      <c r="K863" s="146"/>
      <c r="L863" s="145"/>
      <c r="M863" s="146"/>
      <c r="N863" s="145"/>
      <c r="O863" s="174" t="str">
        <f>Objects!$O$39</f>
        <v>Powder Keg (Isophthaloyl Chloride)</v>
      </c>
      <c r="P863" s="145">
        <v>64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Objects!$M$31</f>
        <v>Bag (p-Phenylenediamine)</v>
      </c>
      <c r="F864" s="145">
        <v>1</v>
      </c>
      <c r="G864" s="146" t="str">
        <f>Objects!$M$38</f>
        <v>Bag (Terephthaloyl Chloride)</v>
      </c>
      <c r="H864" s="145">
        <v>1</v>
      </c>
      <c r="I864" s="146"/>
      <c r="J864" s="145"/>
      <c r="K864" s="146"/>
      <c r="L864" s="145"/>
      <c r="M864" s="146"/>
      <c r="N864" s="145"/>
      <c r="O864" s="174" t="str">
        <f>Objects!$U$83</f>
        <v>Bag (PolyP-Phenylene Terephthalamide Pellets)</v>
      </c>
      <c r="P864" s="147">
        <v>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Objects!$M$31</f>
        <v>Bag (p-Phenylenediamine)</v>
      </c>
      <c r="F865" s="145">
        <v>4</v>
      </c>
      <c r="G865" s="146" t="str">
        <f>Objects!$M$38</f>
        <v>Bag (Terephthaloyl Chloride)</v>
      </c>
      <c r="H865" s="145">
        <v>4</v>
      </c>
      <c r="I865" s="146"/>
      <c r="J865" s="145"/>
      <c r="K865" s="146"/>
      <c r="L865" s="145"/>
      <c r="M865" s="146"/>
      <c r="N865" s="145"/>
      <c r="O865" s="174" t="str">
        <f>Objects!$U$83</f>
        <v>Bag (PolyP-Phenylene Terephthalamide Pellets)</v>
      </c>
      <c r="P865" s="147">
        <v>8</v>
      </c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[3]Enums!$A$13</f>
        <v>1.1.1</v>
      </c>
      <c r="C866" s="148"/>
      <c r="D866" s="148"/>
      <c r="E866" s="146" t="str">
        <f>Objects!$M$31</f>
        <v>Bag (p-Phenylenediamine)</v>
      </c>
      <c r="F866" s="145">
        <v>16</v>
      </c>
      <c r="G866" s="146" t="str">
        <f>Objects!$M$38</f>
        <v>Bag (Terephthaloyl Chloride)</v>
      </c>
      <c r="H866" s="145">
        <v>16</v>
      </c>
      <c r="I866" s="146"/>
      <c r="J866" s="145"/>
      <c r="K866" s="146"/>
      <c r="L866" s="145"/>
      <c r="M866" s="146"/>
      <c r="N866" s="145"/>
      <c r="O866" s="174" t="str">
        <f>Objects!$U$83</f>
        <v>Bag (PolyP-Phenylene Terephthalamide Pellets)</v>
      </c>
      <c r="P866" s="147">
        <v>32</v>
      </c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[3]Enums!$A$13</f>
        <v>1.1.1</v>
      </c>
      <c r="C867" s="148"/>
      <c r="D867" s="148"/>
      <c r="E867" s="146" t="str">
        <f>Objects!$N$31</f>
        <v>Sack (p-Phenylenediamine)</v>
      </c>
      <c r="F867" s="145">
        <v>1</v>
      </c>
      <c r="G867" s="146" t="str">
        <f>Objects!$N$38</f>
        <v>Sack (Terephthaloyl Chloride)</v>
      </c>
      <c r="H867" s="145">
        <v>1</v>
      </c>
      <c r="I867" s="146"/>
      <c r="J867" s="145"/>
      <c r="K867" s="146"/>
      <c r="L867" s="145"/>
      <c r="M867" s="146"/>
      <c r="N867" s="145"/>
      <c r="O867" s="174" t="str">
        <f>Objects!$V$83</f>
        <v>Sack (PolyP-Phenylene Terephthalamide Pellets)</v>
      </c>
      <c r="P867" s="147">
        <v>2</v>
      </c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[3]Enums!$A$13</f>
        <v>1.1.1</v>
      </c>
      <c r="C868" s="148"/>
      <c r="D868" s="148"/>
      <c r="E868" s="146" t="str">
        <f>Objects!$N$31</f>
        <v>Sack (p-Phenylenediamine)</v>
      </c>
      <c r="F868" s="145">
        <v>4</v>
      </c>
      <c r="G868" s="146" t="str">
        <f>Objects!$N$38</f>
        <v>Sack (Terephthaloyl Chloride)</v>
      </c>
      <c r="H868" s="145">
        <v>4</v>
      </c>
      <c r="I868" s="146"/>
      <c r="J868" s="145"/>
      <c r="K868" s="146"/>
      <c r="L868" s="145"/>
      <c r="M868" s="146"/>
      <c r="N868" s="145"/>
      <c r="O868" s="174" t="str">
        <f>Objects!$V$83</f>
        <v>Sack (PolyP-Phenylene Terephthalamide Pellets)</v>
      </c>
      <c r="P868" s="147">
        <v>8</v>
      </c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[3]Enums!$A$13</f>
        <v>1.1.1</v>
      </c>
      <c r="C869" s="148"/>
      <c r="D869" s="148"/>
      <c r="E869" s="146" t="str">
        <f>Objects!$N$31</f>
        <v>Sack (p-Phenylenediamine)</v>
      </c>
      <c r="F869" s="145">
        <v>16</v>
      </c>
      <c r="G869" s="146" t="str">
        <f>Objects!$N$38</f>
        <v>Sack (Terephthaloyl Chloride)</v>
      </c>
      <c r="H869" s="145">
        <v>16</v>
      </c>
      <c r="I869" s="146"/>
      <c r="J869" s="145"/>
      <c r="K869" s="146"/>
      <c r="L869" s="145"/>
      <c r="M869" s="146"/>
      <c r="N869" s="145"/>
      <c r="O869" s="174" t="str">
        <f>Objects!$V$83</f>
        <v>Sack (PolyP-Phenylene Terephthalamide Pellets)</v>
      </c>
      <c r="P869" s="147">
        <v>32</v>
      </c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[3]Enums!$A$13</f>
        <v>1.1.1</v>
      </c>
      <c r="C870" s="148"/>
      <c r="D870" s="148"/>
      <c r="E870" s="146" t="str">
        <f>Objects!$O$31</f>
        <v>Powder Keg (p-Phenylenediamine)</v>
      </c>
      <c r="F870" s="145">
        <v>1</v>
      </c>
      <c r="G870" s="146" t="str">
        <f>Objects!$O$38</f>
        <v>Powder Keg (Terephthaloyl Chloride)</v>
      </c>
      <c r="H870" s="145">
        <v>1</v>
      </c>
      <c r="I870" s="146"/>
      <c r="J870" s="145"/>
      <c r="K870" s="146"/>
      <c r="L870" s="145"/>
      <c r="M870" s="146"/>
      <c r="N870" s="145"/>
      <c r="O870" s="174" t="str">
        <f>Objects!$W$83</f>
        <v>Powder Keg (PolyP-Phenylene Terephthalamide Pellets)</v>
      </c>
      <c r="P870" s="147">
        <v>2</v>
      </c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[3]Enums!$A$13</f>
        <v>1.1.1</v>
      </c>
      <c r="C871" s="148"/>
      <c r="D871" s="148"/>
      <c r="E871" s="146" t="str">
        <f>Objects!$O$31</f>
        <v>Powder Keg (p-Phenylenediamine)</v>
      </c>
      <c r="F871" s="145">
        <v>4</v>
      </c>
      <c r="G871" s="146" t="str">
        <f>Objects!$O$38</f>
        <v>Powder Keg (Terephthaloyl Chloride)</v>
      </c>
      <c r="H871" s="145">
        <v>4</v>
      </c>
      <c r="I871" s="146"/>
      <c r="J871" s="145"/>
      <c r="K871" s="146"/>
      <c r="L871" s="145"/>
      <c r="M871" s="146"/>
      <c r="N871" s="145"/>
      <c r="O871" s="174" t="str">
        <f>Objects!$W$83</f>
        <v>Powder Keg (PolyP-Phenylene Terephthalamide Pellets)</v>
      </c>
      <c r="P871" s="147">
        <v>8</v>
      </c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[3]Enums!$A$13</f>
        <v>1.1.1</v>
      </c>
      <c r="C872" s="148"/>
      <c r="D872" s="148"/>
      <c r="E872" s="146" t="str">
        <f>Objects!$O$31</f>
        <v>Powder Keg (p-Phenylenediamine)</v>
      </c>
      <c r="F872" s="145">
        <v>16</v>
      </c>
      <c r="G872" s="146" t="str">
        <f>Objects!$O$38</f>
        <v>Powder Keg (Terephthaloyl Chloride)</v>
      </c>
      <c r="H872" s="145">
        <v>16</v>
      </c>
      <c r="I872" s="146"/>
      <c r="J872" s="145"/>
      <c r="K872" s="146"/>
      <c r="L872" s="145"/>
      <c r="M872" s="146"/>
      <c r="N872" s="145"/>
      <c r="O872" s="174" t="str">
        <f>Objects!$W$83</f>
        <v>Powder Keg (PolyP-Phenylene Terephthalamide Pellets)</v>
      </c>
      <c r="P872" s="147">
        <v>32</v>
      </c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[3]Enums!$A$13</f>
        <v>1.1.1</v>
      </c>
      <c r="C873" s="148"/>
      <c r="D873" s="148"/>
      <c r="E873" s="146" t="str">
        <f>Objects!$O$31</f>
        <v>Powder Keg (p-Phenylenediamine)</v>
      </c>
      <c r="F873" s="145">
        <v>64</v>
      </c>
      <c r="G873" s="146" t="str">
        <f>Objects!$O$38</f>
        <v>Powder Keg (Terephthaloyl Chloride)</v>
      </c>
      <c r="H873" s="145">
        <v>64</v>
      </c>
      <c r="I873" s="146"/>
      <c r="J873" s="145"/>
      <c r="K873" s="146"/>
      <c r="L873" s="145"/>
      <c r="M873" s="146"/>
      <c r="N873" s="145"/>
      <c r="O873" s="174" t="str">
        <f>Objects!$W$83</f>
        <v>Powder Keg (PolyP-Phenylene Terephthalamide Pellets)</v>
      </c>
      <c r="P873" s="147">
        <v>64</v>
      </c>
      <c r="Q873" s="148" t="str">
        <f>Objects!$W$83</f>
        <v>Powder Keg (PolyP-Phenylene Terephthalamide Pellets)</v>
      </c>
      <c r="R873" s="147">
        <v>64</v>
      </c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[3]Enums!$A$13</f>
        <v>1.1.1</v>
      </c>
      <c r="C874" s="148"/>
      <c r="D874" s="148"/>
      <c r="E874" s="146" t="str">
        <f>Objects!$M$31</f>
        <v>Bag (p-Phenylenediamine)</v>
      </c>
      <c r="F874" s="145">
        <v>1</v>
      </c>
      <c r="G874" s="146" t="str">
        <f>Objects!$M$39</f>
        <v>Bag (Isophthaloyl Chloride)</v>
      </c>
      <c r="H874" s="145">
        <v>1</v>
      </c>
      <c r="I874" s="146"/>
      <c r="J874" s="145"/>
      <c r="K874" s="146"/>
      <c r="L874" s="145"/>
      <c r="M874" s="146"/>
      <c r="N874" s="145"/>
      <c r="O874" s="174" t="str">
        <f>Objects!$U$74</f>
        <v>Bag (PolyM-Phenylene Isophthalamide Pellets)</v>
      </c>
      <c r="P874" s="147">
        <v>2</v>
      </c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[3]Enums!$A$13</f>
        <v>1.1.1</v>
      </c>
      <c r="C875" s="148"/>
      <c r="D875" s="148"/>
      <c r="E875" s="146" t="str">
        <f>Objects!$M$31</f>
        <v>Bag (p-Phenylenediamine)</v>
      </c>
      <c r="F875" s="145">
        <v>4</v>
      </c>
      <c r="G875" s="146" t="str">
        <f>Objects!$M$39</f>
        <v>Bag (Isophthaloyl Chloride)</v>
      </c>
      <c r="H875" s="145">
        <v>4</v>
      </c>
      <c r="I875" s="146"/>
      <c r="J875" s="145"/>
      <c r="K875" s="146"/>
      <c r="L875" s="145"/>
      <c r="M875" s="146"/>
      <c r="N875" s="145"/>
      <c r="O875" s="174" t="str">
        <f>Objects!$U$74</f>
        <v>Bag (PolyM-Phenylene Isophthalamide Pellets)</v>
      </c>
      <c r="P875" s="147">
        <v>8</v>
      </c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[3]Enums!$A$13</f>
        <v>1.1.1</v>
      </c>
      <c r="C876" s="148"/>
      <c r="D876" s="148"/>
      <c r="E876" s="146" t="str">
        <f>Objects!$M$31</f>
        <v>Bag (p-Phenylenediamine)</v>
      </c>
      <c r="F876" s="145">
        <v>16</v>
      </c>
      <c r="G876" s="146" t="str">
        <f>Objects!$M$39</f>
        <v>Bag (Isophthaloyl Chloride)</v>
      </c>
      <c r="H876" s="145">
        <v>16</v>
      </c>
      <c r="I876" s="146"/>
      <c r="J876" s="145"/>
      <c r="K876" s="146"/>
      <c r="L876" s="145"/>
      <c r="M876" s="146"/>
      <c r="N876" s="145"/>
      <c r="O876" s="174" t="str">
        <f>Objects!$U$74</f>
        <v>Bag (PolyM-Phenylene Isophthalamide Pellets)</v>
      </c>
      <c r="P876" s="147">
        <v>32</v>
      </c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[3]Enums!$A$13</f>
        <v>1.1.1</v>
      </c>
      <c r="C877" s="148"/>
      <c r="D877" s="148"/>
      <c r="E877" s="146" t="str">
        <f>Objects!$N$31</f>
        <v>Sack (p-Phenylenediamine)</v>
      </c>
      <c r="F877" s="145">
        <v>1</v>
      </c>
      <c r="G877" s="146" t="str">
        <f>Objects!$N$39</f>
        <v>Sack (Isophthaloyl Chloride)</v>
      </c>
      <c r="H877" s="145">
        <v>1</v>
      </c>
      <c r="I877" s="146"/>
      <c r="J877" s="145"/>
      <c r="K877" s="146"/>
      <c r="L877" s="145"/>
      <c r="M877" s="146"/>
      <c r="N877" s="145"/>
      <c r="O877" s="174" t="str">
        <f>Objects!$V$74</f>
        <v>Sack (PolyM-Phenylene Isophthalamide Pellets)</v>
      </c>
      <c r="P877" s="147">
        <v>2</v>
      </c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[3]Enums!$A$13</f>
        <v>1.1.1</v>
      </c>
      <c r="C878" s="148"/>
      <c r="D878" s="148"/>
      <c r="E878" s="146" t="str">
        <f>Objects!$N$31</f>
        <v>Sack (p-Phenylenediamine)</v>
      </c>
      <c r="F878" s="145">
        <v>4</v>
      </c>
      <c r="G878" s="146" t="str">
        <f>Objects!$N$39</f>
        <v>Sack (Isophthaloyl Chloride)</v>
      </c>
      <c r="H878" s="145">
        <v>4</v>
      </c>
      <c r="I878" s="146"/>
      <c r="J878" s="145"/>
      <c r="K878" s="146"/>
      <c r="L878" s="145"/>
      <c r="M878" s="146"/>
      <c r="N878" s="145"/>
      <c r="O878" s="174" t="str">
        <f>Objects!$V$74</f>
        <v>Sack (PolyM-Phenylene Isophthalamide Pellets)</v>
      </c>
      <c r="P878" s="147">
        <v>8</v>
      </c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[3]Enums!$A$13</f>
        <v>1.1.1</v>
      </c>
      <c r="C879" s="148"/>
      <c r="D879" s="148"/>
      <c r="E879" s="146" t="str">
        <f>Objects!$N$31</f>
        <v>Sack (p-Phenylenediamine)</v>
      </c>
      <c r="F879" s="145">
        <v>16</v>
      </c>
      <c r="G879" s="146" t="str">
        <f>Objects!$N$39</f>
        <v>Sack (Isophthaloyl Chloride)</v>
      </c>
      <c r="H879" s="145">
        <v>16</v>
      </c>
      <c r="I879" s="146"/>
      <c r="J879" s="145"/>
      <c r="K879" s="146"/>
      <c r="L879" s="145"/>
      <c r="M879" s="146"/>
      <c r="N879" s="145"/>
      <c r="O879" s="174" t="str">
        <f>Objects!$V$74</f>
        <v>Sack (PolyM-Phenylene Isophthalamide Pellets)</v>
      </c>
      <c r="P879" s="147">
        <v>32</v>
      </c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[3]Enums!$A$13</f>
        <v>1.1.1</v>
      </c>
      <c r="C880" s="148"/>
      <c r="D880" s="148"/>
      <c r="E880" s="146" t="str">
        <f>Objects!$O$31</f>
        <v>Powder Keg (p-Phenylenediamine)</v>
      </c>
      <c r="F880" s="145">
        <v>1</v>
      </c>
      <c r="G880" s="146" t="str">
        <f>Objects!$O$39</f>
        <v>Powder Keg (Isophthaloyl Chloride)</v>
      </c>
      <c r="H880" s="145">
        <v>1</v>
      </c>
      <c r="I880" s="146"/>
      <c r="J880" s="145"/>
      <c r="K880" s="146"/>
      <c r="L880" s="145"/>
      <c r="M880" s="146"/>
      <c r="N880" s="145"/>
      <c r="O880" s="174" t="str">
        <f>Objects!$W$74</f>
        <v>Powder Keg (PolyM-Phenylene Isophthalamide Pellets)</v>
      </c>
      <c r="P880" s="147">
        <v>2</v>
      </c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[3]Enums!$A$13</f>
        <v>1.1.1</v>
      </c>
      <c r="C881" s="148"/>
      <c r="D881" s="148"/>
      <c r="E881" s="146" t="str">
        <f>Objects!$O$31</f>
        <v>Powder Keg (p-Phenylenediamine)</v>
      </c>
      <c r="F881" s="145">
        <v>4</v>
      </c>
      <c r="G881" s="146" t="str">
        <f>Objects!$O$39</f>
        <v>Powder Keg (Isophthaloyl Chloride)</v>
      </c>
      <c r="H881" s="145">
        <v>4</v>
      </c>
      <c r="I881" s="146"/>
      <c r="J881" s="145"/>
      <c r="K881" s="146"/>
      <c r="L881" s="145"/>
      <c r="M881" s="146"/>
      <c r="N881" s="145"/>
      <c r="O881" s="174" t="str">
        <f>Objects!$W$74</f>
        <v>Powder Keg (PolyM-Phenylene Isophthalamide Pellets)</v>
      </c>
      <c r="P881" s="147">
        <v>8</v>
      </c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[3]Enums!$A$13</f>
        <v>1.1.1</v>
      </c>
      <c r="C882" s="148"/>
      <c r="D882" s="148"/>
      <c r="E882" s="146" t="str">
        <f>Objects!$O$31</f>
        <v>Powder Keg (p-Phenylenediamine)</v>
      </c>
      <c r="F882" s="145">
        <v>16</v>
      </c>
      <c r="G882" s="146" t="str">
        <f>Objects!$O$39</f>
        <v>Powder Keg (Isophthaloyl Chloride)</v>
      </c>
      <c r="H882" s="145">
        <v>16</v>
      </c>
      <c r="I882" s="146"/>
      <c r="J882" s="145"/>
      <c r="K882" s="146"/>
      <c r="L882" s="145"/>
      <c r="M882" s="146"/>
      <c r="N882" s="145"/>
      <c r="O882" s="174" t="str">
        <f>Objects!$W$74</f>
        <v>Powder Keg (PolyM-Phenylene Isophthalamide Pellets)</v>
      </c>
      <c r="P882" s="147">
        <v>32</v>
      </c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[3]Enums!$A$13</f>
        <v>1.1.1</v>
      </c>
      <c r="C883" s="148"/>
      <c r="D883" s="148"/>
      <c r="E883" s="146" t="str">
        <f>Objects!$O$31</f>
        <v>Powder Keg (p-Phenylenediamine)</v>
      </c>
      <c r="F883" s="145">
        <v>64</v>
      </c>
      <c r="G883" s="146" t="str">
        <f>Objects!$O$39</f>
        <v>Powder Keg (Isophthaloyl Chloride)</v>
      </c>
      <c r="H883" s="145">
        <v>64</v>
      </c>
      <c r="I883" s="146"/>
      <c r="J883" s="145"/>
      <c r="K883" s="146"/>
      <c r="L883" s="145"/>
      <c r="M883" s="146"/>
      <c r="N883" s="145"/>
      <c r="O883" s="174" t="str">
        <f>Objects!$W$74</f>
        <v>Powder Keg (PolyM-Phenylene Isophthalamide Pellets)</v>
      </c>
      <c r="P883" s="147">
        <v>64</v>
      </c>
      <c r="Q883" s="148" t="str">
        <f>Objects!$W$74</f>
        <v>Powder Keg (PolyM-Phenylene Isophthalamide Pellets)</v>
      </c>
      <c r="R883" s="148">
        <v>64</v>
      </c>
      <c r="S883" s="148"/>
      <c r="T883" s="148"/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46" t="str">
        <f>Objects!$I$62</f>
        <v>Vial (Benzene)</v>
      </c>
      <c r="F884" s="145">
        <v>1</v>
      </c>
      <c r="G884" s="13" t="str">
        <f>Objects!$I$255</f>
        <v>Flask (Propylene)</v>
      </c>
      <c r="H884" s="145">
        <v>1</v>
      </c>
      <c r="I884" s="137" t="str">
        <f>Objects!$Q$9</f>
        <v>Flask (Oxygen)</v>
      </c>
      <c r="J884" s="137">
        <v>1</v>
      </c>
      <c r="K884" s="137" t="str">
        <f>Objects!$I$287</f>
        <v>Vial (Sulfuric Acid)</v>
      </c>
      <c r="L884" s="138">
        <v>1</v>
      </c>
      <c r="M884" s="146"/>
      <c r="N884" s="145"/>
      <c r="O884" s="174" t="str">
        <f>Objects!$I$32</f>
        <v>Vial (Acetone)</v>
      </c>
      <c r="P884" s="137">
        <v>1</v>
      </c>
      <c r="Q884" s="148" t="str">
        <f>Objects!$I$164</f>
        <v>Vial (Hydroquinone)</v>
      </c>
      <c r="R884" s="137">
        <v>1</v>
      </c>
      <c r="S884" s="148"/>
      <c r="T884" s="148"/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46" t="str">
        <f>Objects!$I$62</f>
        <v>Vial (Benzene)</v>
      </c>
      <c r="F885" s="145">
        <v>4</v>
      </c>
      <c r="G885" s="13" t="str">
        <f>Objects!$I$255</f>
        <v>Flask (Propylene)</v>
      </c>
      <c r="H885" s="13">
        <v>4</v>
      </c>
      <c r="I885" s="137" t="str">
        <f>Objects!$Q$9</f>
        <v>Flask (Oxygen)</v>
      </c>
      <c r="J885" s="137">
        <v>4</v>
      </c>
      <c r="K885" s="137" t="str">
        <f>Objects!$I$287</f>
        <v>Vial (Sulfuric Acid)</v>
      </c>
      <c r="L885" s="138">
        <v>2</v>
      </c>
      <c r="M885" s="146"/>
      <c r="N885" s="145"/>
      <c r="O885" s="174" t="str">
        <f>Objects!$I$32</f>
        <v>Vial (Acetone)</v>
      </c>
      <c r="P885" s="137">
        <v>4</v>
      </c>
      <c r="Q885" s="148" t="str">
        <f>Objects!$I$164</f>
        <v>Vial (Hydroquinone)</v>
      </c>
      <c r="R885" s="137">
        <v>4</v>
      </c>
      <c r="S885" s="148"/>
      <c r="T885" s="148"/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46" t="str">
        <f>Objects!$I$62</f>
        <v>Vial (Benzene)</v>
      </c>
      <c r="F886" s="145">
        <v>16</v>
      </c>
      <c r="G886" s="13" t="str">
        <f>Objects!$I$255</f>
        <v>Flask (Propylene)</v>
      </c>
      <c r="H886" s="13">
        <v>16</v>
      </c>
      <c r="I886" s="137" t="str">
        <f>Objects!$Q$9</f>
        <v>Flask (Oxygen)</v>
      </c>
      <c r="J886" s="137">
        <v>16</v>
      </c>
      <c r="K886" s="137" t="str">
        <f>Objects!$I$287</f>
        <v>Vial (Sulfuric Acid)</v>
      </c>
      <c r="L886" s="138">
        <v>3</v>
      </c>
      <c r="M886" s="146"/>
      <c r="N886" s="145"/>
      <c r="O886" s="174" t="str">
        <f>Objects!$I$32</f>
        <v>Vial (Acetone)</v>
      </c>
      <c r="P886" s="137">
        <v>16</v>
      </c>
      <c r="Q886" s="148" t="str">
        <f>Objects!$I$164</f>
        <v>Vial (Hydroquinone)</v>
      </c>
      <c r="R886" s="137">
        <v>16</v>
      </c>
      <c r="S886" s="148"/>
      <c r="T886" s="148"/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46" t="str">
        <f>Objects!$J$62</f>
        <v>Beaker (Benzene)</v>
      </c>
      <c r="F887" s="145">
        <v>1</v>
      </c>
      <c r="G887" s="13" t="str">
        <f>Objects!$J$255</f>
        <v>Cartridge (Propylene)</v>
      </c>
      <c r="H887" s="13">
        <v>1</v>
      </c>
      <c r="I887" s="137" t="str">
        <f>Objects!$R$9</f>
        <v>Cartridge (Oxygen)</v>
      </c>
      <c r="J887" s="137">
        <v>1</v>
      </c>
      <c r="K887" s="137" t="str">
        <f>Objects!$I$287</f>
        <v>Vial (Sulfuric Acid)</v>
      </c>
      <c r="L887" s="138">
        <v>4</v>
      </c>
      <c r="M887" s="146"/>
      <c r="N887" s="145"/>
      <c r="O887" s="174" t="str">
        <f>Objects!$J$32</f>
        <v>Beaker (Acetone)</v>
      </c>
      <c r="P887" s="137">
        <v>1</v>
      </c>
      <c r="Q887" s="148" t="str">
        <f>Objects!$J$164</f>
        <v>Beaker (Hydroquinone)</v>
      </c>
      <c r="R887" s="137">
        <v>1</v>
      </c>
      <c r="S887" s="148"/>
      <c r="T887" s="148"/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46" t="str">
        <f>Objects!$J$62</f>
        <v>Beaker (Benzene)</v>
      </c>
      <c r="F888" s="145">
        <v>4</v>
      </c>
      <c r="G888" s="13" t="str">
        <f>Objects!$J$255</f>
        <v>Cartridge (Propylene)</v>
      </c>
      <c r="H888" s="13">
        <v>4</v>
      </c>
      <c r="I888" s="137" t="str">
        <f>Objects!$R$9</f>
        <v>Cartridge (Oxygen)</v>
      </c>
      <c r="J888" s="137">
        <v>4</v>
      </c>
      <c r="K888" s="137" t="str">
        <f>Objects!$I$287</f>
        <v>Vial (Sulfuric Acid)</v>
      </c>
      <c r="L888" s="138">
        <v>8</v>
      </c>
      <c r="M888" s="146"/>
      <c r="N888" s="145"/>
      <c r="O888" s="174" t="str">
        <f>Objects!$J$32</f>
        <v>Beaker (Acetone)</v>
      </c>
      <c r="P888" s="137">
        <v>4</v>
      </c>
      <c r="Q888" s="148" t="str">
        <f>Objects!$J$164</f>
        <v>Beaker (Hydroquinone)</v>
      </c>
      <c r="R888" s="137">
        <v>4</v>
      </c>
      <c r="S888" s="148"/>
      <c r="T888" s="148"/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46" t="str">
        <f>Objects!$J$62</f>
        <v>Beaker (Benzene)</v>
      </c>
      <c r="F889" s="145">
        <v>16</v>
      </c>
      <c r="G889" s="13" t="str">
        <f>Objects!$J$255</f>
        <v>Cartridge (Propylene)</v>
      </c>
      <c r="H889" s="13">
        <v>16</v>
      </c>
      <c r="I889" s="137" t="str">
        <f>Objects!$R$9</f>
        <v>Cartridge (Oxygen)</v>
      </c>
      <c r="J889" s="137">
        <v>16</v>
      </c>
      <c r="K889" s="137" t="str">
        <f>Objects!$I$287</f>
        <v>Vial (Sulfuric Acid)</v>
      </c>
      <c r="L889" s="138">
        <v>12</v>
      </c>
      <c r="M889" s="146"/>
      <c r="N889" s="145"/>
      <c r="O889" s="174" t="str">
        <f>Objects!$J$32</f>
        <v>Beaker (Acetone)</v>
      </c>
      <c r="P889" s="137">
        <v>16</v>
      </c>
      <c r="Q889" s="148" t="str">
        <f>Objects!$J$164</f>
        <v>Beaker (Hydroquinone)</v>
      </c>
      <c r="R889" s="137">
        <v>16</v>
      </c>
      <c r="S889" s="148"/>
      <c r="T889" s="148"/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46" t="str">
        <f>Objects!$K$62</f>
        <v>Drum (Benzene)</v>
      </c>
      <c r="F890" s="145">
        <v>1</v>
      </c>
      <c r="G890" s="13" t="str">
        <f>Objects!$K$255</f>
        <v>Canister (Propylene)</v>
      </c>
      <c r="H890" s="13">
        <v>1</v>
      </c>
      <c r="I890" s="137" t="str">
        <f>Objects!$S$9</f>
        <v>Canister (Oxygen)</v>
      </c>
      <c r="J890" s="137">
        <v>1</v>
      </c>
      <c r="K890" s="137" t="str">
        <f>Objects!$I$287</f>
        <v>Vial (Sulfuric Acid)</v>
      </c>
      <c r="L890" s="138">
        <v>16</v>
      </c>
      <c r="M890" s="146"/>
      <c r="N890" s="145"/>
      <c r="O890" s="174" t="str">
        <f>Objects!$K$32</f>
        <v>Drum (Acetone)</v>
      </c>
      <c r="P890" s="137">
        <v>1</v>
      </c>
      <c r="Q890" s="148" t="str">
        <f>Objects!$K$164</f>
        <v>Drum (Hydroquinone)</v>
      </c>
      <c r="R890" s="137">
        <v>1</v>
      </c>
      <c r="S890" s="148"/>
      <c r="T890" s="148"/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46" t="str">
        <f>Objects!$K$62</f>
        <v>Drum (Benzene)</v>
      </c>
      <c r="F891" s="145">
        <v>4</v>
      </c>
      <c r="G891" s="13" t="str">
        <f>Objects!$K$255</f>
        <v>Canister (Propylene)</v>
      </c>
      <c r="H891" s="13">
        <v>4</v>
      </c>
      <c r="I891" s="137" t="str">
        <f>Objects!$S$9</f>
        <v>Canister (Oxygen)</v>
      </c>
      <c r="J891" s="137">
        <v>4</v>
      </c>
      <c r="K891" s="137" t="str">
        <f>Objects!$I$287</f>
        <v>Vial (Sulfuric Acid)</v>
      </c>
      <c r="L891" s="138">
        <v>32</v>
      </c>
      <c r="M891" s="146"/>
      <c r="N891" s="145"/>
      <c r="O891" s="174" t="str">
        <f>Objects!$K$32</f>
        <v>Drum (Acetone)</v>
      </c>
      <c r="P891" s="137">
        <v>4</v>
      </c>
      <c r="Q891" s="148" t="str">
        <f>Objects!$K$164</f>
        <v>Drum (Hydroquinone)</v>
      </c>
      <c r="R891" s="137">
        <v>4</v>
      </c>
      <c r="S891" s="148"/>
      <c r="T891" s="148"/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46" t="str">
        <f>Objects!$K$62</f>
        <v>Drum (Benzene)</v>
      </c>
      <c r="F892" s="145">
        <v>16</v>
      </c>
      <c r="G892" s="13" t="str">
        <f>Objects!$K$255</f>
        <v>Canister (Propylene)</v>
      </c>
      <c r="H892" s="13">
        <v>16</v>
      </c>
      <c r="I892" s="137" t="str">
        <f>Objects!$S$9</f>
        <v>Canister (Oxygen)</v>
      </c>
      <c r="J892" s="137">
        <v>16</v>
      </c>
      <c r="K892" s="137" t="str">
        <f>Objects!$I$287</f>
        <v>Vial (Sulfuric Acid)</v>
      </c>
      <c r="L892" s="138">
        <v>48</v>
      </c>
      <c r="M892" s="146"/>
      <c r="N892" s="145"/>
      <c r="O892" s="174" t="str">
        <f>Objects!$K$32</f>
        <v>Drum (Acetone)</v>
      </c>
      <c r="P892" s="137">
        <v>16</v>
      </c>
      <c r="Q892" s="148" t="str">
        <f>Objects!$K$164</f>
        <v>Drum (Hydroquinone)</v>
      </c>
      <c r="R892" s="137">
        <v>16</v>
      </c>
      <c r="S892" s="148"/>
      <c r="T892" s="148"/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46" t="str">
        <f>Objects!$K$62</f>
        <v>Drum (Benzene)</v>
      </c>
      <c r="F893" s="145">
        <v>64</v>
      </c>
      <c r="G893" s="13" t="str">
        <f>Objects!$K$255</f>
        <v>Canister (Propylene)</v>
      </c>
      <c r="H893" s="13">
        <v>64</v>
      </c>
      <c r="I893" s="137" t="str">
        <f>Objects!$S$9</f>
        <v>Canister (Oxygen)</v>
      </c>
      <c r="J893" s="137">
        <v>64</v>
      </c>
      <c r="K893" s="137" t="str">
        <f>Objects!$J$287</f>
        <v>Beaker (Sulfuric Acid)</v>
      </c>
      <c r="L893" s="138">
        <v>1</v>
      </c>
      <c r="M893" s="146"/>
      <c r="N893" s="145"/>
      <c r="O893" s="174" t="str">
        <f>Objects!$K$32</f>
        <v>Drum (Acetone)</v>
      </c>
      <c r="P893" s="137">
        <v>64</v>
      </c>
      <c r="Q893" s="148" t="str">
        <f>Objects!$K$164</f>
        <v>Drum (Hydroquinone)</v>
      </c>
      <c r="R893" s="137">
        <v>64</v>
      </c>
      <c r="S893" s="148"/>
      <c r="T893" s="148"/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37" t="str">
        <f>Objects!$I$231</f>
        <v>Vial (Phenol)</v>
      </c>
      <c r="F894" s="137">
        <v>2</v>
      </c>
      <c r="G894" s="146" t="str">
        <f>Objects!$I$163</f>
        <v>Vial (Hydrogen Peroxide)</v>
      </c>
      <c r="H894" s="137">
        <v>2</v>
      </c>
      <c r="I894" s="146"/>
      <c r="J894" s="145"/>
      <c r="K894" s="146"/>
      <c r="L894" s="145"/>
      <c r="M894" s="146"/>
      <c r="N894" s="145"/>
      <c r="O894" s="174" t="str">
        <f>Objects!$I$164</f>
        <v>Vial (Hydroquinone)</v>
      </c>
      <c r="P894" s="137">
        <v>1</v>
      </c>
      <c r="Q894" s="148" t="str">
        <f>Objects!$M$48</f>
        <v>Bag (Catechol)</v>
      </c>
      <c r="R894" s="137">
        <v>1</v>
      </c>
      <c r="S894" s="137" t="str">
        <f>Objects!$I$317</f>
        <v>Vial (Deionized Water)</v>
      </c>
      <c r="T894" s="137">
        <v>2</v>
      </c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37" t="str">
        <f>Objects!$I$231</f>
        <v>Vial (Phenol)</v>
      </c>
      <c r="F895" s="137">
        <v>4</v>
      </c>
      <c r="G895" s="146" t="str">
        <f>Objects!$I$163</f>
        <v>Vial (Hydrogen Peroxide)</v>
      </c>
      <c r="H895" s="137">
        <v>4</v>
      </c>
      <c r="I895" s="146"/>
      <c r="J895" s="145"/>
      <c r="K895" s="146"/>
      <c r="L895" s="145"/>
      <c r="M895" s="146"/>
      <c r="N895" s="145"/>
      <c r="O895" s="174" t="str">
        <f>Objects!$I$164</f>
        <v>Vial (Hydroquinone)</v>
      </c>
      <c r="P895" s="137">
        <v>2</v>
      </c>
      <c r="Q895" s="148" t="str">
        <f>Objects!$M$48</f>
        <v>Bag (Catechol)</v>
      </c>
      <c r="R895" s="137">
        <v>2</v>
      </c>
      <c r="S895" s="137" t="str">
        <f>Objects!$I$317</f>
        <v>Vial (Deionized Water)</v>
      </c>
      <c r="T895" s="137">
        <v>4</v>
      </c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37" t="str">
        <f>Objects!$I$231</f>
        <v>Vial (Phenol)</v>
      </c>
      <c r="F896" s="137">
        <v>16</v>
      </c>
      <c r="G896" s="146" t="str">
        <f>Objects!$I$163</f>
        <v>Vial (Hydrogen Peroxide)</v>
      </c>
      <c r="H896" s="137">
        <v>16</v>
      </c>
      <c r="I896" s="146"/>
      <c r="J896" s="145"/>
      <c r="K896" s="146"/>
      <c r="L896" s="145"/>
      <c r="M896" s="146"/>
      <c r="N896" s="145"/>
      <c r="O896" s="174" t="str">
        <f>Objects!$I$164</f>
        <v>Vial (Hydroquinone)</v>
      </c>
      <c r="P896" s="137">
        <v>8</v>
      </c>
      <c r="Q896" s="148" t="str">
        <f>Objects!$M$48</f>
        <v>Bag (Catechol)</v>
      </c>
      <c r="R896" s="137">
        <v>8</v>
      </c>
      <c r="S896" s="137" t="str">
        <f>Objects!$I$317</f>
        <v>Vial (Deionized Water)</v>
      </c>
      <c r="T896" s="137">
        <v>16</v>
      </c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37" t="str">
        <f>Objects!$J$231</f>
        <v>Beaker (Phenol)</v>
      </c>
      <c r="F897" s="137">
        <v>1</v>
      </c>
      <c r="G897" s="146" t="str">
        <f>Objects!$J$163</f>
        <v>Beaker (Hydrogen Peroxide)</v>
      </c>
      <c r="H897" s="137">
        <v>1</v>
      </c>
      <c r="I897" s="146"/>
      <c r="J897" s="145"/>
      <c r="K897" s="146"/>
      <c r="L897" s="145"/>
      <c r="M897" s="146"/>
      <c r="N897" s="145"/>
      <c r="O897" s="174" t="str">
        <f>Objects!$I$164</f>
        <v>Vial (Hydroquinone)</v>
      </c>
      <c r="P897" s="137">
        <v>32</v>
      </c>
      <c r="Q897" s="148" t="str">
        <f>Objects!$M$48</f>
        <v>Bag (Catechol)</v>
      </c>
      <c r="R897" s="137">
        <v>32</v>
      </c>
      <c r="S897" s="137" t="str">
        <f>Objects!$J$317</f>
        <v>Beaker (Deionized Water)</v>
      </c>
      <c r="T897" s="137">
        <v>1</v>
      </c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37" t="str">
        <f>Objects!$J$231</f>
        <v>Beaker (Phenol)</v>
      </c>
      <c r="F898" s="137">
        <v>4</v>
      </c>
      <c r="G898" s="146" t="str">
        <f>Objects!$J$163</f>
        <v>Beaker (Hydrogen Peroxide)</v>
      </c>
      <c r="H898" s="137">
        <v>4</v>
      </c>
      <c r="I898" s="146"/>
      <c r="J898" s="145"/>
      <c r="K898" s="146"/>
      <c r="L898" s="145"/>
      <c r="M898" s="146"/>
      <c r="N898" s="145"/>
      <c r="O898" s="174" t="str">
        <f>Objects!$J$164</f>
        <v>Beaker (Hydroquinone)</v>
      </c>
      <c r="P898" s="137">
        <v>2</v>
      </c>
      <c r="Q898" s="148" t="str">
        <f>Objects!$N$48</f>
        <v>Sack (Catechol)</v>
      </c>
      <c r="R898" s="137">
        <v>2</v>
      </c>
      <c r="S898" s="137" t="str">
        <f>Objects!$J$317</f>
        <v>Beaker (Deionized Water)</v>
      </c>
      <c r="T898" s="137">
        <v>4</v>
      </c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37" t="str">
        <f>Objects!$J$231</f>
        <v>Beaker (Phenol)</v>
      </c>
      <c r="F899" s="137">
        <v>16</v>
      </c>
      <c r="G899" s="146" t="str">
        <f>Objects!$J$163</f>
        <v>Beaker (Hydrogen Peroxide)</v>
      </c>
      <c r="H899" s="137">
        <v>16</v>
      </c>
      <c r="I899" s="146"/>
      <c r="J899" s="145"/>
      <c r="K899" s="146"/>
      <c r="L899" s="145"/>
      <c r="M899" s="146"/>
      <c r="N899" s="145"/>
      <c r="O899" s="174" t="str">
        <f>Objects!$J$164</f>
        <v>Beaker (Hydroquinone)</v>
      </c>
      <c r="P899" s="137">
        <v>8</v>
      </c>
      <c r="Q899" s="148" t="str">
        <f>Objects!$N$48</f>
        <v>Sack (Catechol)</v>
      </c>
      <c r="R899" s="137">
        <v>8</v>
      </c>
      <c r="S899" s="137" t="str">
        <f>Objects!$J$317</f>
        <v>Beaker (Deionized Water)</v>
      </c>
      <c r="T899" s="137">
        <v>16</v>
      </c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37" t="str">
        <f>Objects!$K$231</f>
        <v>Drum (Phenol)</v>
      </c>
      <c r="F900" s="137">
        <v>1</v>
      </c>
      <c r="G900" s="146" t="str">
        <f>Objects!$K$163</f>
        <v>Drum (Hydrogen Peroxide)</v>
      </c>
      <c r="H900" s="137">
        <v>1</v>
      </c>
      <c r="I900" s="146"/>
      <c r="J900" s="145"/>
      <c r="K900" s="146"/>
      <c r="L900" s="145"/>
      <c r="M900" s="146"/>
      <c r="N900" s="145"/>
      <c r="O900" s="174" t="str">
        <f>Objects!$J$164</f>
        <v>Beaker (Hydroquinone)</v>
      </c>
      <c r="P900" s="137">
        <v>32</v>
      </c>
      <c r="Q900" s="148" t="str">
        <f>Objects!$N$48</f>
        <v>Sack (Catechol)</v>
      </c>
      <c r="R900" s="137">
        <v>32</v>
      </c>
      <c r="S900" s="137" t="str">
        <f>Objects!$K$317</f>
        <v>Drum (Deionized Water)</v>
      </c>
      <c r="T900" s="137">
        <v>1</v>
      </c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37" t="str">
        <f>Objects!$K$231</f>
        <v>Drum (Phenol)</v>
      </c>
      <c r="F901" s="137">
        <v>4</v>
      </c>
      <c r="G901" s="146" t="str">
        <f>Objects!$K$163</f>
        <v>Drum (Hydrogen Peroxide)</v>
      </c>
      <c r="H901" s="137">
        <v>4</v>
      </c>
      <c r="I901" s="146"/>
      <c r="J901" s="145"/>
      <c r="K901" s="146"/>
      <c r="L901" s="145"/>
      <c r="M901" s="146"/>
      <c r="N901" s="145"/>
      <c r="O901" s="174" t="str">
        <f>Objects!$K$164</f>
        <v>Drum (Hydroquinone)</v>
      </c>
      <c r="P901" s="137">
        <v>2</v>
      </c>
      <c r="Q901" s="148" t="str">
        <f>Objects!$O$48</f>
        <v>Powder Keg (Catechol)</v>
      </c>
      <c r="R901" s="137">
        <v>2</v>
      </c>
      <c r="S901" s="137" t="str">
        <f>Objects!$K$317</f>
        <v>Drum (Deionized Water)</v>
      </c>
      <c r="T901" s="137">
        <v>4</v>
      </c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37" t="str">
        <f>Objects!$K$231</f>
        <v>Drum (Phenol)</v>
      </c>
      <c r="F902" s="137">
        <v>16</v>
      </c>
      <c r="G902" s="146" t="str">
        <f>Objects!$K$163</f>
        <v>Drum (Hydrogen Peroxide)</v>
      </c>
      <c r="H902" s="137">
        <v>16</v>
      </c>
      <c r="I902" s="146"/>
      <c r="J902" s="145"/>
      <c r="K902" s="146"/>
      <c r="L902" s="145"/>
      <c r="M902" s="146"/>
      <c r="N902" s="145"/>
      <c r="O902" s="174" t="str">
        <f>Objects!$K$164</f>
        <v>Drum (Hydroquinone)</v>
      </c>
      <c r="P902" s="137">
        <v>8</v>
      </c>
      <c r="Q902" s="148" t="str">
        <f>Objects!$O$48</f>
        <v>Powder Keg (Catechol)</v>
      </c>
      <c r="R902" s="137">
        <v>8</v>
      </c>
      <c r="S902" s="137" t="str">
        <f>Objects!$K$317</f>
        <v>Drum (Deionized Water)</v>
      </c>
      <c r="T902" s="148">
        <v>16</v>
      </c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37" t="str">
        <f>Objects!$K$231</f>
        <v>Drum (Phenol)</v>
      </c>
      <c r="F903" s="137">
        <v>64</v>
      </c>
      <c r="G903" s="146" t="str">
        <f>Objects!$K$163</f>
        <v>Drum (Hydrogen Peroxide)</v>
      </c>
      <c r="H903" s="137">
        <v>64</v>
      </c>
      <c r="I903" s="146"/>
      <c r="J903" s="145"/>
      <c r="K903" s="146"/>
      <c r="L903" s="145"/>
      <c r="M903" s="146"/>
      <c r="N903" s="145"/>
      <c r="O903" s="174" t="str">
        <f>Objects!$K$164</f>
        <v>Drum (Hydroquinone)</v>
      </c>
      <c r="P903" s="137">
        <v>32</v>
      </c>
      <c r="Q903" s="148" t="str">
        <f>Objects!$O$48</f>
        <v>Powder Keg (Catechol)</v>
      </c>
      <c r="R903" s="137">
        <v>32</v>
      </c>
      <c r="S903" s="137" t="str">
        <f>Objects!$K$317</f>
        <v>Drum (Deionized Water)</v>
      </c>
      <c r="T903" s="148">
        <v>64</v>
      </c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Objects!$M$49</f>
        <v>Bag (Anthracene)</v>
      </c>
      <c r="F904" s="137">
        <v>1</v>
      </c>
      <c r="G904" s="146" t="str">
        <f>Objects!$F$36</f>
        <v>Chromium (VI) Oxide Catalyst</v>
      </c>
      <c r="H904" s="145">
        <v>1</v>
      </c>
      <c r="I904" s="146"/>
      <c r="J904" s="145"/>
      <c r="K904" s="146"/>
      <c r="L904" s="145"/>
      <c r="M904" s="146"/>
      <c r="N904" s="145"/>
      <c r="O904" s="174" t="str">
        <f>Objects!$M$51</f>
        <v>Bag (9,10-Anthraquinone)</v>
      </c>
      <c r="P904" s="137">
        <v>1</v>
      </c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Objects!$M$49</f>
        <v>Bag (Anthracene)</v>
      </c>
      <c r="F905" s="137">
        <v>4</v>
      </c>
      <c r="G905" s="146" t="str">
        <f>Objects!$F$36</f>
        <v>Chromium (VI) Oxide Catalyst</v>
      </c>
      <c r="H905" s="145">
        <v>2</v>
      </c>
      <c r="I905" s="146"/>
      <c r="J905" s="145"/>
      <c r="K905" s="146"/>
      <c r="L905" s="145"/>
      <c r="M905" s="146"/>
      <c r="N905" s="145"/>
      <c r="O905" s="174" t="str">
        <f>Objects!$M$51</f>
        <v>Bag (9,10-Anthraquinone)</v>
      </c>
      <c r="P905" s="137">
        <v>4</v>
      </c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Objects!$M$49</f>
        <v>Bag (Anthracene)</v>
      </c>
      <c r="F906" s="137">
        <v>16</v>
      </c>
      <c r="G906" s="146" t="str">
        <f>Objects!$F$36</f>
        <v>Chromium (VI) Oxide Catalyst</v>
      </c>
      <c r="H906" s="145">
        <v>3</v>
      </c>
      <c r="I906" s="146"/>
      <c r="J906" s="145"/>
      <c r="K906" s="146"/>
      <c r="L906" s="145"/>
      <c r="M906" s="146"/>
      <c r="N906" s="145"/>
      <c r="O906" s="174" t="str">
        <f>Objects!$M$51</f>
        <v>Bag (9,10-Anthraquinone)</v>
      </c>
      <c r="P906" s="137">
        <v>16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Objects!$N$49</f>
        <v>Sack (Anthracene)</v>
      </c>
      <c r="F907" s="137">
        <v>1</v>
      </c>
      <c r="G907" s="146" t="str">
        <f>Objects!$F$36</f>
        <v>Chromium (VI) Oxide Catalyst</v>
      </c>
      <c r="H907" s="145">
        <v>4</v>
      </c>
      <c r="I907" s="146"/>
      <c r="J907" s="145"/>
      <c r="K907" s="146"/>
      <c r="L907" s="145"/>
      <c r="M907" s="146"/>
      <c r="N907" s="145"/>
      <c r="O907" s="174" t="str">
        <f>Objects!$N$51</f>
        <v>Sack (9,10-Anthraquinone)</v>
      </c>
      <c r="P907" s="137">
        <v>1</v>
      </c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Objects!$N$49</f>
        <v>Sack (Anthracene)</v>
      </c>
      <c r="F908" s="137">
        <v>4</v>
      </c>
      <c r="G908" s="146" t="str">
        <f>Objects!$F$36</f>
        <v>Chromium (VI) Oxide Catalyst</v>
      </c>
      <c r="H908" s="145">
        <v>5</v>
      </c>
      <c r="I908" s="146"/>
      <c r="J908" s="145"/>
      <c r="K908" s="146"/>
      <c r="L908" s="145"/>
      <c r="M908" s="146"/>
      <c r="N908" s="145"/>
      <c r="O908" s="174" t="str">
        <f>Objects!$N$51</f>
        <v>Sack (9,10-Anthraquinone)</v>
      </c>
      <c r="P908" s="137">
        <v>4</v>
      </c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Objects!$N$49</f>
        <v>Sack (Anthracene)</v>
      </c>
      <c r="F909" s="137">
        <v>16</v>
      </c>
      <c r="G909" s="146" t="str">
        <f>Objects!$F$36</f>
        <v>Chromium (VI) Oxide Catalyst</v>
      </c>
      <c r="H909" s="145">
        <v>6</v>
      </c>
      <c r="I909" s="146"/>
      <c r="J909" s="145"/>
      <c r="K909" s="146"/>
      <c r="L909" s="145"/>
      <c r="M909" s="146"/>
      <c r="N909" s="145"/>
      <c r="O909" s="174" t="str">
        <f>Objects!$N$51</f>
        <v>Sack (9,10-Anthraquinone)</v>
      </c>
      <c r="P909" s="137">
        <v>16</v>
      </c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Objects!$O$49</f>
        <v>Powder Keg (Anthracene)</v>
      </c>
      <c r="F910" s="137">
        <v>1</v>
      </c>
      <c r="G910" s="146" t="str">
        <f>Objects!$F$36</f>
        <v>Chromium (VI) Oxide Catalyst</v>
      </c>
      <c r="H910" s="145">
        <v>7</v>
      </c>
      <c r="I910" s="146"/>
      <c r="J910" s="145"/>
      <c r="K910" s="146"/>
      <c r="L910" s="145"/>
      <c r="M910" s="146"/>
      <c r="N910" s="145"/>
      <c r="O910" s="174" t="str">
        <f>Objects!$O$51</f>
        <v>Powder Keg (9,10-Anthraquinone)</v>
      </c>
      <c r="P910" s="137">
        <v>1</v>
      </c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Objects!$O$49</f>
        <v>Powder Keg (Anthracene)</v>
      </c>
      <c r="F911" s="137">
        <v>4</v>
      </c>
      <c r="G911" s="146" t="str">
        <f>Objects!$F$36</f>
        <v>Chromium (VI) Oxide Catalyst</v>
      </c>
      <c r="H911" s="145">
        <v>8</v>
      </c>
      <c r="I911" s="146"/>
      <c r="J911" s="145"/>
      <c r="K911" s="146"/>
      <c r="L911" s="145"/>
      <c r="M911" s="146"/>
      <c r="N911" s="145"/>
      <c r="O911" s="174" t="str">
        <f>Objects!$O$51</f>
        <v>Powder Keg (9,10-Anthraquinone)</v>
      </c>
      <c r="P911" s="137">
        <v>4</v>
      </c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Objects!$O$49</f>
        <v>Powder Keg (Anthracene)</v>
      </c>
      <c r="F912" s="137">
        <v>16</v>
      </c>
      <c r="G912" s="146" t="str">
        <f>Objects!$F$36</f>
        <v>Chromium (VI) Oxide Catalyst</v>
      </c>
      <c r="H912" s="145">
        <v>9</v>
      </c>
      <c r="I912" s="146"/>
      <c r="J912" s="145"/>
      <c r="K912" s="146"/>
      <c r="L912" s="145"/>
      <c r="M912" s="146"/>
      <c r="N912" s="145"/>
      <c r="O912" s="174" t="str">
        <f>Objects!$O$51</f>
        <v>Powder Keg (9,10-Anthraquinone)</v>
      </c>
      <c r="P912" s="137">
        <v>16</v>
      </c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Objects!$O$49</f>
        <v>Powder Keg (Anthracene)</v>
      </c>
      <c r="F913" s="137">
        <v>64</v>
      </c>
      <c r="G913" s="146" t="str">
        <f>Objects!$F$36</f>
        <v>Chromium (VI) Oxide Catalyst</v>
      </c>
      <c r="H913" s="145">
        <v>10</v>
      </c>
      <c r="I913" s="146"/>
      <c r="J913" s="145"/>
      <c r="K913" s="146"/>
      <c r="L913" s="145"/>
      <c r="M913" s="146"/>
      <c r="N913" s="145"/>
      <c r="O913" s="174" t="str">
        <f>Objects!$O$51</f>
        <v>Powder Keg (9,10-Anthraquinone)</v>
      </c>
      <c r="P913" s="137">
        <v>64</v>
      </c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Objects!$I$223</f>
        <v>Vial (o-Xylene)</v>
      </c>
      <c r="F914" s="145">
        <v>1</v>
      </c>
      <c r="G914" s="137" t="str">
        <f>Objects!$Q$9</f>
        <v>Flask (Oxygen)</v>
      </c>
      <c r="H914" s="137">
        <v>1</v>
      </c>
      <c r="I914" s="146" t="str">
        <f>Objects!$F$37</f>
        <v>Vanadium Pentoxide Catalyst</v>
      </c>
      <c r="J914" s="145">
        <v>1</v>
      </c>
      <c r="K914" s="146"/>
      <c r="L914" s="145"/>
      <c r="M914" s="146"/>
      <c r="N914" s="145"/>
      <c r="O914" s="174" t="str">
        <f>Objects!$M$52</f>
        <v>Bag (Phthalic Anhydride)</v>
      </c>
      <c r="P914" s="147">
        <v>1</v>
      </c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Objects!$I$223</f>
        <v>Vial (o-Xylene)</v>
      </c>
      <c r="F915" s="145">
        <v>4</v>
      </c>
      <c r="G915" s="137" t="str">
        <f>Objects!$Q$9</f>
        <v>Flask (Oxygen)</v>
      </c>
      <c r="H915" s="137">
        <v>4</v>
      </c>
      <c r="I915" s="146" t="str">
        <f>Objects!$F$37</f>
        <v>Vanadium Pentoxide Catalyst</v>
      </c>
      <c r="J915" s="145">
        <v>2</v>
      </c>
      <c r="K915" s="146"/>
      <c r="L915" s="145"/>
      <c r="M915" s="146"/>
      <c r="N915" s="145"/>
      <c r="O915" s="174" t="str">
        <f>Objects!$M$52</f>
        <v>Bag (Phthalic Anhydride)</v>
      </c>
      <c r="P915" s="147">
        <v>3</v>
      </c>
      <c r="Q915" s="148" t="str">
        <f>Objects!$M$53</f>
        <v>Bag (Maleic Anhydride)</v>
      </c>
      <c r="R915" s="148">
        <v>1</v>
      </c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Objects!$I$223</f>
        <v>Vial (o-Xylene)</v>
      </c>
      <c r="F916" s="145">
        <v>16</v>
      </c>
      <c r="G916" s="137" t="str">
        <f>Objects!$Q$9</f>
        <v>Flask (Oxygen)</v>
      </c>
      <c r="H916" s="137">
        <v>16</v>
      </c>
      <c r="I916" s="146" t="str">
        <f>Objects!$F$37</f>
        <v>Vanadium Pentoxide Catalyst</v>
      </c>
      <c r="J916" s="145">
        <v>3</v>
      </c>
      <c r="K916" s="146"/>
      <c r="L916" s="145"/>
      <c r="M916" s="146"/>
      <c r="N916" s="145"/>
      <c r="O916" s="174" t="str">
        <f>Objects!$M$52</f>
        <v>Bag (Phthalic Anhydride)</v>
      </c>
      <c r="P916" s="147">
        <v>12</v>
      </c>
      <c r="Q916" s="148" t="str">
        <f>Objects!$M$53</f>
        <v>Bag (Maleic Anhydride)</v>
      </c>
      <c r="R916" s="148">
        <v>4</v>
      </c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Objects!$J$223</f>
        <v>Beaker (o-Xylene)</v>
      </c>
      <c r="F917" s="145">
        <v>1</v>
      </c>
      <c r="G917" s="137" t="str">
        <f>Objects!$R$9</f>
        <v>Cartridge (Oxygen)</v>
      </c>
      <c r="H917" s="137">
        <v>1</v>
      </c>
      <c r="I917" s="146" t="str">
        <f>Objects!$F$37</f>
        <v>Vanadium Pentoxide Catalyst</v>
      </c>
      <c r="J917" s="145">
        <v>4</v>
      </c>
      <c r="K917" s="146"/>
      <c r="L917" s="145"/>
      <c r="M917" s="146"/>
      <c r="N917" s="145"/>
      <c r="O917" s="174" t="str">
        <f>Objects!$M$52</f>
        <v>Bag (Phthalic Anhydride)</v>
      </c>
      <c r="P917" s="147">
        <v>48</v>
      </c>
      <c r="Q917" s="148" t="str">
        <f>Objects!$M$53</f>
        <v>Bag (Maleic Anhydride)</v>
      </c>
      <c r="R917" s="148">
        <v>16</v>
      </c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Objects!$J$223</f>
        <v>Beaker (o-Xylene)</v>
      </c>
      <c r="F918" s="145">
        <v>4</v>
      </c>
      <c r="G918" s="137" t="str">
        <f>Objects!$R$9</f>
        <v>Cartridge (Oxygen)</v>
      </c>
      <c r="H918" s="137">
        <v>4</v>
      </c>
      <c r="I918" s="146" t="str">
        <f>Objects!$F$37</f>
        <v>Vanadium Pentoxide Catalyst</v>
      </c>
      <c r="J918" s="145">
        <v>5</v>
      </c>
      <c r="K918" s="146"/>
      <c r="L918" s="145"/>
      <c r="M918" s="146"/>
      <c r="N918" s="145"/>
      <c r="O918" s="174" t="str">
        <f>Objects!$N$52</f>
        <v>Sack (Phthalic Anhydride)</v>
      </c>
      <c r="P918" s="147">
        <v>3</v>
      </c>
      <c r="Q918" s="148" t="str">
        <f>Objects!$N$53</f>
        <v>Sack (Maleic Anhydride)</v>
      </c>
      <c r="R918" s="148">
        <v>1</v>
      </c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Objects!$J$223</f>
        <v>Beaker (o-Xylene)</v>
      </c>
      <c r="F919" s="145">
        <v>16</v>
      </c>
      <c r="G919" s="137" t="str">
        <f>Objects!$R$9</f>
        <v>Cartridge (Oxygen)</v>
      </c>
      <c r="H919" s="137">
        <v>16</v>
      </c>
      <c r="I919" s="146" t="str">
        <f>Objects!$F$37</f>
        <v>Vanadium Pentoxide Catalyst</v>
      </c>
      <c r="J919" s="145">
        <v>6</v>
      </c>
      <c r="K919" s="146"/>
      <c r="L919" s="145"/>
      <c r="M919" s="146"/>
      <c r="N919" s="145"/>
      <c r="O919" s="174" t="str">
        <f>Objects!$N$52</f>
        <v>Sack (Phthalic Anhydride)</v>
      </c>
      <c r="P919" s="147">
        <v>12</v>
      </c>
      <c r="Q919" s="148" t="str">
        <f>Objects!$N$53</f>
        <v>Sack (Maleic Anhydride)</v>
      </c>
      <c r="R919" s="148">
        <v>4</v>
      </c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Objects!$K$223</f>
        <v>Drum (o-Xylene)</v>
      </c>
      <c r="F920" s="145">
        <v>1</v>
      </c>
      <c r="G920" s="137" t="str">
        <f>Objects!$S$9</f>
        <v>Canister (Oxygen)</v>
      </c>
      <c r="H920" s="137">
        <v>1</v>
      </c>
      <c r="I920" s="146" t="str">
        <f>Objects!$F$37</f>
        <v>Vanadium Pentoxide Catalyst</v>
      </c>
      <c r="J920" s="145">
        <v>7</v>
      </c>
      <c r="K920" s="146"/>
      <c r="L920" s="145"/>
      <c r="M920" s="146"/>
      <c r="N920" s="145"/>
      <c r="O920" s="174" t="str">
        <f>Objects!$N$52</f>
        <v>Sack (Phthalic Anhydride)</v>
      </c>
      <c r="P920" s="147">
        <v>48</v>
      </c>
      <c r="Q920" s="148" t="str">
        <f>Objects!$N$53</f>
        <v>Sack (Maleic Anhydride)</v>
      </c>
      <c r="R920" s="148">
        <v>16</v>
      </c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Objects!$K$223</f>
        <v>Drum (o-Xylene)</v>
      </c>
      <c r="F921" s="145">
        <v>4</v>
      </c>
      <c r="G921" s="137" t="str">
        <f>Objects!$S$9</f>
        <v>Canister (Oxygen)</v>
      </c>
      <c r="H921" s="137">
        <v>4</v>
      </c>
      <c r="I921" s="146" t="str">
        <f>Objects!$F$37</f>
        <v>Vanadium Pentoxide Catalyst</v>
      </c>
      <c r="J921" s="145">
        <v>8</v>
      </c>
      <c r="K921" s="146"/>
      <c r="L921" s="145"/>
      <c r="M921" s="146"/>
      <c r="N921" s="145"/>
      <c r="O921" s="174" t="str">
        <f>Objects!$O$52</f>
        <v>Powder Keg (Phthalic Anhydride)</v>
      </c>
      <c r="P921" s="147">
        <v>3</v>
      </c>
      <c r="Q921" s="148" t="str">
        <f>Objects!$O$53</f>
        <v>Powder Keg (Maleic Anhydride)</v>
      </c>
      <c r="R921" s="148">
        <v>1</v>
      </c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Objects!$K$223</f>
        <v>Drum (o-Xylene)</v>
      </c>
      <c r="F922" s="145">
        <v>16</v>
      </c>
      <c r="G922" s="137" t="str">
        <f>Objects!$S$9</f>
        <v>Canister (Oxygen)</v>
      </c>
      <c r="H922" s="137">
        <v>16</v>
      </c>
      <c r="I922" s="146" t="str">
        <f>Objects!$F$37</f>
        <v>Vanadium Pentoxide Catalyst</v>
      </c>
      <c r="J922" s="145">
        <v>9</v>
      </c>
      <c r="K922" s="146"/>
      <c r="L922" s="145"/>
      <c r="M922" s="146"/>
      <c r="N922" s="145"/>
      <c r="O922" s="174" t="str">
        <f>Objects!$O$52</f>
        <v>Powder Keg (Phthalic Anhydride)</v>
      </c>
      <c r="P922" s="147">
        <v>12</v>
      </c>
      <c r="Q922" s="148" t="str">
        <f>Objects!$O$53</f>
        <v>Powder Keg (Maleic Anhydride)</v>
      </c>
      <c r="R922" s="148">
        <v>4</v>
      </c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Objects!$K$223</f>
        <v>Drum (o-Xylene)</v>
      </c>
      <c r="F923" s="145">
        <v>64</v>
      </c>
      <c r="G923" s="137" t="str">
        <f>Objects!$S$9</f>
        <v>Canister (Oxygen)</v>
      </c>
      <c r="H923" s="137">
        <v>64</v>
      </c>
      <c r="I923" s="146" t="str">
        <f>Objects!$F$37</f>
        <v>Vanadium Pentoxide Catalyst</v>
      </c>
      <c r="J923" s="145">
        <v>10</v>
      </c>
      <c r="K923" s="146"/>
      <c r="L923" s="145"/>
      <c r="M923" s="146"/>
      <c r="N923" s="145"/>
      <c r="O923" s="174" t="str">
        <f>Objects!$O$52</f>
        <v>Powder Keg (Phthalic Anhydride)</v>
      </c>
      <c r="P923" s="147">
        <v>48</v>
      </c>
      <c r="Q923" s="148" t="str">
        <f>Objects!$O$53</f>
        <v>Powder Keg (Maleic Anhydride)</v>
      </c>
      <c r="R923" s="148">
        <v>16</v>
      </c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Objects!$I$62</f>
        <v>Vial (Benzene)</v>
      </c>
      <c r="F924" s="145">
        <v>1</v>
      </c>
      <c r="G924" s="146" t="str">
        <f>Objects!$M$52</f>
        <v>Bag (Phthalic Anhydride)</v>
      </c>
      <c r="H924" s="145">
        <v>1</v>
      </c>
      <c r="I924" s="146" t="str">
        <f>Objects!$F$12</f>
        <v>Iron III Chloride Catalyst</v>
      </c>
      <c r="J924" s="145">
        <v>1</v>
      </c>
      <c r="K924" s="146"/>
      <c r="L924" s="145"/>
      <c r="M924" s="146"/>
      <c r="N924" s="145"/>
      <c r="O924" s="174" t="str">
        <f>Objects!$M$51</f>
        <v>Bag (9,10-Anthraquinone)</v>
      </c>
      <c r="P924" s="137">
        <v>1</v>
      </c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Objects!$I$62</f>
        <v>Vial (Benzene)</v>
      </c>
      <c r="F925" s="145">
        <v>4</v>
      </c>
      <c r="G925" s="146" t="str">
        <f>Objects!$M$52</f>
        <v>Bag (Phthalic Anhydride)</v>
      </c>
      <c r="H925" s="145">
        <v>4</v>
      </c>
      <c r="I925" s="146" t="str">
        <f>Objects!$F$12</f>
        <v>Iron III Chloride Catalyst</v>
      </c>
      <c r="J925" s="145">
        <v>2</v>
      </c>
      <c r="K925" s="146"/>
      <c r="L925" s="145"/>
      <c r="M925" s="146"/>
      <c r="N925" s="145"/>
      <c r="O925" s="174" t="str">
        <f>Objects!$M$51</f>
        <v>Bag (9,10-Anthraquinone)</v>
      </c>
      <c r="P925" s="137">
        <v>4</v>
      </c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6" t="str">
        <f>Objects!$I$62</f>
        <v>Vial (Benzene)</v>
      </c>
      <c r="F926" s="145">
        <v>16</v>
      </c>
      <c r="G926" s="146" t="str">
        <f>Objects!$M$52</f>
        <v>Bag (Phthalic Anhydride)</v>
      </c>
      <c r="H926" s="145">
        <v>16</v>
      </c>
      <c r="I926" s="146" t="str">
        <f>Objects!$F$12</f>
        <v>Iron III Chloride Catalyst</v>
      </c>
      <c r="J926" s="145">
        <v>3</v>
      </c>
      <c r="K926" s="146"/>
      <c r="L926" s="145"/>
      <c r="M926" s="146"/>
      <c r="N926" s="145"/>
      <c r="O926" s="174" t="str">
        <f>Objects!$M$51</f>
        <v>Bag (9,10-Anthraquinone)</v>
      </c>
      <c r="P926" s="137">
        <v>16</v>
      </c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6" t="str">
        <f>Objects!$J$62</f>
        <v>Beaker (Benzene)</v>
      </c>
      <c r="F927" s="145">
        <v>1</v>
      </c>
      <c r="G927" s="146" t="str">
        <f>Objects!$M$52</f>
        <v>Bag (Phthalic Anhydride)</v>
      </c>
      <c r="H927" s="145">
        <v>1</v>
      </c>
      <c r="I927" s="146" t="str">
        <f>Objects!$F$12</f>
        <v>Iron III Chloride Catalyst</v>
      </c>
      <c r="J927" s="145">
        <v>4</v>
      </c>
      <c r="K927" s="146"/>
      <c r="L927" s="145"/>
      <c r="M927" s="146"/>
      <c r="N927" s="145"/>
      <c r="O927" s="174" t="str">
        <f>Objects!$N$51</f>
        <v>Sack (9,10-Anthraquinone)</v>
      </c>
      <c r="P927" s="137">
        <v>1</v>
      </c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6" t="str">
        <f>Objects!$J$62</f>
        <v>Beaker (Benzene)</v>
      </c>
      <c r="F928" s="145">
        <v>4</v>
      </c>
      <c r="G928" s="146" t="str">
        <f>Objects!$N$52</f>
        <v>Sack (Phthalic Anhydride)</v>
      </c>
      <c r="H928" s="145">
        <v>4</v>
      </c>
      <c r="I928" s="146" t="str">
        <f>Objects!$F$12</f>
        <v>Iron III Chloride Catalyst</v>
      </c>
      <c r="J928" s="145">
        <v>5</v>
      </c>
      <c r="K928" s="146"/>
      <c r="L928" s="145"/>
      <c r="M928" s="146"/>
      <c r="N928" s="145"/>
      <c r="O928" s="174" t="str">
        <f>Objects!$N$51</f>
        <v>Sack (9,10-Anthraquinone)</v>
      </c>
      <c r="P928" s="137">
        <v>4</v>
      </c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6" t="str">
        <f>Objects!$J$62</f>
        <v>Beaker (Benzene)</v>
      </c>
      <c r="F929" s="145">
        <v>16</v>
      </c>
      <c r="G929" s="146" t="str">
        <f>Objects!$N$52</f>
        <v>Sack (Phthalic Anhydride)</v>
      </c>
      <c r="H929" s="145">
        <v>16</v>
      </c>
      <c r="I929" s="146" t="str">
        <f>Objects!$F$12</f>
        <v>Iron III Chloride Catalyst</v>
      </c>
      <c r="J929" s="145">
        <v>6</v>
      </c>
      <c r="K929" s="146"/>
      <c r="L929" s="145"/>
      <c r="M929" s="146"/>
      <c r="N929" s="145"/>
      <c r="O929" s="174" t="str">
        <f>Objects!$N$51</f>
        <v>Sack (9,10-Anthraquinone)</v>
      </c>
      <c r="P929" s="137">
        <v>16</v>
      </c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6" t="str">
        <f>Objects!$K$62</f>
        <v>Drum (Benzene)</v>
      </c>
      <c r="F930" s="145">
        <v>1</v>
      </c>
      <c r="G930" s="146" t="str">
        <f>Objects!$N$52</f>
        <v>Sack (Phthalic Anhydride)</v>
      </c>
      <c r="H930" s="145">
        <v>1</v>
      </c>
      <c r="I930" s="146" t="str">
        <f>Objects!$F$12</f>
        <v>Iron III Chloride Catalyst</v>
      </c>
      <c r="J930" s="145">
        <v>7</v>
      </c>
      <c r="K930" s="146"/>
      <c r="L930" s="145"/>
      <c r="M930" s="146"/>
      <c r="N930" s="145"/>
      <c r="O930" s="174" t="str">
        <f>Objects!$O$51</f>
        <v>Powder Keg (9,10-Anthraquinone)</v>
      </c>
      <c r="P930" s="137">
        <v>1</v>
      </c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6" t="str">
        <f>Objects!$K$62</f>
        <v>Drum (Benzene)</v>
      </c>
      <c r="F931" s="145">
        <v>4</v>
      </c>
      <c r="G931" s="146" t="str">
        <f>Objects!$O$52</f>
        <v>Powder Keg (Phthalic Anhydride)</v>
      </c>
      <c r="H931" s="145">
        <v>4</v>
      </c>
      <c r="I931" s="146" t="str">
        <f>Objects!$F$12</f>
        <v>Iron III Chloride Catalyst</v>
      </c>
      <c r="J931" s="145">
        <v>8</v>
      </c>
      <c r="K931" s="146"/>
      <c r="L931" s="145"/>
      <c r="M931" s="146"/>
      <c r="N931" s="145"/>
      <c r="O931" s="174" t="str">
        <f>Objects!$O$51</f>
        <v>Powder Keg (9,10-Anthraquinone)</v>
      </c>
      <c r="P931" s="137">
        <v>4</v>
      </c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6" t="str">
        <f>Objects!$K$62</f>
        <v>Drum (Benzene)</v>
      </c>
      <c r="F932" s="145">
        <v>16</v>
      </c>
      <c r="G932" s="146" t="str">
        <f>Objects!$O$52</f>
        <v>Powder Keg (Phthalic Anhydride)</v>
      </c>
      <c r="H932" s="145">
        <v>16</v>
      </c>
      <c r="I932" s="146" t="str">
        <f>Objects!$F$12</f>
        <v>Iron III Chloride Catalyst</v>
      </c>
      <c r="J932" s="145">
        <v>9</v>
      </c>
      <c r="K932" s="146"/>
      <c r="L932" s="145"/>
      <c r="M932" s="146"/>
      <c r="N932" s="145"/>
      <c r="O932" s="174" t="str">
        <f>Objects!$O$51</f>
        <v>Powder Keg (9,10-Anthraquinone)</v>
      </c>
      <c r="P932" s="137">
        <v>16</v>
      </c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6" t="str">
        <f>Objects!$K$62</f>
        <v>Drum (Benzene)</v>
      </c>
      <c r="F933" s="145">
        <v>64</v>
      </c>
      <c r="G933" s="146" t="str">
        <f>Objects!$O$52</f>
        <v>Powder Keg (Phthalic Anhydride)</v>
      </c>
      <c r="H933" s="145">
        <v>64</v>
      </c>
      <c r="I933" s="146" t="str">
        <f>Objects!$F$12</f>
        <v>Iron III Chloride Catalyst</v>
      </c>
      <c r="J933" s="145">
        <v>10</v>
      </c>
      <c r="K933" s="146"/>
      <c r="L933" s="145"/>
      <c r="M933" s="146"/>
      <c r="N933" s="145"/>
      <c r="O933" s="174" t="str">
        <f>Objects!$O$51</f>
        <v>Powder Keg (9,10-Anthraquinone)</v>
      </c>
      <c r="P933" s="137">
        <v>64</v>
      </c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6" t="str">
        <f>Objects!$Q$2</f>
        <v>Flask (Hydrogen)</v>
      </c>
      <c r="F934" s="145">
        <v>1</v>
      </c>
      <c r="G934" s="137" t="str">
        <f>Objects!$Q$9</f>
        <v>Flask (Oxygen)</v>
      </c>
      <c r="H934" s="145">
        <v>1</v>
      </c>
      <c r="I934" s="146" t="str">
        <f>Objects!$M$51</f>
        <v>Bag (9,10-Anthraquinone)</v>
      </c>
      <c r="J934" s="145">
        <v>1</v>
      </c>
      <c r="K934" s="146"/>
      <c r="L934" s="145"/>
      <c r="M934" s="146"/>
      <c r="N934" s="145"/>
      <c r="O934" s="174" t="str">
        <f>Objects!$I$163</f>
        <v>Vial (Hydrogen Peroxide)</v>
      </c>
      <c r="P934" s="137">
        <v>1</v>
      </c>
      <c r="Q934" s="146" t="str">
        <f>Objects!$M$51</f>
        <v>Bag (9,10-Anthraquinone)</v>
      </c>
      <c r="R934" s="145">
        <v>1</v>
      </c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6" t="str">
        <f>Objects!$Q$2</f>
        <v>Flask (Hydrogen)</v>
      </c>
      <c r="F935" s="145">
        <v>4</v>
      </c>
      <c r="G935" s="137" t="str">
        <f>Objects!$Q$9</f>
        <v>Flask (Oxygen)</v>
      </c>
      <c r="H935" s="145">
        <v>4</v>
      </c>
      <c r="I935" s="146" t="str">
        <f>Objects!$M$51</f>
        <v>Bag (9,10-Anthraquinone)</v>
      </c>
      <c r="J935" s="145">
        <v>2</v>
      </c>
      <c r="K935" s="146"/>
      <c r="L935" s="145"/>
      <c r="M935" s="146"/>
      <c r="N935" s="145"/>
      <c r="O935" s="174" t="str">
        <f>Objects!$I$163</f>
        <v>Vial (Hydrogen Peroxide)</v>
      </c>
      <c r="P935" s="137">
        <v>4</v>
      </c>
      <c r="Q935" s="146" t="str">
        <f>Objects!$M$51</f>
        <v>Bag (9,10-Anthraquinone)</v>
      </c>
      <c r="R935" s="145">
        <v>2</v>
      </c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6" t="str">
        <f>Objects!$Q$2</f>
        <v>Flask (Hydrogen)</v>
      </c>
      <c r="F936" s="145">
        <v>16</v>
      </c>
      <c r="G936" s="137" t="str">
        <f>Objects!$Q$9</f>
        <v>Flask (Oxygen)</v>
      </c>
      <c r="H936" s="145">
        <v>16</v>
      </c>
      <c r="I936" s="146" t="str">
        <f>Objects!$M$51</f>
        <v>Bag (9,10-Anthraquinone)</v>
      </c>
      <c r="J936" s="145">
        <v>3</v>
      </c>
      <c r="K936" s="146"/>
      <c r="L936" s="145"/>
      <c r="M936" s="146"/>
      <c r="N936" s="145"/>
      <c r="O936" s="174" t="str">
        <f>Objects!$I$163</f>
        <v>Vial (Hydrogen Peroxide)</v>
      </c>
      <c r="P936" s="137">
        <v>16</v>
      </c>
      <c r="Q936" s="146" t="str">
        <f>Objects!$M$51</f>
        <v>Bag (9,10-Anthraquinone)</v>
      </c>
      <c r="R936" s="145">
        <v>3</v>
      </c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6" t="str">
        <f>Objects!$R$2</f>
        <v>Cartridge (Hydrogen)</v>
      </c>
      <c r="F937" s="145">
        <v>1</v>
      </c>
      <c r="G937" s="137" t="str">
        <f>Objects!$R$9</f>
        <v>Cartridge (Oxygen)</v>
      </c>
      <c r="H937" s="145">
        <v>1</v>
      </c>
      <c r="I937" s="146" t="str">
        <f>Objects!$M$51</f>
        <v>Bag (9,10-Anthraquinone)</v>
      </c>
      <c r="J937" s="145">
        <v>4</v>
      </c>
      <c r="K937" s="146"/>
      <c r="L937" s="145"/>
      <c r="M937" s="146"/>
      <c r="N937" s="145"/>
      <c r="O937" s="174" t="str">
        <f>Objects!$J$163</f>
        <v>Beaker (Hydrogen Peroxide)</v>
      </c>
      <c r="P937" s="137">
        <v>1</v>
      </c>
      <c r="Q937" s="146" t="str">
        <f>Objects!$M$51</f>
        <v>Bag (9,10-Anthraquinone)</v>
      </c>
      <c r="R937" s="145">
        <v>4</v>
      </c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6" t="str">
        <f>Objects!$R$2</f>
        <v>Cartridge (Hydrogen)</v>
      </c>
      <c r="F938" s="145">
        <v>4</v>
      </c>
      <c r="G938" s="137" t="str">
        <f>Objects!$R$9</f>
        <v>Cartridge (Oxygen)</v>
      </c>
      <c r="H938" s="145">
        <v>4</v>
      </c>
      <c r="I938" s="146" t="str">
        <f>Objects!$M$51</f>
        <v>Bag (9,10-Anthraquinone)</v>
      </c>
      <c r="J938" s="145">
        <v>5</v>
      </c>
      <c r="K938" s="146"/>
      <c r="L938" s="145"/>
      <c r="M938" s="146"/>
      <c r="N938" s="145"/>
      <c r="O938" s="174" t="str">
        <f>Objects!$J$163</f>
        <v>Beaker (Hydrogen Peroxide)</v>
      </c>
      <c r="P938" s="137">
        <v>4</v>
      </c>
      <c r="Q938" s="146" t="str">
        <f>Objects!$M$51</f>
        <v>Bag (9,10-Anthraquinone)</v>
      </c>
      <c r="R938" s="145">
        <v>5</v>
      </c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6" t="str">
        <f>Objects!$R$2</f>
        <v>Cartridge (Hydrogen)</v>
      </c>
      <c r="F939" s="145">
        <v>16</v>
      </c>
      <c r="G939" s="137" t="str">
        <f>Objects!$R$9</f>
        <v>Cartridge (Oxygen)</v>
      </c>
      <c r="H939" s="145">
        <v>16</v>
      </c>
      <c r="I939" s="146" t="str">
        <f>Objects!$M$51</f>
        <v>Bag (9,10-Anthraquinone)</v>
      </c>
      <c r="J939" s="145">
        <v>6</v>
      </c>
      <c r="K939" s="146"/>
      <c r="L939" s="145"/>
      <c r="M939" s="146"/>
      <c r="N939" s="145"/>
      <c r="O939" s="174" t="str">
        <f>Objects!$J$163</f>
        <v>Beaker (Hydrogen Peroxide)</v>
      </c>
      <c r="P939" s="137">
        <v>16</v>
      </c>
      <c r="Q939" s="146" t="str">
        <f>Objects!$M$51</f>
        <v>Bag (9,10-Anthraquinone)</v>
      </c>
      <c r="R939" s="145">
        <v>6</v>
      </c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6" t="str">
        <f>Objects!$S$2</f>
        <v>Canister (Hydrogen)</v>
      </c>
      <c r="F940" s="145">
        <v>1</v>
      </c>
      <c r="G940" s="137" t="str">
        <f>Objects!$S$9</f>
        <v>Canister (Oxygen)</v>
      </c>
      <c r="H940" s="145">
        <v>1</v>
      </c>
      <c r="I940" s="146" t="str">
        <f>Objects!$M$51</f>
        <v>Bag (9,10-Anthraquinone)</v>
      </c>
      <c r="J940" s="145">
        <v>7</v>
      </c>
      <c r="K940" s="146"/>
      <c r="L940" s="145"/>
      <c r="M940" s="146"/>
      <c r="N940" s="145"/>
      <c r="O940" s="174" t="str">
        <f>Objects!$K$163</f>
        <v>Drum (Hydrogen Peroxide)</v>
      </c>
      <c r="P940" s="137">
        <v>1</v>
      </c>
      <c r="Q940" s="146" t="str">
        <f>Objects!$M$51</f>
        <v>Bag (9,10-Anthraquinone)</v>
      </c>
      <c r="R940" s="145">
        <v>7</v>
      </c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6" t="str">
        <f>Objects!$S$2</f>
        <v>Canister (Hydrogen)</v>
      </c>
      <c r="F941" s="145">
        <v>4</v>
      </c>
      <c r="G941" s="137" t="str">
        <f>Objects!$S$9</f>
        <v>Canister (Oxygen)</v>
      </c>
      <c r="H941" s="145">
        <v>4</v>
      </c>
      <c r="I941" s="146" t="str">
        <f>Objects!$M$51</f>
        <v>Bag (9,10-Anthraquinone)</v>
      </c>
      <c r="J941" s="145">
        <v>8</v>
      </c>
      <c r="K941" s="146"/>
      <c r="L941" s="145"/>
      <c r="M941" s="146"/>
      <c r="N941" s="145"/>
      <c r="O941" s="174" t="str">
        <f>Objects!$K$163</f>
        <v>Drum (Hydrogen Peroxide)</v>
      </c>
      <c r="P941" s="137">
        <v>4</v>
      </c>
      <c r="Q941" s="146" t="str">
        <f>Objects!$M$51</f>
        <v>Bag (9,10-Anthraquinone)</v>
      </c>
      <c r="R941" s="145">
        <v>8</v>
      </c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6" t="str">
        <f>Objects!$S$2</f>
        <v>Canister (Hydrogen)</v>
      </c>
      <c r="F942" s="145">
        <v>16</v>
      </c>
      <c r="G942" s="137" t="str">
        <f>Objects!$S$9</f>
        <v>Canister (Oxygen)</v>
      </c>
      <c r="H942" s="145">
        <v>16</v>
      </c>
      <c r="I942" s="146" t="str">
        <f>Objects!$M$51</f>
        <v>Bag (9,10-Anthraquinone)</v>
      </c>
      <c r="J942" s="145">
        <v>9</v>
      </c>
      <c r="K942" s="146"/>
      <c r="L942" s="145"/>
      <c r="M942" s="146"/>
      <c r="N942" s="145"/>
      <c r="O942" s="174" t="str">
        <f>Objects!$K$163</f>
        <v>Drum (Hydrogen Peroxide)</v>
      </c>
      <c r="P942" s="137">
        <v>16</v>
      </c>
      <c r="Q942" s="146" t="str">
        <f>Objects!$M$51</f>
        <v>Bag (9,10-Anthraquinone)</v>
      </c>
      <c r="R942" s="145">
        <v>9</v>
      </c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6" t="str">
        <f>Objects!$S$2</f>
        <v>Canister (Hydrogen)</v>
      </c>
      <c r="F943" s="145">
        <v>64</v>
      </c>
      <c r="G943" s="146" t="str">
        <f>Objects!$S$9</f>
        <v>Canister (Oxygen)</v>
      </c>
      <c r="H943" s="145">
        <v>64</v>
      </c>
      <c r="I943" s="146" t="str">
        <f>Objects!$M$51</f>
        <v>Bag (9,10-Anthraquinone)</v>
      </c>
      <c r="J943" s="145">
        <v>10</v>
      </c>
      <c r="K943" s="146"/>
      <c r="L943" s="145"/>
      <c r="M943" s="146"/>
      <c r="N943" s="145"/>
      <c r="O943" s="174" t="str">
        <f>Objects!$K$163</f>
        <v>Drum (Hydrogen Peroxide)</v>
      </c>
      <c r="P943" s="137">
        <v>64</v>
      </c>
      <c r="Q943" s="146" t="str">
        <f>Objects!$M$51</f>
        <v>Bag (9,10-Anthraquinone)</v>
      </c>
      <c r="R943" s="145">
        <v>10</v>
      </c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8" t="str">
        <f>Objects!$I$164</f>
        <v>Vial (Hydroquinone)</v>
      </c>
      <c r="F944" s="137">
        <v>1</v>
      </c>
      <c r="G944" s="146" t="str">
        <f>Objects!$I$241</f>
        <v>Bag (Potassium Carbonate)</v>
      </c>
      <c r="H944" s="137">
        <v>2</v>
      </c>
      <c r="I944" s="146"/>
      <c r="J944" s="145"/>
      <c r="K944" s="146"/>
      <c r="L944" s="145"/>
      <c r="M944" s="146"/>
      <c r="N944" s="145"/>
      <c r="O944" s="174" t="str">
        <f>Objects!$M$54</f>
        <v>Bag (Disodium Hydroquinone)</v>
      </c>
      <c r="P944" s="145">
        <v>1</v>
      </c>
      <c r="Q944" s="137"/>
      <c r="R944" s="137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8" t="str">
        <f>Objects!$I$164</f>
        <v>Vial (Hydroquinone)</v>
      </c>
      <c r="F945" s="137">
        <v>4</v>
      </c>
      <c r="G945" s="146" t="str">
        <f>Objects!$I$241</f>
        <v>Bag (Potassium Carbonate)</v>
      </c>
      <c r="H945" s="137">
        <v>8</v>
      </c>
      <c r="I945" s="146"/>
      <c r="J945" s="145"/>
      <c r="K945" s="146"/>
      <c r="L945" s="145"/>
      <c r="M945" s="146"/>
      <c r="N945" s="145"/>
      <c r="O945" s="174" t="str">
        <f>Objects!$M$54</f>
        <v>Bag (Disodium Hydroquinone)</v>
      </c>
      <c r="P945" s="145">
        <v>4</v>
      </c>
      <c r="Q945" s="137"/>
      <c r="R945" s="137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8" t="str">
        <f>Objects!$I$164</f>
        <v>Vial (Hydroquinone)</v>
      </c>
      <c r="F946" s="137">
        <v>16</v>
      </c>
      <c r="G946" s="146" t="str">
        <f>Objects!$I$241</f>
        <v>Bag (Potassium Carbonate)</v>
      </c>
      <c r="H946" s="137">
        <v>32</v>
      </c>
      <c r="I946" s="146"/>
      <c r="J946" s="145"/>
      <c r="K946" s="146"/>
      <c r="L946" s="145"/>
      <c r="M946" s="146"/>
      <c r="N946" s="145"/>
      <c r="O946" s="174" t="str">
        <f>Objects!$M$54</f>
        <v>Bag (Disodium Hydroquinone)</v>
      </c>
      <c r="P946" s="145">
        <v>16</v>
      </c>
      <c r="Q946" s="137"/>
      <c r="R946" s="137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8" t="str">
        <f>Objects!$J$164</f>
        <v>Beaker (Hydroquinone)</v>
      </c>
      <c r="F947" s="137">
        <v>1</v>
      </c>
      <c r="G947" s="146" t="str">
        <f>Objects!$I$241</f>
        <v>Bag (Potassium Carbonate)</v>
      </c>
      <c r="H947" s="137">
        <v>2</v>
      </c>
      <c r="I947" s="146"/>
      <c r="J947" s="145"/>
      <c r="K947" s="146"/>
      <c r="L947" s="145"/>
      <c r="M947" s="146"/>
      <c r="N947" s="145"/>
      <c r="O947" s="174" t="str">
        <f>Objects!$N$54</f>
        <v>Sack (Disodium Hydroquinone)</v>
      </c>
      <c r="P947" s="145">
        <v>1</v>
      </c>
      <c r="Q947" s="137"/>
      <c r="R947" s="137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8" t="str">
        <f>Objects!$J$164</f>
        <v>Beaker (Hydroquinone)</v>
      </c>
      <c r="F948" s="137">
        <v>4</v>
      </c>
      <c r="G948" s="146" t="str">
        <f>Objects!$I$241</f>
        <v>Bag (Potassium Carbonate)</v>
      </c>
      <c r="H948" s="137">
        <v>8</v>
      </c>
      <c r="I948" s="146"/>
      <c r="J948" s="145"/>
      <c r="K948" s="146"/>
      <c r="L948" s="145"/>
      <c r="M948" s="146"/>
      <c r="N948" s="145"/>
      <c r="O948" s="174" t="str">
        <f>Objects!$N$54</f>
        <v>Sack (Disodium Hydroquinone)</v>
      </c>
      <c r="P948" s="145">
        <v>4</v>
      </c>
      <c r="Q948" s="137"/>
      <c r="R948" s="137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8" t="str">
        <f>Objects!$J$164</f>
        <v>Beaker (Hydroquinone)</v>
      </c>
      <c r="F949" s="137">
        <v>16</v>
      </c>
      <c r="G949" s="146" t="str">
        <f>Objects!$I$241</f>
        <v>Bag (Potassium Carbonate)</v>
      </c>
      <c r="H949" s="137">
        <v>32</v>
      </c>
      <c r="I949" s="146"/>
      <c r="J949" s="145"/>
      <c r="K949" s="146"/>
      <c r="L949" s="145"/>
      <c r="M949" s="146"/>
      <c r="N949" s="145"/>
      <c r="O949" s="174" t="str">
        <f>Objects!$N$54</f>
        <v>Sack (Disodium Hydroquinone)</v>
      </c>
      <c r="P949" s="145">
        <v>16</v>
      </c>
      <c r="Q949" s="137"/>
      <c r="R949" s="137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8" t="str">
        <f>Objects!$K$164</f>
        <v>Drum (Hydroquinone)</v>
      </c>
      <c r="F950" s="137">
        <v>1</v>
      </c>
      <c r="G950" s="146" t="str">
        <f>Objects!$I$241</f>
        <v>Bag (Potassium Carbonate)</v>
      </c>
      <c r="H950" s="137">
        <v>2</v>
      </c>
      <c r="I950" s="146"/>
      <c r="J950" s="145"/>
      <c r="K950" s="146"/>
      <c r="L950" s="145"/>
      <c r="M950" s="146"/>
      <c r="N950" s="145"/>
      <c r="O950" s="174" t="str">
        <f>Objects!$O$54</f>
        <v>Powder Keg (Disodium Hydroquinone)</v>
      </c>
      <c r="P950" s="145">
        <v>1</v>
      </c>
      <c r="Q950" s="137"/>
      <c r="R950" s="137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8" t="str">
        <f>Objects!$K$164</f>
        <v>Drum (Hydroquinone)</v>
      </c>
      <c r="F951" s="137">
        <v>4</v>
      </c>
      <c r="G951" s="146" t="str">
        <f>Objects!$I$241</f>
        <v>Bag (Potassium Carbonate)</v>
      </c>
      <c r="H951" s="137">
        <v>8</v>
      </c>
      <c r="I951" s="146"/>
      <c r="J951" s="145"/>
      <c r="K951" s="146"/>
      <c r="L951" s="145"/>
      <c r="M951" s="146"/>
      <c r="N951" s="145"/>
      <c r="O951" s="174" t="str">
        <f>Objects!$O$54</f>
        <v>Powder Keg (Disodium Hydroquinone)</v>
      </c>
      <c r="P951" s="145">
        <v>4</v>
      </c>
      <c r="Q951" s="137"/>
      <c r="R951" s="137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8" t="str">
        <f>Objects!$K$164</f>
        <v>Drum (Hydroquinone)</v>
      </c>
      <c r="F952" s="137">
        <v>16</v>
      </c>
      <c r="G952" s="146" t="str">
        <f>Objects!$I$241</f>
        <v>Bag (Potassium Carbonate)</v>
      </c>
      <c r="H952" s="137">
        <v>32</v>
      </c>
      <c r="I952" s="146"/>
      <c r="J952" s="145"/>
      <c r="K952" s="146"/>
      <c r="L952" s="145"/>
      <c r="M952" s="146"/>
      <c r="N952" s="145"/>
      <c r="O952" s="174" t="str">
        <f>Objects!$O$54</f>
        <v>Powder Keg (Disodium Hydroquinone)</v>
      </c>
      <c r="P952" s="145">
        <v>16</v>
      </c>
      <c r="Q952" s="137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8" t="str">
        <f>Objects!$K$164</f>
        <v>Drum (Hydroquinone)</v>
      </c>
      <c r="F953" s="137">
        <v>64</v>
      </c>
      <c r="G953" s="146" t="str">
        <f>Objects!$I$241</f>
        <v>Bag (Potassium Carbonate)</v>
      </c>
      <c r="H953" s="137">
        <v>64</v>
      </c>
      <c r="I953" s="146" t="str">
        <f>Objects!$I$241</f>
        <v>Bag (Potassium Carbonate)</v>
      </c>
      <c r="J953" s="137">
        <v>64</v>
      </c>
      <c r="K953" s="146"/>
      <c r="L953" s="145"/>
      <c r="M953" s="146"/>
      <c r="N953" s="145"/>
      <c r="O953" s="174" t="str">
        <f>Objects!$O$54</f>
        <v>Powder Keg (Disodium Hydroquinone)</v>
      </c>
      <c r="P953" s="145">
        <v>64</v>
      </c>
      <c r="Q953" s="137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A954" s="156" t="str">
        <f>[3]Enums!$A$14</f>
        <v>1.1.2</v>
      </c>
      <c r="C954" s="148"/>
      <c r="D954" s="148"/>
      <c r="E954" s="146" t="str">
        <f>Objects!$C$23</f>
        <v>Potash Ore</v>
      </c>
      <c r="F954" s="145">
        <v>1</v>
      </c>
      <c r="G954" s="146" t="str">
        <f>Objects!$I$45</f>
        <v>Flask (Ammonia)</v>
      </c>
      <c r="H954" s="145">
        <v>1</v>
      </c>
      <c r="I954" s="146"/>
      <c r="J954" s="145"/>
      <c r="K954" s="146"/>
      <c r="L954" s="145"/>
      <c r="M954" s="146"/>
      <c r="N954" s="145"/>
      <c r="O954" s="174" t="str">
        <f>Objects!$J$245</f>
        <v>Sack (Potassium Hydroxide)</v>
      </c>
      <c r="P954" s="147">
        <v>4</v>
      </c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A955" s="156" t="str">
        <f>[3]Enums!$A$14</f>
        <v>1.1.2</v>
      </c>
      <c r="C955" s="148"/>
      <c r="D955" s="148"/>
      <c r="E955" s="146" t="str">
        <f>Objects!$C$23</f>
        <v>Potash Ore</v>
      </c>
      <c r="F955" s="145">
        <v>4</v>
      </c>
      <c r="G955" s="146" t="str">
        <f>Objects!$I$45</f>
        <v>Flask (Ammonia)</v>
      </c>
      <c r="H955" s="145">
        <v>4</v>
      </c>
      <c r="I955" s="146"/>
      <c r="J955" s="145"/>
      <c r="K955" s="146"/>
      <c r="L955" s="145"/>
      <c r="M955" s="146"/>
      <c r="N955" s="145"/>
      <c r="O955" s="174" t="str">
        <f>Objects!$J$245</f>
        <v>Sack (Potassium Hydroxide)</v>
      </c>
      <c r="P955" s="147">
        <v>16</v>
      </c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A956" s="156" t="str">
        <f>[3]Enums!$A$14</f>
        <v>1.1.2</v>
      </c>
      <c r="C956" s="148"/>
      <c r="D956" s="148"/>
      <c r="E956" s="146" t="str">
        <f>Objects!$C$23</f>
        <v>Potash Ore</v>
      </c>
      <c r="F956" s="145">
        <v>16</v>
      </c>
      <c r="G956" s="146" t="str">
        <f>Objects!$I$45</f>
        <v>Flask (Ammonia)</v>
      </c>
      <c r="H956" s="145">
        <v>16</v>
      </c>
      <c r="I956" s="146"/>
      <c r="J956" s="145"/>
      <c r="K956" s="146"/>
      <c r="L956" s="145"/>
      <c r="M956" s="146"/>
      <c r="N956" s="145"/>
      <c r="O956" s="174" t="str">
        <f>Objects!$K$245</f>
        <v>Powder Keg (Potassium Hydroxide)</v>
      </c>
      <c r="P956" s="147">
        <v>1</v>
      </c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A957" s="156" t="str">
        <f>[3]Enums!$A$14</f>
        <v>1.1.2</v>
      </c>
      <c r="C957" s="148"/>
      <c r="D957" s="148"/>
      <c r="E957" s="146" t="str">
        <f>Objects!$C$23</f>
        <v>Potash Ore</v>
      </c>
      <c r="F957" s="145">
        <v>64</v>
      </c>
      <c r="G957" s="146" t="str">
        <f>Objects!$I$45</f>
        <v>Flask (Ammonia)</v>
      </c>
      <c r="H957" s="145">
        <v>64</v>
      </c>
      <c r="I957" s="146"/>
      <c r="J957" s="145"/>
      <c r="K957" s="146"/>
      <c r="L957" s="145"/>
      <c r="M957" s="146"/>
      <c r="N957" s="145"/>
      <c r="O957" s="174" t="str">
        <f>Objects!$K$245</f>
        <v>Powder Keg (Potassium Hydroxide)</v>
      </c>
      <c r="P957" s="147">
        <v>4</v>
      </c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A958" s="156" t="str">
        <f>[3]Enums!$A$14</f>
        <v>1.1.2</v>
      </c>
      <c r="C958" s="148"/>
      <c r="D958" s="148"/>
      <c r="E958" s="146" t="str">
        <f>Objects!$E$23</f>
        <v>Block of Potash</v>
      </c>
      <c r="F958" s="145">
        <v>1</v>
      </c>
      <c r="G958" s="146" t="str">
        <f>Objects!$I$45</f>
        <v>Flask (Ammonia)</v>
      </c>
      <c r="H958" s="145">
        <v>8</v>
      </c>
      <c r="I958" s="146"/>
      <c r="J958" s="145"/>
      <c r="K958" s="146"/>
      <c r="L958" s="145"/>
      <c r="M958" s="146"/>
      <c r="N958" s="145"/>
      <c r="O958" s="174" t="str">
        <f>Objects!$J$245</f>
        <v>Sack (Potassium Hydroxide)</v>
      </c>
      <c r="P958" s="147">
        <v>32</v>
      </c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A959" s="156" t="str">
        <f>[3]Enums!$A$14</f>
        <v>1.1.2</v>
      </c>
      <c r="C959" s="148"/>
      <c r="D959" s="148"/>
      <c r="E959" s="146" t="str">
        <f>Objects!$E$23</f>
        <v>Block of Potash</v>
      </c>
      <c r="F959" s="145">
        <v>4</v>
      </c>
      <c r="G959" s="146" t="str">
        <f>Objects!$I$45</f>
        <v>Flask (Ammonia)</v>
      </c>
      <c r="H959" s="145">
        <v>32</v>
      </c>
      <c r="I959" s="146"/>
      <c r="J959" s="145"/>
      <c r="K959" s="146"/>
      <c r="L959" s="145"/>
      <c r="M959" s="146"/>
      <c r="N959" s="145"/>
      <c r="O959" s="174" t="str">
        <f>Objects!$K$245</f>
        <v>Powder Keg (Potassium Hydroxide)</v>
      </c>
      <c r="P959" s="147">
        <v>2</v>
      </c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A960" s="156" t="str">
        <f>[3]Enums!$A$14</f>
        <v>1.1.2</v>
      </c>
      <c r="C960" s="148"/>
      <c r="D960" s="148"/>
      <c r="E960" s="146" t="str">
        <f>Objects!$E$23</f>
        <v>Block of Potash</v>
      </c>
      <c r="F960" s="145">
        <v>16</v>
      </c>
      <c r="G960" s="146" t="str">
        <f>Objects!$J$45</f>
        <v>Cartridge (Ammonia)</v>
      </c>
      <c r="H960" s="145">
        <v>2</v>
      </c>
      <c r="I960" s="146"/>
      <c r="J960" s="145"/>
      <c r="K960" s="146"/>
      <c r="L960" s="145"/>
      <c r="M960" s="146"/>
      <c r="N960" s="145"/>
      <c r="O960" s="174" t="str">
        <f>Objects!$K$245</f>
        <v>Powder Keg (Potassium Hydroxide)</v>
      </c>
      <c r="P960" s="147">
        <v>8</v>
      </c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1:29" ht="15" customHeight="1" x14ac:dyDescent="0.25">
      <c r="A961" s="156" t="str">
        <f>[3]Enums!$A$14</f>
        <v>1.1.2</v>
      </c>
      <c r="C961" s="148"/>
      <c r="D961" s="148"/>
      <c r="E961" s="146" t="str">
        <f>Objects!$E$23</f>
        <v>Block of Potash</v>
      </c>
      <c r="F961" s="145">
        <v>64</v>
      </c>
      <c r="G961" s="146" t="str">
        <f>Objects!$J$45</f>
        <v>Cartridge (Ammonia)</v>
      </c>
      <c r="H961" s="145">
        <v>8</v>
      </c>
      <c r="I961" s="146"/>
      <c r="J961" s="145"/>
      <c r="K961" s="146"/>
      <c r="L961" s="145"/>
      <c r="M961" s="146"/>
      <c r="N961" s="145"/>
      <c r="O961" s="174" t="str">
        <f>Objects!$K$245</f>
        <v>Powder Keg (Potassium Hydroxide)</v>
      </c>
      <c r="P961" s="147">
        <v>32</v>
      </c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1:29" ht="15" customHeight="1" x14ac:dyDescent="0.25">
      <c r="A962" s="156" t="str">
        <f>[3]Enums!$A$14</f>
        <v>1.1.2</v>
      </c>
      <c r="C962" s="148"/>
      <c r="D962" s="148"/>
      <c r="E962" s="146" t="str">
        <f>Objects!$C$25</f>
        <v>Fluorite Ore</v>
      </c>
      <c r="F962" s="145">
        <v>1</v>
      </c>
      <c r="G962" s="137" t="str">
        <f>Objects!$I$287</f>
        <v>Vial (Sulfuric Acid)</v>
      </c>
      <c r="H962" s="145">
        <v>1</v>
      </c>
      <c r="I962" s="137" t="str">
        <f>Objects!$J$317</f>
        <v>Beaker (Deionized Water)</v>
      </c>
      <c r="J962" s="137">
        <v>1</v>
      </c>
      <c r="K962" s="146"/>
      <c r="L962" s="145"/>
      <c r="M962" s="146"/>
      <c r="N962" s="145"/>
      <c r="O962" s="174" t="str">
        <f>Objects!$J$162</f>
        <v>Beaker (Hydrofluoric Acid)</v>
      </c>
      <c r="P962" s="137">
        <v>1</v>
      </c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1:29" ht="15" customHeight="1" x14ac:dyDescent="0.25">
      <c r="A963" s="156" t="str">
        <f>[3]Enums!$A$14</f>
        <v>1.1.2</v>
      </c>
      <c r="C963" s="148"/>
      <c r="D963" s="148"/>
      <c r="E963" s="146" t="str">
        <f>Objects!$C$25</f>
        <v>Fluorite Ore</v>
      </c>
      <c r="F963" s="145">
        <v>4</v>
      </c>
      <c r="G963" s="137" t="str">
        <f>Objects!$I$287</f>
        <v>Vial (Sulfuric Acid)</v>
      </c>
      <c r="H963" s="145">
        <v>4</v>
      </c>
      <c r="I963" s="137" t="str">
        <f>Objects!$J$317</f>
        <v>Beaker (Deionized Water)</v>
      </c>
      <c r="J963" s="137">
        <v>4</v>
      </c>
      <c r="K963" s="146"/>
      <c r="L963" s="145"/>
      <c r="M963" s="146"/>
      <c r="N963" s="145"/>
      <c r="O963" s="174" t="str">
        <f>Objects!$J$162</f>
        <v>Beaker (Hydrofluoric Acid)</v>
      </c>
      <c r="P963" s="137">
        <v>4</v>
      </c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1:29" ht="15" customHeight="1" x14ac:dyDescent="0.25">
      <c r="A964" s="156" t="str">
        <f>[3]Enums!$A$14</f>
        <v>1.1.2</v>
      </c>
      <c r="C964" s="148"/>
      <c r="D964" s="148"/>
      <c r="E964" s="146" t="str">
        <f>Objects!$C$25</f>
        <v>Fluorite Ore</v>
      </c>
      <c r="F964" s="145">
        <v>16</v>
      </c>
      <c r="G964" s="137" t="str">
        <f>Objects!$I$287</f>
        <v>Vial (Sulfuric Acid)</v>
      </c>
      <c r="H964" s="145">
        <v>16</v>
      </c>
      <c r="I964" s="137" t="str">
        <f>Objects!$J$317</f>
        <v>Beaker (Deionized Water)</v>
      </c>
      <c r="J964" s="137">
        <v>16</v>
      </c>
      <c r="K964" s="146"/>
      <c r="L964" s="145"/>
      <c r="M964" s="146"/>
      <c r="N964" s="145"/>
      <c r="O964" s="174" t="str">
        <f>Objects!$J$162</f>
        <v>Beaker (Hydrofluoric Acid)</v>
      </c>
      <c r="P964" s="137">
        <v>16</v>
      </c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1:29" ht="15" customHeight="1" x14ac:dyDescent="0.25">
      <c r="A965" s="156" t="str">
        <f>[3]Enums!$A$14</f>
        <v>1.1.2</v>
      </c>
      <c r="C965" s="148"/>
      <c r="D965" s="148"/>
      <c r="E965" s="146" t="str">
        <f>Objects!$C$25</f>
        <v>Fluorite Ore</v>
      </c>
      <c r="F965" s="145">
        <v>64</v>
      </c>
      <c r="G965" s="137" t="str">
        <f>Objects!$J$287</f>
        <v>Beaker (Sulfuric Acid)</v>
      </c>
      <c r="H965" s="145">
        <v>1</v>
      </c>
      <c r="I965" s="137" t="str">
        <f>Objects!$K$317</f>
        <v>Drum (Deionized Water)</v>
      </c>
      <c r="J965" s="137">
        <v>1</v>
      </c>
      <c r="K965" s="146"/>
      <c r="L965" s="145"/>
      <c r="M965" s="146"/>
      <c r="N965" s="145"/>
      <c r="O965" s="174" t="str">
        <f>Objects!$K$162</f>
        <v>Drum (Hydrofluoric Acid)</v>
      </c>
      <c r="P965" s="137">
        <v>1</v>
      </c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1:29" ht="15" customHeight="1" x14ac:dyDescent="0.25">
      <c r="A966" s="156" t="str">
        <f>[3]Enums!$A$14</f>
        <v>1.1.2</v>
      </c>
      <c r="C966" s="148"/>
      <c r="D966" s="148"/>
      <c r="E966" s="146" t="str">
        <f>Objects!$E$28</f>
        <v>Block of Fluorite</v>
      </c>
      <c r="F966" s="145">
        <v>1</v>
      </c>
      <c r="G966" s="137" t="str">
        <f>Objects!$I$287</f>
        <v>Vial (Sulfuric Acid)</v>
      </c>
      <c r="H966" s="145">
        <v>8</v>
      </c>
      <c r="I966" s="137" t="str">
        <f>Objects!$J$317</f>
        <v>Beaker (Deionized Water)</v>
      </c>
      <c r="J966" s="137">
        <v>8</v>
      </c>
      <c r="K966" s="146"/>
      <c r="L966" s="145"/>
      <c r="M966" s="146"/>
      <c r="N966" s="145"/>
      <c r="O966" s="174" t="str">
        <f>Objects!$J$162</f>
        <v>Beaker (Hydrofluoric Acid)</v>
      </c>
      <c r="P966" s="137">
        <v>8</v>
      </c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1:29" ht="15" customHeight="1" x14ac:dyDescent="0.25">
      <c r="A967" s="156" t="str">
        <f>[3]Enums!$A$14</f>
        <v>1.1.2</v>
      </c>
      <c r="C967" s="148"/>
      <c r="D967" s="148"/>
      <c r="E967" s="146" t="str">
        <f>Objects!$E$28</f>
        <v>Block of Fluorite</v>
      </c>
      <c r="F967" s="145">
        <v>4</v>
      </c>
      <c r="G967" s="137" t="str">
        <f>Objects!$I$287</f>
        <v>Vial (Sulfuric Acid)</v>
      </c>
      <c r="H967" s="145">
        <v>32</v>
      </c>
      <c r="I967" s="137" t="str">
        <f>Objects!$J$317</f>
        <v>Beaker (Deionized Water)</v>
      </c>
      <c r="J967" s="137">
        <v>32</v>
      </c>
      <c r="K967" s="146"/>
      <c r="L967" s="145"/>
      <c r="M967" s="146"/>
      <c r="N967" s="145"/>
      <c r="O967" s="174" t="str">
        <f>Objects!$J$162</f>
        <v>Beaker (Hydrofluoric Acid)</v>
      </c>
      <c r="P967" s="137">
        <v>32</v>
      </c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1:29" ht="15" customHeight="1" x14ac:dyDescent="0.25">
      <c r="A968" s="156" t="str">
        <f>[3]Enums!$A$14</f>
        <v>1.1.2</v>
      </c>
      <c r="C968" s="148"/>
      <c r="D968" s="148"/>
      <c r="E968" s="146" t="str">
        <f>Objects!$E$28</f>
        <v>Block of Fluorite</v>
      </c>
      <c r="F968" s="145">
        <v>16</v>
      </c>
      <c r="G968" s="137" t="str">
        <f>Objects!$J$287</f>
        <v>Beaker (Sulfuric Acid)</v>
      </c>
      <c r="H968" s="145">
        <v>1</v>
      </c>
      <c r="I968" s="137" t="str">
        <f>Objects!$K$317</f>
        <v>Drum (Deionized Water)</v>
      </c>
      <c r="J968" s="137">
        <v>1</v>
      </c>
      <c r="K968" s="146"/>
      <c r="L968" s="145"/>
      <c r="M968" s="146"/>
      <c r="N968" s="145"/>
      <c r="O968" s="174" t="str">
        <f>Objects!$K$162</f>
        <v>Drum (Hydrofluoric Acid)</v>
      </c>
      <c r="P968" s="137">
        <v>1</v>
      </c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1:29" ht="15" customHeight="1" x14ac:dyDescent="0.25">
      <c r="A969" s="156" t="str">
        <f>[3]Enums!$A$14</f>
        <v>1.1.2</v>
      </c>
      <c r="C969" s="148"/>
      <c r="D969" s="148"/>
      <c r="E969" s="146" t="str">
        <f>Objects!$E$28</f>
        <v>Block of Fluorite</v>
      </c>
      <c r="F969" s="145">
        <v>64</v>
      </c>
      <c r="G969" s="137" t="str">
        <f>Objects!$J$287</f>
        <v>Beaker (Sulfuric Acid)</v>
      </c>
      <c r="H969" s="145">
        <v>2</v>
      </c>
      <c r="I969" s="137" t="str">
        <f>Objects!$K$317</f>
        <v>Drum (Deionized Water)</v>
      </c>
      <c r="J969" s="137">
        <v>2</v>
      </c>
      <c r="K969" s="146"/>
      <c r="L969" s="145"/>
      <c r="M969" s="146"/>
      <c r="N969" s="145"/>
      <c r="O969" s="174" t="str">
        <f>Objects!$K$162</f>
        <v>Drum (Hydrofluoric Acid)</v>
      </c>
      <c r="P969" s="137">
        <v>2</v>
      </c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1:29" ht="15" customHeight="1" x14ac:dyDescent="0.25">
      <c r="A970" s="156" t="str">
        <f>[3]Enums!$A$14</f>
        <v>1.1.2</v>
      </c>
      <c r="C970" s="148"/>
      <c r="D970" s="148"/>
      <c r="E970" s="146" t="str">
        <f>Objects!$M$32</f>
        <v>Vial (Nitric Acid)</v>
      </c>
      <c r="F970" s="145">
        <v>1</v>
      </c>
      <c r="G970" s="146" t="str">
        <f>Objects!$F$31</f>
        <v>Tin Catalyst</v>
      </c>
      <c r="H970" s="145">
        <v>1</v>
      </c>
      <c r="I970" s="137"/>
      <c r="J970" s="137"/>
      <c r="K970" s="146"/>
      <c r="L970" s="145"/>
      <c r="M970" s="146"/>
      <c r="N970" s="145"/>
      <c r="O970" s="174" t="str">
        <f>Objects!$M$56</f>
        <v>Flask (Nitrogen Dioxide)</v>
      </c>
      <c r="P970" s="145">
        <v>1</v>
      </c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1:29" ht="15" customHeight="1" x14ac:dyDescent="0.25">
      <c r="A971" s="156" t="str">
        <f>[3]Enums!$A$14</f>
        <v>1.1.2</v>
      </c>
      <c r="C971" s="148"/>
      <c r="D971" s="148"/>
      <c r="E971" s="146" t="str">
        <f>Objects!$M$32</f>
        <v>Vial (Nitric Acid)</v>
      </c>
      <c r="F971" s="145">
        <v>4</v>
      </c>
      <c r="G971" s="146" t="str">
        <f>Objects!$F$31</f>
        <v>Tin Catalyst</v>
      </c>
      <c r="H971" s="145">
        <v>2</v>
      </c>
      <c r="I971" s="137"/>
      <c r="J971" s="137"/>
      <c r="K971" s="146"/>
      <c r="L971" s="145"/>
      <c r="M971" s="146"/>
      <c r="N971" s="145"/>
      <c r="O971" s="174" t="str">
        <f>Objects!$M$56</f>
        <v>Flask (Nitrogen Dioxide)</v>
      </c>
      <c r="P971" s="145">
        <v>4</v>
      </c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1:29" ht="15" customHeight="1" x14ac:dyDescent="0.25">
      <c r="A972" s="156" t="str">
        <f>[3]Enums!$A$14</f>
        <v>1.1.2</v>
      </c>
      <c r="C972" s="148"/>
      <c r="D972" s="148"/>
      <c r="E972" s="146" t="str">
        <f>Objects!$M$32</f>
        <v>Vial (Nitric Acid)</v>
      </c>
      <c r="F972" s="145">
        <v>16</v>
      </c>
      <c r="G972" s="146" t="str">
        <f>Objects!$F$31</f>
        <v>Tin Catalyst</v>
      </c>
      <c r="H972" s="145">
        <v>3</v>
      </c>
      <c r="I972" s="146"/>
      <c r="J972" s="145"/>
      <c r="K972" s="146"/>
      <c r="L972" s="145"/>
      <c r="M972" s="146"/>
      <c r="N972" s="145"/>
      <c r="O972" s="174" t="str">
        <f>Objects!$M$56</f>
        <v>Flask (Nitrogen Dioxide)</v>
      </c>
      <c r="P972" s="145">
        <v>16</v>
      </c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1:29" ht="15" customHeight="1" x14ac:dyDescent="0.25">
      <c r="A973" s="156" t="str">
        <f>[3]Enums!$A$14</f>
        <v>1.1.2</v>
      </c>
      <c r="C973" s="148"/>
      <c r="D973" s="148"/>
      <c r="E973" s="146" t="str">
        <f>Objects!$N$32</f>
        <v>Beaker (Nitric Acid)</v>
      </c>
      <c r="F973" s="145">
        <v>1</v>
      </c>
      <c r="G973" s="146" t="str">
        <f>Objects!$F$31</f>
        <v>Tin Catalyst</v>
      </c>
      <c r="H973" s="145">
        <v>4</v>
      </c>
      <c r="I973" s="146"/>
      <c r="J973" s="145"/>
      <c r="K973" s="146"/>
      <c r="L973" s="145"/>
      <c r="M973" s="146"/>
      <c r="N973" s="145"/>
      <c r="O973" s="174" t="str">
        <f>Objects!$N$56</f>
        <v>Cartridge (Nitrogen Dioxide)</v>
      </c>
      <c r="P973" s="145">
        <v>1</v>
      </c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1:29" ht="15" customHeight="1" x14ac:dyDescent="0.25">
      <c r="A974" s="156" t="str">
        <f>[3]Enums!$A$14</f>
        <v>1.1.2</v>
      </c>
      <c r="C974" s="148"/>
      <c r="D974" s="148"/>
      <c r="E974" s="146" t="str">
        <f>Objects!$N$32</f>
        <v>Beaker (Nitric Acid)</v>
      </c>
      <c r="F974" s="145">
        <v>4</v>
      </c>
      <c r="G974" s="146" t="str">
        <f>Objects!$F$31</f>
        <v>Tin Catalyst</v>
      </c>
      <c r="H974" s="145">
        <v>5</v>
      </c>
      <c r="I974" s="146"/>
      <c r="J974" s="145"/>
      <c r="K974" s="146"/>
      <c r="L974" s="145"/>
      <c r="M974" s="146"/>
      <c r="N974" s="145"/>
      <c r="O974" s="174" t="str">
        <f>Objects!$N$56</f>
        <v>Cartridge (Nitrogen Dioxide)</v>
      </c>
      <c r="P974" s="145">
        <v>4</v>
      </c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1:29" ht="15" customHeight="1" x14ac:dyDescent="0.25">
      <c r="A975" s="156" t="str">
        <f>[3]Enums!$A$14</f>
        <v>1.1.2</v>
      </c>
      <c r="C975" s="148"/>
      <c r="D975" s="148"/>
      <c r="E975" s="146" t="str">
        <f>Objects!$N$32</f>
        <v>Beaker (Nitric Acid)</v>
      </c>
      <c r="F975" s="145">
        <v>16</v>
      </c>
      <c r="G975" s="146" t="str">
        <f>Objects!$F$31</f>
        <v>Tin Catalyst</v>
      </c>
      <c r="H975" s="145">
        <v>6</v>
      </c>
      <c r="I975" s="146"/>
      <c r="J975" s="145"/>
      <c r="K975" s="146"/>
      <c r="L975" s="145"/>
      <c r="M975" s="146"/>
      <c r="N975" s="145"/>
      <c r="O975" s="174" t="str">
        <f>Objects!$N$56</f>
        <v>Cartridge (Nitrogen Dioxide)</v>
      </c>
      <c r="P975" s="145">
        <v>16</v>
      </c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1:29" ht="15" customHeight="1" x14ac:dyDescent="0.25">
      <c r="A976" s="156" t="str">
        <f>[3]Enums!$A$14</f>
        <v>1.1.2</v>
      </c>
      <c r="C976" s="148"/>
      <c r="D976" s="148"/>
      <c r="E976" s="146" t="str">
        <f>Objects!$O$32</f>
        <v>Drum (Nitric Acid)</v>
      </c>
      <c r="F976" s="145">
        <v>1</v>
      </c>
      <c r="G976" s="146" t="str">
        <f>Objects!$F$31</f>
        <v>Tin Catalyst</v>
      </c>
      <c r="H976" s="145">
        <v>7</v>
      </c>
      <c r="I976" s="146"/>
      <c r="J976" s="145"/>
      <c r="K976" s="146"/>
      <c r="L976" s="145"/>
      <c r="M976" s="146"/>
      <c r="N976" s="145"/>
      <c r="O976" s="174" t="str">
        <f>Objects!$O$56</f>
        <v>Canister (Nitrogen Dioxide)</v>
      </c>
      <c r="P976" s="145">
        <v>1</v>
      </c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1:29" ht="15" customHeight="1" x14ac:dyDescent="0.25">
      <c r="A977" s="156" t="str">
        <f>[3]Enums!$A$14</f>
        <v>1.1.2</v>
      </c>
      <c r="C977" s="148"/>
      <c r="D977" s="148"/>
      <c r="E977" s="146" t="str">
        <f>Objects!$O$32</f>
        <v>Drum (Nitric Acid)</v>
      </c>
      <c r="F977" s="145">
        <v>4</v>
      </c>
      <c r="G977" s="146" t="str">
        <f>Objects!$F$31</f>
        <v>Tin Catalyst</v>
      </c>
      <c r="H977" s="145">
        <v>8</v>
      </c>
      <c r="I977" s="146"/>
      <c r="J977" s="145"/>
      <c r="K977" s="146"/>
      <c r="L977" s="145"/>
      <c r="M977" s="146"/>
      <c r="N977" s="145"/>
      <c r="O977" s="174" t="str">
        <f>Objects!$O$56</f>
        <v>Canister (Nitrogen Dioxide)</v>
      </c>
      <c r="P977" s="145">
        <v>4</v>
      </c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1:29" ht="15" customHeight="1" x14ac:dyDescent="0.25">
      <c r="A978" s="156" t="str">
        <f>[3]Enums!$A$14</f>
        <v>1.1.2</v>
      </c>
      <c r="C978" s="148"/>
      <c r="D978" s="148"/>
      <c r="E978" s="146" t="str">
        <f>Objects!$O$32</f>
        <v>Drum (Nitric Acid)</v>
      </c>
      <c r="F978" s="145">
        <v>16</v>
      </c>
      <c r="G978" s="146" t="str">
        <f>Objects!$F$31</f>
        <v>Tin Catalyst</v>
      </c>
      <c r="H978" s="145">
        <v>9</v>
      </c>
      <c r="I978" s="146"/>
      <c r="J978" s="145"/>
      <c r="K978" s="146"/>
      <c r="L978" s="145"/>
      <c r="M978" s="146"/>
      <c r="N978" s="145"/>
      <c r="O978" s="174" t="str">
        <f>Objects!$O$56</f>
        <v>Canister (Nitrogen Dioxide)</v>
      </c>
      <c r="P978" s="145">
        <v>16</v>
      </c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1:29" ht="15" customHeight="1" x14ac:dyDescent="0.25">
      <c r="A979" s="156" t="str">
        <f>[3]Enums!$A$14</f>
        <v>1.1.2</v>
      </c>
      <c r="C979" s="148"/>
      <c r="D979" s="148"/>
      <c r="E979" s="146" t="str">
        <f>Objects!$O$32</f>
        <v>Drum (Nitric Acid)</v>
      </c>
      <c r="F979" s="145">
        <v>64</v>
      </c>
      <c r="G979" s="146" t="str">
        <f>Objects!$F$31</f>
        <v>Tin Catalyst</v>
      </c>
      <c r="H979" s="145">
        <v>10</v>
      </c>
      <c r="I979" s="146"/>
      <c r="J979" s="145"/>
      <c r="K979" s="146"/>
      <c r="L979" s="145"/>
      <c r="M979" s="146"/>
      <c r="N979" s="145"/>
      <c r="O979" s="174" t="str">
        <f>Objects!$O$56</f>
        <v>Canister (Nitrogen Dioxide)</v>
      </c>
      <c r="P979" s="145">
        <v>64</v>
      </c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1:29" ht="15" customHeight="1" x14ac:dyDescent="0.25">
      <c r="A980" s="156" t="str">
        <f>[3]Enums!$A$14</f>
        <v>1.1.2</v>
      </c>
      <c r="C980" s="148"/>
      <c r="D980" s="148"/>
      <c r="E980" s="146" t="str">
        <f>Objects!$Q$12</f>
        <v>Bag (Sodium)</v>
      </c>
      <c r="F980" s="145">
        <v>1</v>
      </c>
      <c r="G980" s="137" t="str">
        <f>Objects!$I$317</f>
        <v>Vial (Deionized Water)</v>
      </c>
      <c r="H980" s="137">
        <v>1</v>
      </c>
      <c r="I980" s="146"/>
      <c r="J980" s="145"/>
      <c r="K980" s="146"/>
      <c r="L980" s="145"/>
      <c r="M980" s="146"/>
      <c r="N980" s="145"/>
      <c r="O980" s="174" t="str">
        <f>Objects!$I$270</f>
        <v>Bag (Sodium Hydroxide)</v>
      </c>
      <c r="P980" s="137">
        <v>1</v>
      </c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1:29" ht="15" customHeight="1" x14ac:dyDescent="0.25">
      <c r="A981" s="156" t="str">
        <f>[3]Enums!$A$14</f>
        <v>1.1.2</v>
      </c>
      <c r="C981" s="148"/>
      <c r="D981" s="148"/>
      <c r="E981" s="146" t="str">
        <f>Objects!$Q$12</f>
        <v>Bag (Sodium)</v>
      </c>
      <c r="F981" s="145">
        <v>4</v>
      </c>
      <c r="G981" s="137" t="str">
        <f>Objects!$I$317</f>
        <v>Vial (Deionized Water)</v>
      </c>
      <c r="H981" s="137">
        <v>4</v>
      </c>
      <c r="I981" s="146"/>
      <c r="J981" s="145"/>
      <c r="K981" s="146"/>
      <c r="L981" s="145"/>
      <c r="M981" s="146"/>
      <c r="N981" s="145"/>
      <c r="O981" s="174" t="str">
        <f>Objects!$I$270</f>
        <v>Bag (Sodium Hydroxide)</v>
      </c>
      <c r="P981" s="137">
        <v>4</v>
      </c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1:29" ht="15" customHeight="1" x14ac:dyDescent="0.25">
      <c r="A982" s="156" t="str">
        <f>[3]Enums!$A$14</f>
        <v>1.1.2</v>
      </c>
      <c r="C982" s="148"/>
      <c r="D982" s="148"/>
      <c r="E982" s="146" t="str">
        <f>Objects!$Q$12</f>
        <v>Bag (Sodium)</v>
      </c>
      <c r="F982" s="145">
        <v>16</v>
      </c>
      <c r="G982" s="137" t="str">
        <f>Objects!$I$317</f>
        <v>Vial (Deionized Water)</v>
      </c>
      <c r="H982" s="137">
        <v>16</v>
      </c>
      <c r="I982" s="146"/>
      <c r="J982" s="145"/>
      <c r="K982" s="146"/>
      <c r="L982" s="145"/>
      <c r="M982" s="146"/>
      <c r="N982" s="145"/>
      <c r="O982" s="174" t="str">
        <f>Objects!$I$270</f>
        <v>Bag (Sodium Hydroxide)</v>
      </c>
      <c r="P982" s="137">
        <v>16</v>
      </c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1:29" ht="15" customHeight="1" x14ac:dyDescent="0.25">
      <c r="A983" s="156" t="str">
        <f>[3]Enums!$A$14</f>
        <v>1.1.2</v>
      </c>
      <c r="C983" s="148"/>
      <c r="D983" s="148"/>
      <c r="E983" s="146" t="str">
        <f>Objects!$R$12</f>
        <v>Sack (Sodium)</v>
      </c>
      <c r="F983" s="145">
        <v>1</v>
      </c>
      <c r="G983" s="137" t="str">
        <f>Objects!$J$317</f>
        <v>Beaker (Deionized Water)</v>
      </c>
      <c r="H983" s="137">
        <v>1</v>
      </c>
      <c r="I983" s="146"/>
      <c r="J983" s="145"/>
      <c r="K983" s="146"/>
      <c r="L983" s="145"/>
      <c r="M983" s="146"/>
      <c r="N983" s="145"/>
      <c r="O983" s="174" t="str">
        <f>Objects!$J$270</f>
        <v>Sack (Sodium Hydroxide)</v>
      </c>
      <c r="P983" s="137">
        <v>1</v>
      </c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1:29" ht="15" customHeight="1" x14ac:dyDescent="0.25">
      <c r="A984" s="156" t="str">
        <f>[3]Enums!$A$14</f>
        <v>1.1.2</v>
      </c>
      <c r="C984" s="148"/>
      <c r="D984" s="148"/>
      <c r="E984" s="146" t="str">
        <f>Objects!$R$12</f>
        <v>Sack (Sodium)</v>
      </c>
      <c r="F984" s="145">
        <v>4</v>
      </c>
      <c r="G984" s="137" t="str">
        <f>Objects!$J$317</f>
        <v>Beaker (Deionized Water)</v>
      </c>
      <c r="H984" s="137">
        <v>4</v>
      </c>
      <c r="I984" s="146"/>
      <c r="J984" s="145"/>
      <c r="K984" s="146"/>
      <c r="L984" s="145"/>
      <c r="M984" s="146"/>
      <c r="N984" s="145"/>
      <c r="O984" s="174" t="str">
        <f>Objects!$J$270</f>
        <v>Sack (Sodium Hydroxide)</v>
      </c>
      <c r="P984" s="137">
        <v>4</v>
      </c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1:29" ht="15" customHeight="1" x14ac:dyDescent="0.25">
      <c r="A985" s="156" t="str">
        <f>[3]Enums!$A$14</f>
        <v>1.1.2</v>
      </c>
      <c r="C985" s="148"/>
      <c r="D985" s="148"/>
      <c r="E985" s="146" t="str">
        <f>Objects!$R$12</f>
        <v>Sack (Sodium)</v>
      </c>
      <c r="F985" s="145">
        <v>16</v>
      </c>
      <c r="G985" s="137" t="str">
        <f>Objects!$J$317</f>
        <v>Beaker (Deionized Water)</v>
      </c>
      <c r="H985" s="137">
        <v>16</v>
      </c>
      <c r="I985" s="146"/>
      <c r="J985" s="145"/>
      <c r="K985" s="146"/>
      <c r="L985" s="145"/>
      <c r="M985" s="146"/>
      <c r="N985" s="145"/>
      <c r="O985" s="174" t="str">
        <f>Objects!$J$270</f>
        <v>Sack (Sodium Hydroxide)</v>
      </c>
      <c r="P985" s="137">
        <v>16</v>
      </c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1:29" ht="15" customHeight="1" x14ac:dyDescent="0.25">
      <c r="A986" s="156" t="str">
        <f>[3]Enums!$A$14</f>
        <v>1.1.2</v>
      </c>
      <c r="C986" s="148"/>
      <c r="D986" s="148"/>
      <c r="E986" s="146" t="str">
        <f>Objects!$S$12</f>
        <v>Powder Keg (Sodium)</v>
      </c>
      <c r="F986" s="145">
        <v>1</v>
      </c>
      <c r="G986" s="137" t="str">
        <f>Objects!$K$317</f>
        <v>Drum (Deionized Water)</v>
      </c>
      <c r="H986" s="137">
        <v>1</v>
      </c>
      <c r="I986" s="146"/>
      <c r="J986" s="145"/>
      <c r="K986" s="146"/>
      <c r="L986" s="145"/>
      <c r="M986" s="146"/>
      <c r="N986" s="145"/>
      <c r="O986" s="174" t="str">
        <f>Objects!$K$270</f>
        <v>Powder Keg (Sodium Hydroxide)</v>
      </c>
      <c r="P986" s="137">
        <v>1</v>
      </c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1:29" ht="15" customHeight="1" x14ac:dyDescent="0.25">
      <c r="A987" s="156" t="str">
        <f>[3]Enums!$A$14</f>
        <v>1.1.2</v>
      </c>
      <c r="C987" s="148"/>
      <c r="D987" s="148"/>
      <c r="E987" s="146" t="str">
        <f>Objects!$S$12</f>
        <v>Powder Keg (Sodium)</v>
      </c>
      <c r="F987" s="145">
        <v>4</v>
      </c>
      <c r="G987" s="137" t="str">
        <f>Objects!$K$317</f>
        <v>Drum (Deionized Water)</v>
      </c>
      <c r="H987" s="137">
        <v>4</v>
      </c>
      <c r="I987" s="146"/>
      <c r="J987" s="145"/>
      <c r="K987" s="146"/>
      <c r="L987" s="145"/>
      <c r="M987" s="146"/>
      <c r="N987" s="145"/>
      <c r="O987" s="174" t="str">
        <f>Objects!$K$270</f>
        <v>Powder Keg (Sodium Hydroxide)</v>
      </c>
      <c r="P987" s="137">
        <v>4</v>
      </c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1:29" ht="15" customHeight="1" x14ac:dyDescent="0.25">
      <c r="A988" s="156" t="str">
        <f>[3]Enums!$A$14</f>
        <v>1.1.2</v>
      </c>
      <c r="C988" s="148"/>
      <c r="D988" s="148"/>
      <c r="E988" s="146" t="str">
        <f>Objects!$S$12</f>
        <v>Powder Keg (Sodium)</v>
      </c>
      <c r="F988" s="145">
        <v>16</v>
      </c>
      <c r="G988" s="137" t="str">
        <f>Objects!$K$317</f>
        <v>Drum (Deionized Water)</v>
      </c>
      <c r="H988" s="137">
        <v>16</v>
      </c>
      <c r="I988" s="146"/>
      <c r="J988" s="145"/>
      <c r="K988" s="146"/>
      <c r="L988" s="145"/>
      <c r="M988" s="146"/>
      <c r="N988" s="145"/>
      <c r="O988" s="174" t="str">
        <f>Objects!$K$270</f>
        <v>Powder Keg (Sodium Hydroxide)</v>
      </c>
      <c r="P988" s="137">
        <v>16</v>
      </c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1:29" ht="15" customHeight="1" x14ac:dyDescent="0.25">
      <c r="A989" s="156" t="str">
        <f>[3]Enums!$A$14</f>
        <v>1.1.2</v>
      </c>
      <c r="C989" s="148"/>
      <c r="D989" s="148"/>
      <c r="E989" s="146" t="str">
        <f>Objects!$S$12</f>
        <v>Powder Keg (Sodium)</v>
      </c>
      <c r="F989" s="145">
        <v>64</v>
      </c>
      <c r="G989" s="137" t="str">
        <f>Objects!$K$317</f>
        <v>Drum (Deionized Water)</v>
      </c>
      <c r="H989" s="137">
        <v>64</v>
      </c>
      <c r="I989" s="146"/>
      <c r="J989" s="145"/>
      <c r="K989" s="146"/>
      <c r="L989" s="145"/>
      <c r="M989" s="146"/>
      <c r="N989" s="145"/>
      <c r="O989" s="174" t="str">
        <f>Objects!$K$270</f>
        <v>Powder Keg (Sodium Hydroxide)</v>
      </c>
      <c r="P989" s="137">
        <v>64</v>
      </c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1:29" ht="15" customHeight="1" x14ac:dyDescent="0.25">
      <c r="A990" s="156" t="str">
        <f>[3]Enums!$A$14</f>
        <v>1.1.2</v>
      </c>
      <c r="C990" s="148"/>
      <c r="D990" s="148"/>
      <c r="E990" s="146" t="str">
        <f>Objects!$I$270</f>
        <v>Bag (Sodium Hydroxide)</v>
      </c>
      <c r="F990" s="137">
        <v>2</v>
      </c>
      <c r="G990" s="146" t="str">
        <f>Objects!$M$56</f>
        <v>Flask (Nitrogen Dioxide)</v>
      </c>
      <c r="H990" s="145">
        <v>1</v>
      </c>
      <c r="I990" s="148" t="str">
        <f>Objects!$M$34</f>
        <v>Flask (Nitric Oxide)</v>
      </c>
      <c r="J990" s="145">
        <v>1</v>
      </c>
      <c r="K990" s="146"/>
      <c r="L990" s="145"/>
      <c r="M990" s="146"/>
      <c r="N990" s="145"/>
      <c r="O990" s="174" t="str">
        <f>Objects!$M$57</f>
        <v>Bag (Sodium Nitrite)</v>
      </c>
      <c r="P990" s="145">
        <v>1</v>
      </c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1:29" ht="15" customHeight="1" x14ac:dyDescent="0.25">
      <c r="A991" s="156" t="str">
        <f>[3]Enums!$A$14</f>
        <v>1.1.2</v>
      </c>
      <c r="C991" s="148"/>
      <c r="D991" s="148"/>
      <c r="E991" s="146" t="str">
        <f>Objects!$I$270</f>
        <v>Bag (Sodium Hydroxide)</v>
      </c>
      <c r="F991" s="137">
        <v>8</v>
      </c>
      <c r="G991" s="146" t="str">
        <f>Objects!$M$56</f>
        <v>Flask (Nitrogen Dioxide)</v>
      </c>
      <c r="H991" s="145">
        <v>4</v>
      </c>
      <c r="I991" s="148" t="str">
        <f>Objects!$M$34</f>
        <v>Flask (Nitric Oxide)</v>
      </c>
      <c r="J991" s="145">
        <v>4</v>
      </c>
      <c r="K991" s="146"/>
      <c r="L991" s="145"/>
      <c r="M991" s="146"/>
      <c r="N991" s="145"/>
      <c r="O991" s="174" t="str">
        <f>Objects!$M$57</f>
        <v>Bag (Sodium Nitrite)</v>
      </c>
      <c r="P991" s="145">
        <v>4</v>
      </c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6"/>
      <c r="AB991" s="146"/>
      <c r="AC991" s="146"/>
    </row>
    <row r="992" spans="1:29" ht="15" customHeight="1" x14ac:dyDescent="0.25">
      <c r="A992" s="156" t="str">
        <f>[3]Enums!$A$14</f>
        <v>1.1.2</v>
      </c>
      <c r="C992" s="148"/>
      <c r="D992" s="148"/>
      <c r="E992" s="146" t="str">
        <f>Objects!$I$270</f>
        <v>Bag (Sodium Hydroxide)</v>
      </c>
      <c r="F992" s="137">
        <v>32</v>
      </c>
      <c r="G992" s="146" t="str">
        <f>Objects!$M$56</f>
        <v>Flask (Nitrogen Dioxide)</v>
      </c>
      <c r="H992" s="145">
        <v>16</v>
      </c>
      <c r="I992" s="148" t="str">
        <f>Objects!$M$34</f>
        <v>Flask (Nitric Oxide)</v>
      </c>
      <c r="J992" s="145">
        <v>16</v>
      </c>
      <c r="K992" s="146"/>
      <c r="L992" s="145"/>
      <c r="M992" s="146"/>
      <c r="N992" s="145"/>
      <c r="O992" s="174" t="str">
        <f>Objects!$M$57</f>
        <v>Bag (Sodium Nitrite)</v>
      </c>
      <c r="P992" s="145">
        <v>16</v>
      </c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1:29" ht="15" customHeight="1" x14ac:dyDescent="0.25">
      <c r="A993" s="156" t="str">
        <f>[3]Enums!$A$14</f>
        <v>1.1.2</v>
      </c>
      <c r="C993" s="148"/>
      <c r="D993" s="148"/>
      <c r="E993" s="146" t="str">
        <f>Objects!$J$270</f>
        <v>Sack (Sodium Hydroxide)</v>
      </c>
      <c r="F993" s="137">
        <v>2</v>
      </c>
      <c r="G993" s="146" t="str">
        <f>Objects!$N$56</f>
        <v>Cartridge (Nitrogen Dioxide)</v>
      </c>
      <c r="H993" s="145">
        <v>1</v>
      </c>
      <c r="I993" s="148" t="str">
        <f>Objects!$N$34</f>
        <v>Cartridge (Nitric Oxide)</v>
      </c>
      <c r="J993" s="145">
        <v>1</v>
      </c>
      <c r="K993" s="146"/>
      <c r="L993" s="145"/>
      <c r="M993" s="146"/>
      <c r="N993" s="145"/>
      <c r="O993" s="174" t="str">
        <f>Objects!$N$57</f>
        <v>Sack (Sodium Nitrite)</v>
      </c>
      <c r="P993" s="145">
        <v>1</v>
      </c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1:29" ht="15" customHeight="1" x14ac:dyDescent="0.25">
      <c r="A994" s="156" t="str">
        <f>[3]Enums!$A$14</f>
        <v>1.1.2</v>
      </c>
      <c r="C994" s="148"/>
      <c r="D994" s="148"/>
      <c r="E994" s="146" t="str">
        <f>Objects!$J$270</f>
        <v>Sack (Sodium Hydroxide)</v>
      </c>
      <c r="F994" s="137">
        <v>8</v>
      </c>
      <c r="G994" s="146" t="str">
        <f>Objects!$N$56</f>
        <v>Cartridge (Nitrogen Dioxide)</v>
      </c>
      <c r="H994" s="145">
        <v>4</v>
      </c>
      <c r="I994" s="148" t="str">
        <f>Objects!$N$34</f>
        <v>Cartridge (Nitric Oxide)</v>
      </c>
      <c r="J994" s="145">
        <v>4</v>
      </c>
      <c r="K994" s="146"/>
      <c r="L994" s="145"/>
      <c r="M994" s="146"/>
      <c r="N994" s="145"/>
      <c r="O994" s="174" t="str">
        <f>Objects!$N$57</f>
        <v>Sack (Sodium Nitrite)</v>
      </c>
      <c r="P994" s="145">
        <v>4</v>
      </c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1:29" ht="15" customHeight="1" x14ac:dyDescent="0.25">
      <c r="A995" s="156" t="str">
        <f>[3]Enums!$A$14</f>
        <v>1.1.2</v>
      </c>
      <c r="C995" s="148"/>
      <c r="D995" s="148"/>
      <c r="E995" s="146" t="str">
        <f>Objects!$J$270</f>
        <v>Sack (Sodium Hydroxide)</v>
      </c>
      <c r="F995" s="137">
        <v>32</v>
      </c>
      <c r="G995" s="146" t="str">
        <f>Objects!$N$56</f>
        <v>Cartridge (Nitrogen Dioxide)</v>
      </c>
      <c r="H995" s="145">
        <v>16</v>
      </c>
      <c r="I995" s="148" t="str">
        <f>Objects!$N$34</f>
        <v>Cartridge (Nitric Oxide)</v>
      </c>
      <c r="J995" s="145">
        <v>16</v>
      </c>
      <c r="K995" s="146"/>
      <c r="L995" s="145"/>
      <c r="M995" s="146"/>
      <c r="N995" s="145"/>
      <c r="O995" s="174" t="str">
        <f>Objects!$N$57</f>
        <v>Sack (Sodium Nitrite)</v>
      </c>
      <c r="P995" s="145">
        <v>16</v>
      </c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1:29" ht="15" customHeight="1" x14ac:dyDescent="0.25">
      <c r="A996" s="156" t="str">
        <f>[3]Enums!$A$14</f>
        <v>1.1.2</v>
      </c>
      <c r="C996" s="148"/>
      <c r="D996" s="148"/>
      <c r="E996" s="146" t="str">
        <f>Objects!$K$270</f>
        <v>Powder Keg (Sodium Hydroxide)</v>
      </c>
      <c r="F996" s="137">
        <v>2</v>
      </c>
      <c r="G996" s="146" t="str">
        <f>Objects!$O$56</f>
        <v>Canister (Nitrogen Dioxide)</v>
      </c>
      <c r="H996" s="145">
        <v>1</v>
      </c>
      <c r="I996" s="148" t="str">
        <f>Objects!$O$34</f>
        <v>Canister (Nitric Oxide)</v>
      </c>
      <c r="J996" s="145">
        <v>1</v>
      </c>
      <c r="K996" s="146"/>
      <c r="L996" s="145"/>
      <c r="M996" s="146"/>
      <c r="N996" s="145"/>
      <c r="O996" s="174" t="str">
        <f>Objects!$O$57</f>
        <v>Powder Keg (Sodium Nitrite)</v>
      </c>
      <c r="P996" s="145">
        <v>1</v>
      </c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1:29" ht="15" customHeight="1" x14ac:dyDescent="0.25">
      <c r="A997" s="156" t="str">
        <f>[3]Enums!$A$14</f>
        <v>1.1.2</v>
      </c>
      <c r="C997" s="148"/>
      <c r="D997" s="148"/>
      <c r="E997" s="146" t="str">
        <f>Objects!$K$270</f>
        <v>Powder Keg (Sodium Hydroxide)</v>
      </c>
      <c r="F997" s="137">
        <v>8</v>
      </c>
      <c r="G997" s="146" t="str">
        <f>Objects!$O$56</f>
        <v>Canister (Nitrogen Dioxide)</v>
      </c>
      <c r="H997" s="145">
        <v>4</v>
      </c>
      <c r="I997" s="148" t="str">
        <f>Objects!$O$34</f>
        <v>Canister (Nitric Oxide)</v>
      </c>
      <c r="J997" s="145">
        <v>4</v>
      </c>
      <c r="K997" s="146"/>
      <c r="L997" s="145"/>
      <c r="M997" s="146"/>
      <c r="N997" s="145"/>
      <c r="O997" s="174" t="str">
        <f>Objects!$O$57</f>
        <v>Powder Keg (Sodium Nitrite)</v>
      </c>
      <c r="P997" s="145">
        <v>4</v>
      </c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1:29" ht="15" customHeight="1" x14ac:dyDescent="0.25">
      <c r="A998" s="156" t="str">
        <f>[3]Enums!$A$14</f>
        <v>1.1.2</v>
      </c>
      <c r="C998" s="148"/>
      <c r="D998" s="148"/>
      <c r="E998" s="146" t="str">
        <f>Objects!$K$270</f>
        <v>Powder Keg (Sodium Hydroxide)</v>
      </c>
      <c r="F998" s="137">
        <v>32</v>
      </c>
      <c r="G998" s="146" t="str">
        <f>Objects!$O$56</f>
        <v>Canister (Nitrogen Dioxide)</v>
      </c>
      <c r="H998" s="145">
        <v>16</v>
      </c>
      <c r="I998" s="148" t="str">
        <f>Objects!$O$34</f>
        <v>Canister (Nitric Oxide)</v>
      </c>
      <c r="J998" s="145">
        <v>16</v>
      </c>
      <c r="K998" s="146"/>
      <c r="L998" s="145"/>
      <c r="M998" s="146"/>
      <c r="N998" s="145"/>
      <c r="O998" s="174" t="str">
        <f>Objects!$O$57</f>
        <v>Powder Keg (Sodium Nitrite)</v>
      </c>
      <c r="P998" s="145">
        <v>16</v>
      </c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1:29" ht="15" customHeight="1" x14ac:dyDescent="0.25">
      <c r="A999" s="156" t="str">
        <f>[3]Enums!$A$14</f>
        <v>1.1.2</v>
      </c>
      <c r="C999" s="148"/>
      <c r="D999" s="148"/>
      <c r="E999" s="146" t="str">
        <f>Objects!$K$270</f>
        <v>Powder Keg (Sodium Hydroxide)</v>
      </c>
      <c r="F999" s="137">
        <v>64</v>
      </c>
      <c r="G999" s="146" t="str">
        <f>Objects!$K$270</f>
        <v>Powder Keg (Sodium Hydroxide)</v>
      </c>
      <c r="H999" s="137">
        <v>64</v>
      </c>
      <c r="I999" s="146" t="str">
        <f>Objects!$O$56</f>
        <v>Canister (Nitrogen Dioxide)</v>
      </c>
      <c r="J999" s="137">
        <v>64</v>
      </c>
      <c r="K999" s="148" t="str">
        <f>Objects!$O$34</f>
        <v>Canister (Nitric Oxide)</v>
      </c>
      <c r="L999" s="145">
        <v>64</v>
      </c>
      <c r="M999" s="146"/>
      <c r="N999" s="145"/>
      <c r="O999" s="174" t="str">
        <f>Objects!$O$57</f>
        <v>Powder Keg (Sodium Nitrite)</v>
      </c>
      <c r="P999" s="137">
        <v>64</v>
      </c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1:29" ht="15" customHeight="1" x14ac:dyDescent="0.25">
      <c r="A1000" s="156" t="str">
        <f>[3]Enums!$A$14</f>
        <v>1.1.2</v>
      </c>
      <c r="C1000" s="148"/>
      <c r="D1000" s="148"/>
      <c r="E1000" s="146" t="str">
        <f>Objects!$I$263</f>
        <v>Vial (Sodium Borate)</v>
      </c>
      <c r="F1000" s="145">
        <v>1</v>
      </c>
      <c r="G1000" s="146" t="str">
        <f>Objects!$I$161</f>
        <v>Vial (Hydrochloric Acid)</v>
      </c>
      <c r="H1000" s="145">
        <v>2</v>
      </c>
      <c r="I1000" s="146"/>
      <c r="J1000" s="145"/>
      <c r="K1000" s="146"/>
      <c r="L1000" s="145"/>
      <c r="M1000" s="146"/>
      <c r="N1000" s="145"/>
      <c r="O1000" s="174" t="str">
        <f>Objects!$I$68</f>
        <v>Vial (Boric Acid)</v>
      </c>
      <c r="P1000" s="145">
        <v>4</v>
      </c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1:29" ht="15" customHeight="1" x14ac:dyDescent="0.25">
      <c r="A1001" s="156" t="str">
        <f>[3]Enums!$A$14</f>
        <v>1.1.2</v>
      </c>
      <c r="C1001" s="148"/>
      <c r="D1001" s="148"/>
      <c r="E1001" s="146" t="str">
        <f>Objects!$I$263</f>
        <v>Vial (Sodium Borate)</v>
      </c>
      <c r="F1001" s="145">
        <v>4</v>
      </c>
      <c r="G1001" s="146" t="str">
        <f>Objects!$I$161</f>
        <v>Vial (Hydrochloric Acid)</v>
      </c>
      <c r="H1001" s="145">
        <v>8</v>
      </c>
      <c r="I1001" s="146"/>
      <c r="J1001" s="145"/>
      <c r="K1001" s="146"/>
      <c r="L1001" s="145"/>
      <c r="M1001" s="146"/>
      <c r="N1001" s="145"/>
      <c r="O1001" s="174" t="str">
        <f>Objects!$I$68</f>
        <v>Vial (Boric Acid)</v>
      </c>
      <c r="P1001" s="145">
        <v>16</v>
      </c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1:29" ht="15" customHeight="1" x14ac:dyDescent="0.25">
      <c r="A1002" s="156" t="str">
        <f>[3]Enums!$A$14</f>
        <v>1.1.2</v>
      </c>
      <c r="C1002" s="148"/>
      <c r="D1002" s="148"/>
      <c r="E1002" s="146" t="str">
        <f>Objects!$I$263</f>
        <v>Vial (Sodium Borate)</v>
      </c>
      <c r="F1002" s="145">
        <v>16</v>
      </c>
      <c r="G1002" s="146" t="str">
        <f>Objects!$I$161</f>
        <v>Vial (Hydrochloric Acid)</v>
      </c>
      <c r="H1002" s="145">
        <v>32</v>
      </c>
      <c r="I1002" s="146"/>
      <c r="J1002" s="145"/>
      <c r="K1002" s="146"/>
      <c r="L1002" s="145"/>
      <c r="M1002" s="146"/>
      <c r="N1002" s="145"/>
      <c r="O1002" s="174" t="str">
        <f>Objects!$I$68</f>
        <v>Vial (Boric Acid)</v>
      </c>
      <c r="P1002" s="145">
        <v>1</v>
      </c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1:29" ht="15" customHeight="1" x14ac:dyDescent="0.25">
      <c r="A1003" s="156" t="str">
        <f>[3]Enums!$A$14</f>
        <v>1.1.2</v>
      </c>
      <c r="C1003" s="148"/>
      <c r="D1003" s="148"/>
      <c r="E1003" s="146" t="str">
        <f>Objects!$J$263</f>
        <v>Beaker (Sodium Borate)</v>
      </c>
      <c r="F1003" s="145">
        <v>1</v>
      </c>
      <c r="G1003" s="146" t="str">
        <f>Objects!$J$161</f>
        <v>Beaker (Hydrochloric Acid)</v>
      </c>
      <c r="H1003" s="145">
        <v>2</v>
      </c>
      <c r="I1003" s="146"/>
      <c r="J1003" s="145"/>
      <c r="K1003" s="146"/>
      <c r="L1003" s="145"/>
      <c r="M1003" s="146"/>
      <c r="N1003" s="145"/>
      <c r="O1003" s="174" t="str">
        <f>Objects!$J$68</f>
        <v>Beaker (Boric Acid)</v>
      </c>
      <c r="P1003" s="145">
        <v>4</v>
      </c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1:29" ht="15" customHeight="1" x14ac:dyDescent="0.25">
      <c r="A1004" s="156" t="str">
        <f>[3]Enums!$A$14</f>
        <v>1.1.2</v>
      </c>
      <c r="C1004" s="148"/>
      <c r="D1004" s="148"/>
      <c r="E1004" s="146" t="str">
        <f>Objects!$J$263</f>
        <v>Beaker (Sodium Borate)</v>
      </c>
      <c r="F1004" s="145">
        <v>4</v>
      </c>
      <c r="G1004" s="146" t="str">
        <f>Objects!$J$161</f>
        <v>Beaker (Hydrochloric Acid)</v>
      </c>
      <c r="H1004" s="145">
        <v>8</v>
      </c>
      <c r="I1004" s="146"/>
      <c r="J1004" s="145"/>
      <c r="K1004" s="146"/>
      <c r="L1004" s="145"/>
      <c r="M1004" s="146"/>
      <c r="N1004" s="145"/>
      <c r="O1004" s="174" t="str">
        <f>Objects!$J$68</f>
        <v>Beaker (Boric Acid)</v>
      </c>
      <c r="P1004" s="145">
        <v>16</v>
      </c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1:29" ht="15" customHeight="1" x14ac:dyDescent="0.25">
      <c r="A1005" s="156" t="str">
        <f>[3]Enums!$A$14</f>
        <v>1.1.2</v>
      </c>
      <c r="C1005" s="148"/>
      <c r="D1005" s="148"/>
      <c r="E1005" s="146" t="str">
        <f>Objects!$J$263</f>
        <v>Beaker (Sodium Borate)</v>
      </c>
      <c r="F1005" s="145">
        <v>16</v>
      </c>
      <c r="G1005" s="146" t="str">
        <f>Objects!$J$161</f>
        <v>Beaker (Hydrochloric Acid)</v>
      </c>
      <c r="H1005" s="145">
        <v>32</v>
      </c>
      <c r="I1005" s="146"/>
      <c r="J1005" s="145"/>
      <c r="K1005" s="146"/>
      <c r="L1005" s="145"/>
      <c r="M1005" s="146"/>
      <c r="N1005" s="145"/>
      <c r="O1005" s="174" t="str">
        <f>Objects!$J$68</f>
        <v>Beaker (Boric Acid)</v>
      </c>
      <c r="P1005" s="145">
        <v>1</v>
      </c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1:29" ht="15" customHeight="1" x14ac:dyDescent="0.25">
      <c r="A1006" s="156" t="str">
        <f>[3]Enums!$A$14</f>
        <v>1.1.2</v>
      </c>
      <c r="C1006" s="148"/>
      <c r="D1006" s="148"/>
      <c r="E1006" s="146" t="str">
        <f>Objects!$K$263</f>
        <v>Drum (Sodium Borate)</v>
      </c>
      <c r="F1006" s="145">
        <v>1</v>
      </c>
      <c r="G1006" s="146" t="str">
        <f>Objects!$K$161</f>
        <v>Drum (Hydrochloric Acid)</v>
      </c>
      <c r="H1006" s="145">
        <v>2</v>
      </c>
      <c r="I1006" s="146"/>
      <c r="J1006" s="145"/>
      <c r="K1006" s="146"/>
      <c r="L1006" s="145"/>
      <c r="M1006" s="146"/>
      <c r="N1006" s="145"/>
      <c r="O1006" s="174" t="str">
        <f>Objects!$K$68</f>
        <v>Drum (Boric Acid)</v>
      </c>
      <c r="P1006" s="145">
        <v>4</v>
      </c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1:29" ht="15" customHeight="1" x14ac:dyDescent="0.25">
      <c r="A1007" s="156" t="str">
        <f>[3]Enums!$A$14</f>
        <v>1.1.2</v>
      </c>
      <c r="C1007" s="148"/>
      <c r="D1007" s="148"/>
      <c r="E1007" s="146" t="str">
        <f>Objects!$K$263</f>
        <v>Drum (Sodium Borate)</v>
      </c>
      <c r="F1007" s="145">
        <v>4</v>
      </c>
      <c r="G1007" s="146" t="str">
        <f>Objects!$K$161</f>
        <v>Drum (Hydrochloric Acid)</v>
      </c>
      <c r="H1007" s="145">
        <v>8</v>
      </c>
      <c r="I1007" s="146"/>
      <c r="J1007" s="145"/>
      <c r="K1007" s="146"/>
      <c r="L1007" s="145"/>
      <c r="M1007" s="146"/>
      <c r="N1007" s="145"/>
      <c r="O1007" s="174" t="str">
        <f>Objects!$K$68</f>
        <v>Drum (Boric Acid)</v>
      </c>
      <c r="P1007" s="145">
        <v>16</v>
      </c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1:29" ht="15" customHeight="1" x14ac:dyDescent="0.25">
      <c r="A1008" s="156" t="str">
        <f>[3]Enums!$A$14</f>
        <v>1.1.2</v>
      </c>
      <c r="C1008" s="148"/>
      <c r="D1008" s="148"/>
      <c r="E1008" s="146" t="str">
        <f>Objects!$K$263</f>
        <v>Drum (Sodium Borate)</v>
      </c>
      <c r="F1008" s="145">
        <v>16</v>
      </c>
      <c r="G1008" s="146" t="str">
        <f>Objects!$K$161</f>
        <v>Drum (Hydrochloric Acid)</v>
      </c>
      <c r="H1008" s="145">
        <v>32</v>
      </c>
      <c r="I1008" s="146"/>
      <c r="J1008" s="145"/>
      <c r="K1008" s="146"/>
      <c r="L1008" s="145"/>
      <c r="M1008" s="146"/>
      <c r="N1008" s="145"/>
      <c r="O1008" s="174" t="str">
        <f>Objects!$K$68</f>
        <v>Drum (Boric Acid)</v>
      </c>
      <c r="P1008" s="145">
        <v>64</v>
      </c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1:29" ht="15" customHeight="1" x14ac:dyDescent="0.25">
      <c r="A1009" s="156" t="str">
        <f>[3]Enums!$A$14</f>
        <v>1.1.2</v>
      </c>
      <c r="C1009" s="148"/>
      <c r="D1009" s="148"/>
      <c r="E1009" s="146" t="str">
        <f>Objects!$K$263</f>
        <v>Drum (Sodium Borate)</v>
      </c>
      <c r="F1009" s="145">
        <v>64</v>
      </c>
      <c r="G1009" s="146" t="str">
        <f>Objects!$K$161</f>
        <v>Drum (Hydrochloric Acid)</v>
      </c>
      <c r="H1009" s="145">
        <v>64</v>
      </c>
      <c r="I1009" s="146" t="str">
        <f>Objects!$K$161</f>
        <v>Drum (Hydrochloric Acid)</v>
      </c>
      <c r="J1009" s="145">
        <v>64</v>
      </c>
      <c r="K1009" s="146"/>
      <c r="L1009" s="145"/>
      <c r="M1009" s="146"/>
      <c r="N1009" s="145"/>
      <c r="O1009" s="174" t="str">
        <f>Objects!$K$68</f>
        <v>Drum (Boric Acid)</v>
      </c>
      <c r="P1009" s="148">
        <v>64</v>
      </c>
      <c r="Q1009" s="148" t="str">
        <f>Objects!$K$68</f>
        <v>Drum (Boric Acid)</v>
      </c>
      <c r="R1009" s="148">
        <v>64</v>
      </c>
      <c r="S1009" s="148" t="str">
        <f>Objects!$K$68</f>
        <v>Drum (Boric Acid)</v>
      </c>
      <c r="T1009" s="148">
        <v>64</v>
      </c>
      <c r="U1009" s="148" t="str">
        <f>Objects!$K$68</f>
        <v>Drum (Boric Acid)</v>
      </c>
      <c r="V1009" s="148">
        <v>64</v>
      </c>
      <c r="W1009" s="148"/>
      <c r="X1009" s="148"/>
      <c r="Y1009" s="148"/>
      <c r="Z1009" s="148"/>
      <c r="AA1009" s="146"/>
      <c r="AB1009" s="146"/>
      <c r="AC1009" s="146"/>
    </row>
    <row r="1010" spans="1:29" ht="15" customHeight="1" x14ac:dyDescent="0.25">
      <c r="A1010" s="156" t="str">
        <f>[3]Enums!$A$14</f>
        <v>1.1.2</v>
      </c>
      <c r="C1010" s="148"/>
      <c r="D1010" s="148"/>
      <c r="E1010" s="146" t="str">
        <f>Objects!$U$27</f>
        <v>Bag (Nitrile-Butadiene Rubber Pellets)</v>
      </c>
      <c r="F1010" s="145">
        <v>1</v>
      </c>
      <c r="G1010" s="146" t="str">
        <f>Objects!$Q$2</f>
        <v>Flask (Hydrogen)</v>
      </c>
      <c r="H1010" s="145">
        <v>3</v>
      </c>
      <c r="I1010" s="146" t="str">
        <f>Objects!$F$2</f>
        <v>Platinum Catalyst</v>
      </c>
      <c r="J1010" s="145">
        <v>1</v>
      </c>
      <c r="K1010" s="146"/>
      <c r="L1010" s="145"/>
      <c r="M1010" s="146"/>
      <c r="N1010" s="145"/>
      <c r="O1010" s="174" t="str">
        <f>Objects!$U$18</f>
        <v>Bag (Hydrogenated Nitrile-Butadiene Rubber Pellets)</v>
      </c>
      <c r="P1010" s="145">
        <v>1</v>
      </c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1:29" ht="15" customHeight="1" x14ac:dyDescent="0.25">
      <c r="A1011" s="156" t="str">
        <f>[3]Enums!$A$14</f>
        <v>1.1.2</v>
      </c>
      <c r="C1011" s="148"/>
      <c r="D1011" s="148"/>
      <c r="E1011" s="146" t="str">
        <f>Objects!$U$27</f>
        <v>Bag (Nitrile-Butadiene Rubber Pellets)</v>
      </c>
      <c r="F1011" s="145">
        <v>4</v>
      </c>
      <c r="G1011" s="146" t="str">
        <f>Objects!$Q$2</f>
        <v>Flask (Hydrogen)</v>
      </c>
      <c r="H1011" s="145">
        <v>12</v>
      </c>
      <c r="I1011" s="146" t="str">
        <f>Objects!$F$2</f>
        <v>Platinum Catalyst</v>
      </c>
      <c r="J1011" s="145">
        <v>2</v>
      </c>
      <c r="K1011" s="146"/>
      <c r="L1011" s="145"/>
      <c r="M1011" s="146"/>
      <c r="N1011" s="145"/>
      <c r="O1011" s="174" t="str">
        <f>Objects!$U$18</f>
        <v>Bag (Hydrogenated Nitrile-Butadiene Rubber Pellets)</v>
      </c>
      <c r="P1011" s="145">
        <v>4</v>
      </c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1:29" ht="15" customHeight="1" x14ac:dyDescent="0.25">
      <c r="A1012" s="156" t="str">
        <f>[3]Enums!$A$14</f>
        <v>1.1.2</v>
      </c>
      <c r="C1012" s="148"/>
      <c r="D1012" s="148"/>
      <c r="E1012" s="146" t="str">
        <f>Objects!$U$27</f>
        <v>Bag (Nitrile-Butadiene Rubber Pellets)</v>
      </c>
      <c r="F1012" s="145">
        <v>16</v>
      </c>
      <c r="G1012" s="146" t="str">
        <f>Objects!$Q$2</f>
        <v>Flask (Hydrogen)</v>
      </c>
      <c r="H1012" s="145">
        <v>48</v>
      </c>
      <c r="I1012" s="146" t="str">
        <f>Objects!$F$2</f>
        <v>Platinum Catalyst</v>
      </c>
      <c r="J1012" s="145">
        <v>3</v>
      </c>
      <c r="K1012" s="146"/>
      <c r="L1012" s="145"/>
      <c r="M1012" s="146"/>
      <c r="N1012" s="145"/>
      <c r="O1012" s="174" t="str">
        <f>Objects!$U$18</f>
        <v>Bag (Hydrogenated Nitrile-Butadiene Rubber Pellets)</v>
      </c>
      <c r="P1012" s="145">
        <v>16</v>
      </c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1:29" ht="15" customHeight="1" x14ac:dyDescent="0.25">
      <c r="A1013" s="156" t="str">
        <f>[3]Enums!$A$14</f>
        <v>1.1.2</v>
      </c>
      <c r="C1013" s="148"/>
      <c r="D1013" s="148"/>
      <c r="E1013" s="146" t="str">
        <f>Objects!$V$27</f>
        <v>Sack (Nitrile-Butadiene Rubber Pellets)</v>
      </c>
      <c r="F1013" s="145">
        <v>1</v>
      </c>
      <c r="G1013" s="146" t="str">
        <f>Objects!$R$2</f>
        <v>Cartridge (Hydrogen)</v>
      </c>
      <c r="H1013" s="145">
        <v>3</v>
      </c>
      <c r="I1013" s="146" t="str">
        <f>Objects!$F$2</f>
        <v>Platinum Catalyst</v>
      </c>
      <c r="J1013" s="145">
        <v>4</v>
      </c>
      <c r="K1013" s="146"/>
      <c r="L1013" s="145"/>
      <c r="M1013" s="146"/>
      <c r="N1013" s="145"/>
      <c r="O1013" s="174" t="str">
        <f>Objects!$V$18</f>
        <v>Sack (Hydrogenated Nitrile-Butadiene Rubber Pellets)</v>
      </c>
      <c r="P1013" s="145">
        <v>1</v>
      </c>
      <c r="Q1013" s="148"/>
      <c r="R1013" s="148"/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1:29" ht="15" customHeight="1" x14ac:dyDescent="0.25">
      <c r="A1014" s="156" t="str">
        <f>[3]Enums!$A$14</f>
        <v>1.1.2</v>
      </c>
      <c r="C1014" s="148"/>
      <c r="D1014" s="148"/>
      <c r="E1014" s="146" t="str">
        <f>Objects!$V$27</f>
        <v>Sack (Nitrile-Butadiene Rubber Pellets)</v>
      </c>
      <c r="F1014" s="145">
        <v>4</v>
      </c>
      <c r="G1014" s="146" t="str">
        <f>Objects!$R$2</f>
        <v>Cartridge (Hydrogen)</v>
      </c>
      <c r="H1014" s="145">
        <v>12</v>
      </c>
      <c r="I1014" s="146" t="str">
        <f>Objects!$F$2</f>
        <v>Platinum Catalyst</v>
      </c>
      <c r="J1014" s="145">
        <v>5</v>
      </c>
      <c r="K1014" s="146"/>
      <c r="L1014" s="145"/>
      <c r="M1014" s="146"/>
      <c r="N1014" s="145"/>
      <c r="O1014" s="174" t="str">
        <f>Objects!$V$18</f>
        <v>Sack (Hydrogenated Nitrile-Butadiene Rubber Pellets)</v>
      </c>
      <c r="P1014" s="145">
        <v>4</v>
      </c>
      <c r="Q1014" s="148"/>
      <c r="R1014" s="148"/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1:29" ht="15" customHeight="1" x14ac:dyDescent="0.25">
      <c r="A1015" s="156" t="str">
        <f>[3]Enums!$A$14</f>
        <v>1.1.2</v>
      </c>
      <c r="C1015" s="148"/>
      <c r="D1015" s="148"/>
      <c r="E1015" s="146" t="str">
        <f>Objects!$V$27</f>
        <v>Sack (Nitrile-Butadiene Rubber Pellets)</v>
      </c>
      <c r="F1015" s="145">
        <v>16</v>
      </c>
      <c r="G1015" s="146" t="str">
        <f>Objects!$R$2</f>
        <v>Cartridge (Hydrogen)</v>
      </c>
      <c r="H1015" s="145">
        <v>48</v>
      </c>
      <c r="I1015" s="146" t="str">
        <f>Objects!$F$2</f>
        <v>Platinum Catalyst</v>
      </c>
      <c r="J1015" s="145">
        <v>6</v>
      </c>
      <c r="K1015" s="146"/>
      <c r="L1015" s="145"/>
      <c r="M1015" s="146"/>
      <c r="N1015" s="145"/>
      <c r="O1015" s="174" t="str">
        <f>Objects!$V$18</f>
        <v>Sack (Hydrogenated Nitrile-Butadiene Rubber Pellets)</v>
      </c>
      <c r="P1015" s="145">
        <v>16</v>
      </c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1:29" ht="15" customHeight="1" x14ac:dyDescent="0.25">
      <c r="A1016" s="156" t="str">
        <f>[3]Enums!$A$14</f>
        <v>1.1.2</v>
      </c>
      <c r="C1016" s="148"/>
      <c r="D1016" s="148"/>
      <c r="E1016" s="146" t="str">
        <f>Objects!$W$27</f>
        <v>Powder Keg (Nitrile-Butadiene Rubber Pellets)</v>
      </c>
      <c r="F1016" s="145">
        <v>1</v>
      </c>
      <c r="G1016" s="146" t="str">
        <f>Objects!$S$2</f>
        <v>Canister (Hydrogen)</v>
      </c>
      <c r="H1016" s="145">
        <v>3</v>
      </c>
      <c r="I1016" s="146" t="str">
        <f>Objects!$F$2</f>
        <v>Platinum Catalyst</v>
      </c>
      <c r="J1016" s="145">
        <v>7</v>
      </c>
      <c r="K1016" s="146"/>
      <c r="L1016" s="145"/>
      <c r="M1016" s="146"/>
      <c r="N1016" s="145"/>
      <c r="O1016" s="174" t="str">
        <f>Objects!$W$18</f>
        <v>Powder Keg (Hydrogenated Nitrile-Butadiene Rubber Pellets)</v>
      </c>
      <c r="P1016" s="145">
        <v>1</v>
      </c>
      <c r="Q1016" s="148"/>
      <c r="R1016" s="148"/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1:29" ht="15" customHeight="1" x14ac:dyDescent="0.25">
      <c r="A1017" s="156" t="str">
        <f>[3]Enums!$A$14</f>
        <v>1.1.2</v>
      </c>
      <c r="C1017" s="148"/>
      <c r="D1017" s="148"/>
      <c r="E1017" s="146" t="str">
        <f>Objects!$W$27</f>
        <v>Powder Keg (Nitrile-Butadiene Rubber Pellets)</v>
      </c>
      <c r="F1017" s="145">
        <v>4</v>
      </c>
      <c r="G1017" s="146" t="str">
        <f>Objects!$S$2</f>
        <v>Canister (Hydrogen)</v>
      </c>
      <c r="H1017" s="145">
        <v>12</v>
      </c>
      <c r="I1017" s="146" t="str">
        <f>Objects!$F$2</f>
        <v>Platinum Catalyst</v>
      </c>
      <c r="J1017" s="145">
        <v>8</v>
      </c>
      <c r="K1017" s="146"/>
      <c r="L1017" s="145"/>
      <c r="M1017" s="146"/>
      <c r="N1017" s="145"/>
      <c r="O1017" s="174" t="str">
        <f>Objects!$W$18</f>
        <v>Powder Keg (Hydrogenated Nitrile-Butadiene Rubber Pellets)</v>
      </c>
      <c r="P1017" s="145">
        <v>4</v>
      </c>
      <c r="Q1017" s="148"/>
      <c r="R1017" s="148"/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1:29" ht="15" customHeight="1" x14ac:dyDescent="0.25">
      <c r="A1018" s="156" t="str">
        <f>[3]Enums!$A$14</f>
        <v>1.1.2</v>
      </c>
      <c r="C1018" s="148"/>
      <c r="D1018" s="148"/>
      <c r="E1018" s="146" t="str">
        <f>Objects!$W$27</f>
        <v>Powder Keg (Nitrile-Butadiene Rubber Pellets)</v>
      </c>
      <c r="F1018" s="145">
        <v>16</v>
      </c>
      <c r="G1018" s="146" t="str">
        <f>Objects!$S$2</f>
        <v>Canister (Hydrogen)</v>
      </c>
      <c r="H1018" s="145">
        <v>48</v>
      </c>
      <c r="I1018" s="146" t="str">
        <f>Objects!$F$2</f>
        <v>Platinum Catalyst</v>
      </c>
      <c r="J1018" s="145">
        <v>9</v>
      </c>
      <c r="K1018" s="146"/>
      <c r="L1018" s="145"/>
      <c r="M1018" s="146"/>
      <c r="N1018" s="145"/>
      <c r="O1018" s="174" t="str">
        <f>Objects!$W$18</f>
        <v>Powder Keg (Hydrogenated Nitrile-Butadiene Rubber Pellets)</v>
      </c>
      <c r="P1018" s="145">
        <v>16</v>
      </c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1:29" ht="15" customHeight="1" x14ac:dyDescent="0.25">
      <c r="A1019" s="156" t="str">
        <f>[3]Enums!$A$14</f>
        <v>1.1.2</v>
      </c>
      <c r="C1019" s="148"/>
      <c r="D1019" s="148"/>
      <c r="E1019" s="146" t="str">
        <f>Objects!$W$27</f>
        <v>Powder Keg (Nitrile-Butadiene Rubber Pellets)</v>
      </c>
      <c r="F1019" s="145">
        <v>64</v>
      </c>
      <c r="G1019" s="146" t="str">
        <f>Objects!$S$2</f>
        <v>Canister (Hydrogen)</v>
      </c>
      <c r="H1019" s="145">
        <v>64</v>
      </c>
      <c r="I1019" s="146" t="str">
        <f>Objects!$S$2</f>
        <v>Canister (Hydrogen)</v>
      </c>
      <c r="J1019" s="145">
        <v>64</v>
      </c>
      <c r="K1019" s="146" t="str">
        <f>Objects!$S$2</f>
        <v>Canister (Hydrogen)</v>
      </c>
      <c r="L1019" s="145">
        <v>64</v>
      </c>
      <c r="M1019" s="146" t="str">
        <f>Objects!$F$2</f>
        <v>Platinum Catalyst</v>
      </c>
      <c r="N1019" s="145">
        <v>10</v>
      </c>
      <c r="O1019" s="174" t="str">
        <f>Objects!$W$18</f>
        <v>Powder Keg (Hydrogenated Nitrile-Butadiene Rubber Pellets)</v>
      </c>
      <c r="P1019" s="145">
        <v>64</v>
      </c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1:29" ht="15" customHeight="1" x14ac:dyDescent="0.25">
      <c r="A1020" s="156" t="str">
        <f>[3]Enums!$A$14</f>
        <v>1.1.2</v>
      </c>
      <c r="C1020" s="148"/>
      <c r="D1020" s="148"/>
      <c r="E1020" s="137" t="str">
        <f>Objects!$M$4</f>
        <v>Vial (Acrylonitrile)</v>
      </c>
      <c r="F1020" s="137">
        <v>1</v>
      </c>
      <c r="G1020" s="137" t="str">
        <f>Objects!$I$70</f>
        <v>Vial (Butadiene)</v>
      </c>
      <c r="H1020" s="137">
        <v>1</v>
      </c>
      <c r="I1020" s="146"/>
      <c r="J1020" s="145"/>
      <c r="K1020" s="146"/>
      <c r="L1020" s="145"/>
      <c r="M1020" s="146"/>
      <c r="N1020" s="145"/>
      <c r="O1020" s="174" t="str">
        <f>Objects!$U$27</f>
        <v>Bag (Nitrile-Butadiene Rubber Pellets)</v>
      </c>
      <c r="P1020" s="137">
        <v>1</v>
      </c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1:29" ht="15" customHeight="1" x14ac:dyDescent="0.25">
      <c r="A1021" s="156" t="str">
        <f>[3]Enums!$A$14</f>
        <v>1.1.2</v>
      </c>
      <c r="C1021" s="148"/>
      <c r="D1021" s="148"/>
      <c r="E1021" s="137" t="str">
        <f>Objects!$M$4</f>
        <v>Vial (Acrylonitrile)</v>
      </c>
      <c r="F1021" s="137">
        <v>4</v>
      </c>
      <c r="G1021" s="137" t="str">
        <f>Objects!$I$70</f>
        <v>Vial (Butadiene)</v>
      </c>
      <c r="H1021" s="137">
        <v>4</v>
      </c>
      <c r="I1021" s="146"/>
      <c r="J1021" s="145"/>
      <c r="K1021" s="146"/>
      <c r="L1021" s="145"/>
      <c r="M1021" s="146"/>
      <c r="N1021" s="145"/>
      <c r="O1021" s="174" t="str">
        <f>Objects!$U$27</f>
        <v>Bag (Nitrile-Butadiene Rubber Pellets)</v>
      </c>
      <c r="P1021" s="137">
        <v>4</v>
      </c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1:29" ht="15" customHeight="1" x14ac:dyDescent="0.25">
      <c r="A1022" s="156" t="str">
        <f>[3]Enums!$A$14</f>
        <v>1.1.2</v>
      </c>
      <c r="C1022" s="148"/>
      <c r="D1022" s="148"/>
      <c r="E1022" s="137" t="str">
        <f>Objects!$M$4</f>
        <v>Vial (Acrylonitrile)</v>
      </c>
      <c r="F1022" s="137">
        <v>16</v>
      </c>
      <c r="G1022" s="137" t="str">
        <f>Objects!$I$70</f>
        <v>Vial (Butadiene)</v>
      </c>
      <c r="H1022" s="137">
        <v>16</v>
      </c>
      <c r="I1022" s="146"/>
      <c r="J1022" s="145"/>
      <c r="K1022" s="146"/>
      <c r="L1022" s="145"/>
      <c r="M1022" s="146"/>
      <c r="N1022" s="145"/>
      <c r="O1022" s="174" t="str">
        <f>Objects!$U$27</f>
        <v>Bag (Nitrile-Butadiene Rubber Pellets)</v>
      </c>
      <c r="P1022" s="137">
        <v>16</v>
      </c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1:29" ht="15" customHeight="1" x14ac:dyDescent="0.25">
      <c r="A1023" s="156" t="str">
        <f>[3]Enums!$A$14</f>
        <v>1.1.2</v>
      </c>
      <c r="C1023" s="148"/>
      <c r="D1023" s="148"/>
      <c r="E1023" s="137" t="str">
        <f>Objects!$N$4</f>
        <v>Beaker (Acrylonitrile)</v>
      </c>
      <c r="F1023" s="137">
        <v>1</v>
      </c>
      <c r="G1023" s="137" t="str">
        <f>Objects!$J$70</f>
        <v>Beaker (Butadiene)</v>
      </c>
      <c r="H1023" s="137">
        <v>1</v>
      </c>
      <c r="I1023" s="146"/>
      <c r="J1023" s="145"/>
      <c r="K1023" s="146"/>
      <c r="L1023" s="145"/>
      <c r="M1023" s="146"/>
      <c r="N1023" s="145"/>
      <c r="O1023" s="174" t="str">
        <f>Objects!$V$27</f>
        <v>Sack (Nitrile-Butadiene Rubber Pellets)</v>
      </c>
      <c r="P1023" s="137">
        <v>1</v>
      </c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1:29" ht="15" customHeight="1" x14ac:dyDescent="0.25">
      <c r="A1024" s="156" t="str">
        <f>[3]Enums!$A$14</f>
        <v>1.1.2</v>
      </c>
      <c r="C1024" s="148"/>
      <c r="D1024" s="148"/>
      <c r="E1024" s="137" t="str">
        <f>Objects!$N$4</f>
        <v>Beaker (Acrylonitrile)</v>
      </c>
      <c r="F1024" s="137">
        <v>4</v>
      </c>
      <c r="G1024" s="137" t="str">
        <f>Objects!$J$70</f>
        <v>Beaker (Butadiene)</v>
      </c>
      <c r="H1024" s="137">
        <v>4</v>
      </c>
      <c r="I1024" s="146"/>
      <c r="J1024" s="145"/>
      <c r="K1024" s="146"/>
      <c r="L1024" s="145"/>
      <c r="M1024" s="146"/>
      <c r="N1024" s="145"/>
      <c r="O1024" s="174" t="str">
        <f>Objects!$V$27</f>
        <v>Sack (Nitrile-Butadiene Rubber Pellets)</v>
      </c>
      <c r="P1024" s="137">
        <v>4</v>
      </c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1:29" ht="15" customHeight="1" x14ac:dyDescent="0.25">
      <c r="A1025" s="156" t="str">
        <f>[3]Enums!$A$14</f>
        <v>1.1.2</v>
      </c>
      <c r="C1025" s="148"/>
      <c r="D1025" s="148"/>
      <c r="E1025" s="137" t="str">
        <f>Objects!$N$4</f>
        <v>Beaker (Acrylonitrile)</v>
      </c>
      <c r="F1025" s="137">
        <v>16</v>
      </c>
      <c r="G1025" s="137" t="str">
        <f>Objects!$J$70</f>
        <v>Beaker (Butadiene)</v>
      </c>
      <c r="H1025" s="137">
        <v>16</v>
      </c>
      <c r="I1025" s="146"/>
      <c r="J1025" s="145"/>
      <c r="K1025" s="146"/>
      <c r="L1025" s="145"/>
      <c r="M1025" s="146"/>
      <c r="N1025" s="145"/>
      <c r="O1025" s="174" t="str">
        <f>Objects!$V$27</f>
        <v>Sack (Nitrile-Butadiene Rubber Pellets)</v>
      </c>
      <c r="P1025" s="137">
        <v>16</v>
      </c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1:29" ht="15" customHeight="1" x14ac:dyDescent="0.25">
      <c r="A1026" s="156" t="str">
        <f>[3]Enums!$A$14</f>
        <v>1.1.2</v>
      </c>
      <c r="C1026" s="148"/>
      <c r="D1026" s="148"/>
      <c r="E1026" s="137" t="str">
        <f>Objects!$O$4</f>
        <v>Drum (Acrylonitrile)</v>
      </c>
      <c r="F1026" s="137">
        <v>1</v>
      </c>
      <c r="G1026" s="137" t="str">
        <f>Objects!$K$70</f>
        <v>Drum (Butadiene)</v>
      </c>
      <c r="H1026" s="137">
        <v>1</v>
      </c>
      <c r="I1026" s="146"/>
      <c r="J1026" s="145"/>
      <c r="K1026" s="146"/>
      <c r="L1026" s="145"/>
      <c r="M1026" s="146"/>
      <c r="N1026" s="145"/>
      <c r="O1026" s="174" t="str">
        <f>Objects!$W$27</f>
        <v>Powder Keg (Nitrile-Butadiene Rubber Pellets)</v>
      </c>
      <c r="P1026" s="137">
        <v>1</v>
      </c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1:29" ht="15" customHeight="1" x14ac:dyDescent="0.25">
      <c r="A1027" s="156" t="str">
        <f>[3]Enums!$A$14</f>
        <v>1.1.2</v>
      </c>
      <c r="C1027" s="148"/>
      <c r="D1027" s="148"/>
      <c r="E1027" s="137" t="str">
        <f>Objects!$O$4</f>
        <v>Drum (Acrylonitrile)</v>
      </c>
      <c r="F1027" s="137">
        <v>4</v>
      </c>
      <c r="G1027" s="137" t="str">
        <f>Objects!$K$70</f>
        <v>Drum (Butadiene)</v>
      </c>
      <c r="H1027" s="137">
        <v>4</v>
      </c>
      <c r="I1027" s="146"/>
      <c r="J1027" s="145"/>
      <c r="K1027" s="146"/>
      <c r="L1027" s="145"/>
      <c r="M1027" s="146"/>
      <c r="N1027" s="145"/>
      <c r="O1027" s="174" t="str">
        <f>Objects!$W$27</f>
        <v>Powder Keg (Nitrile-Butadiene Rubber Pellets)</v>
      </c>
      <c r="P1027" s="137">
        <v>4</v>
      </c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1:29" ht="15" customHeight="1" x14ac:dyDescent="0.25">
      <c r="A1028" s="156" t="str">
        <f>[3]Enums!$A$14</f>
        <v>1.1.2</v>
      </c>
      <c r="C1028" s="148"/>
      <c r="D1028" s="148"/>
      <c r="E1028" s="137" t="str">
        <f>Objects!$O$4</f>
        <v>Drum (Acrylonitrile)</v>
      </c>
      <c r="F1028" s="137">
        <v>16</v>
      </c>
      <c r="G1028" s="137" t="str">
        <f>Objects!$K$70</f>
        <v>Drum (Butadiene)</v>
      </c>
      <c r="H1028" s="137">
        <v>16</v>
      </c>
      <c r="I1028" s="146"/>
      <c r="J1028" s="145"/>
      <c r="K1028" s="146"/>
      <c r="L1028" s="145"/>
      <c r="M1028" s="146"/>
      <c r="N1028" s="145"/>
      <c r="O1028" s="174" t="str">
        <f>Objects!$W$27</f>
        <v>Powder Keg (Nitrile-Butadiene Rubber Pellets)</v>
      </c>
      <c r="P1028" s="137">
        <v>16</v>
      </c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1:29" ht="15" customHeight="1" x14ac:dyDescent="0.25">
      <c r="A1029" s="156" t="str">
        <f>[3]Enums!$A$14</f>
        <v>1.1.2</v>
      </c>
      <c r="C1029" s="148"/>
      <c r="D1029" s="148"/>
      <c r="E1029" s="137" t="str">
        <f>Objects!$O$4</f>
        <v>Drum (Acrylonitrile)</v>
      </c>
      <c r="F1029" s="137">
        <v>64</v>
      </c>
      <c r="G1029" s="137" t="str">
        <f>Objects!$K$70</f>
        <v>Drum (Butadiene)</v>
      </c>
      <c r="H1029" s="137">
        <v>64</v>
      </c>
      <c r="I1029" s="146"/>
      <c r="J1029" s="145"/>
      <c r="K1029" s="146"/>
      <c r="L1029" s="145"/>
      <c r="M1029" s="146"/>
      <c r="N1029" s="145"/>
      <c r="O1029" s="174" t="str">
        <f>Objects!$W$27</f>
        <v>Powder Keg (Nitrile-Butadiene Rubber Pellets)</v>
      </c>
      <c r="P1029" s="137">
        <v>64</v>
      </c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1:29" ht="15" customHeight="1" x14ac:dyDescent="0.25">
      <c r="A1030" s="156" t="str">
        <f>[3]Enums!$A$14</f>
        <v>1.1.2</v>
      </c>
      <c r="C1030" s="148"/>
      <c r="D1030" s="148"/>
      <c r="E1030" s="146" t="str">
        <f>Objects!$I$73</f>
        <v>Vial (Butylene isomers)</v>
      </c>
      <c r="F1030" s="137">
        <v>16</v>
      </c>
      <c r="G1030" s="146" t="str">
        <f>Objects!$M$22</f>
        <v>Vial (Isoprene)</v>
      </c>
      <c r="H1030" s="137">
        <v>1</v>
      </c>
      <c r="I1030" s="146"/>
      <c r="J1030" s="145"/>
      <c r="K1030" s="146"/>
      <c r="L1030" s="145"/>
      <c r="M1030" s="146"/>
      <c r="N1030" s="145"/>
      <c r="O1030" s="174" t="str">
        <f>Objects!$U$19</f>
        <v>Bag (Isobutylene-Isoprene Rubber Pellets)</v>
      </c>
      <c r="P1030" s="147">
        <v>17</v>
      </c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1:29" ht="15" customHeight="1" x14ac:dyDescent="0.25">
      <c r="A1031" s="156" t="str">
        <f>[3]Enums!$A$14</f>
        <v>1.1.2</v>
      </c>
      <c r="C1031" s="148"/>
      <c r="D1031" s="148"/>
      <c r="E1031" s="146" t="str">
        <f>Objects!$J$73</f>
        <v>Beaker (Butylene isomers)</v>
      </c>
      <c r="F1031" s="137">
        <v>1</v>
      </c>
      <c r="G1031" s="146" t="str">
        <f>Objects!$M$22</f>
        <v>Vial (Isoprene)</v>
      </c>
      <c r="H1031" s="137">
        <v>4</v>
      </c>
      <c r="I1031" s="146"/>
      <c r="J1031" s="145"/>
      <c r="K1031" s="146"/>
      <c r="L1031" s="145"/>
      <c r="M1031" s="146"/>
      <c r="N1031" s="145"/>
      <c r="O1031" s="174" t="str">
        <f>Objects!$V$19</f>
        <v>Sack (Isobutylene-Isoprene Rubber Pellets)</v>
      </c>
      <c r="P1031" s="147">
        <v>1</v>
      </c>
      <c r="Q1031" s="148" t="str">
        <f>Objects!$U$19</f>
        <v>Bag (Isobutylene-Isoprene Rubber Pellets)</v>
      </c>
      <c r="R1031" s="148">
        <v>4</v>
      </c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1:29" ht="15" customHeight="1" x14ac:dyDescent="0.25">
      <c r="A1032" s="156" t="str">
        <f>[3]Enums!$A$14</f>
        <v>1.1.2</v>
      </c>
      <c r="C1032" s="148"/>
      <c r="D1032" s="148"/>
      <c r="E1032" s="146" t="str">
        <f>Objects!$J$73</f>
        <v>Beaker (Butylene isomers)</v>
      </c>
      <c r="F1032" s="137">
        <v>4</v>
      </c>
      <c r="G1032" s="146" t="str">
        <f>Objects!$M$22</f>
        <v>Vial (Isoprene)</v>
      </c>
      <c r="H1032" s="137">
        <v>16</v>
      </c>
      <c r="I1032" s="146"/>
      <c r="J1032" s="145"/>
      <c r="K1032" s="146"/>
      <c r="L1032" s="145"/>
      <c r="M1032" s="146"/>
      <c r="N1032" s="145"/>
      <c r="O1032" s="174" t="str">
        <f>Objects!$V$19</f>
        <v>Sack (Isobutylene-Isoprene Rubber Pellets)</v>
      </c>
      <c r="P1032" s="147">
        <v>4</v>
      </c>
      <c r="Q1032" s="148" t="str">
        <f>Objects!$U$19</f>
        <v>Bag (Isobutylene-Isoprene Rubber Pellets)</v>
      </c>
      <c r="R1032" s="148">
        <v>16</v>
      </c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1:29" ht="15" customHeight="1" x14ac:dyDescent="0.25">
      <c r="A1033" s="156" t="str">
        <f>[3]Enums!$A$14</f>
        <v>1.1.2</v>
      </c>
      <c r="C1033" s="148"/>
      <c r="D1033" s="148"/>
      <c r="E1033" s="146" t="str">
        <f>Objects!$J$73</f>
        <v>Beaker (Butylene isomers)</v>
      </c>
      <c r="F1033" s="137">
        <v>16</v>
      </c>
      <c r="G1033" s="146" t="str">
        <f>Objects!$N$22</f>
        <v>Beaker (Isoprene)</v>
      </c>
      <c r="H1033" s="137">
        <v>1</v>
      </c>
      <c r="I1033" s="146"/>
      <c r="J1033" s="145"/>
      <c r="K1033" s="146"/>
      <c r="L1033" s="145"/>
      <c r="M1033" s="146"/>
      <c r="N1033" s="145"/>
      <c r="O1033" s="174" t="str">
        <f>Objects!$V$19</f>
        <v>Sack (Isobutylene-Isoprene Rubber Pellets)</v>
      </c>
      <c r="P1033" s="147">
        <v>17</v>
      </c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1:29" ht="15" customHeight="1" x14ac:dyDescent="0.25">
      <c r="A1034" s="156" t="str">
        <f>[3]Enums!$A$14</f>
        <v>1.1.2</v>
      </c>
      <c r="C1034" s="148"/>
      <c r="D1034" s="148"/>
      <c r="E1034" s="146" t="str">
        <f>Objects!$K$73</f>
        <v>Drum (Butylene isomers)</v>
      </c>
      <c r="F1034" s="137">
        <v>1</v>
      </c>
      <c r="G1034" s="146" t="str">
        <f>Objects!$N$22</f>
        <v>Beaker (Isoprene)</v>
      </c>
      <c r="H1034" s="137">
        <v>4</v>
      </c>
      <c r="I1034" s="146"/>
      <c r="J1034" s="145"/>
      <c r="K1034" s="146"/>
      <c r="L1034" s="145"/>
      <c r="M1034" s="146"/>
      <c r="N1034" s="145"/>
      <c r="O1034" s="174" t="str">
        <f>Objects!$W$19</f>
        <v>Powder Keg (Isobutylene-Isoprene Rubber Pellets)</v>
      </c>
      <c r="P1034" s="147">
        <v>1</v>
      </c>
      <c r="Q1034" s="148" t="str">
        <f>Objects!$V$19</f>
        <v>Sack (Isobutylene-Isoprene Rubber Pellets)</v>
      </c>
      <c r="R1034" s="147">
        <v>4</v>
      </c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1:29" ht="15" customHeight="1" x14ac:dyDescent="0.25">
      <c r="A1035" s="156" t="str">
        <f>[3]Enums!$A$14</f>
        <v>1.1.2</v>
      </c>
      <c r="C1035" s="148"/>
      <c r="D1035" s="148"/>
      <c r="E1035" s="146" t="str">
        <f>Objects!$K$73</f>
        <v>Drum (Butylene isomers)</v>
      </c>
      <c r="F1035" s="137">
        <v>4</v>
      </c>
      <c r="G1035" s="146" t="str">
        <f>Objects!$N$22</f>
        <v>Beaker (Isoprene)</v>
      </c>
      <c r="H1035" s="137">
        <v>16</v>
      </c>
      <c r="I1035" s="146"/>
      <c r="J1035" s="145"/>
      <c r="K1035" s="146"/>
      <c r="L1035" s="145"/>
      <c r="M1035" s="146"/>
      <c r="N1035" s="145"/>
      <c r="O1035" s="174" t="str">
        <f>Objects!$W$19</f>
        <v>Powder Keg (Isobutylene-Isoprene Rubber Pellets)</v>
      </c>
      <c r="P1035" s="147">
        <v>4</v>
      </c>
      <c r="Q1035" s="148" t="str">
        <f>Objects!$V$19</f>
        <v>Sack (Isobutylene-Isoprene Rubber Pellets)</v>
      </c>
      <c r="R1035" s="147">
        <v>16</v>
      </c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1:29" ht="15" customHeight="1" x14ac:dyDescent="0.25">
      <c r="A1036" s="156" t="str">
        <f>[3]Enums!$A$14</f>
        <v>1.1.2</v>
      </c>
      <c r="C1036" s="148"/>
      <c r="D1036" s="148"/>
      <c r="E1036" s="146" t="str">
        <f>Objects!$K$73</f>
        <v>Drum (Butylene isomers)</v>
      </c>
      <c r="F1036" s="137">
        <v>16</v>
      </c>
      <c r="G1036" s="146" t="str">
        <f>Objects!$O$22</f>
        <v>Drum (Isoprene)</v>
      </c>
      <c r="H1036" s="137">
        <v>1</v>
      </c>
      <c r="I1036" s="146"/>
      <c r="J1036" s="145"/>
      <c r="K1036" s="146"/>
      <c r="L1036" s="145"/>
      <c r="M1036" s="146"/>
      <c r="N1036" s="145"/>
      <c r="O1036" s="174" t="str">
        <f>Objects!$W$19</f>
        <v>Powder Keg (Isobutylene-Isoprene Rubber Pellets)</v>
      </c>
      <c r="P1036" s="147">
        <v>17</v>
      </c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1:29" ht="15" customHeight="1" x14ac:dyDescent="0.25">
      <c r="A1037" s="156" t="str">
        <f>[3]Enums!$A$14</f>
        <v>1.1.2</v>
      </c>
      <c r="C1037" s="148"/>
      <c r="D1037" s="148"/>
      <c r="E1037" s="146" t="str">
        <f>Objects!$K$73</f>
        <v>Drum (Butylene isomers)</v>
      </c>
      <c r="F1037" s="137">
        <v>64</v>
      </c>
      <c r="G1037" s="146" t="str">
        <f>Objects!$O$22</f>
        <v>Drum (Isoprene)</v>
      </c>
      <c r="H1037" s="137">
        <v>4</v>
      </c>
      <c r="I1037" s="146"/>
      <c r="J1037" s="145"/>
      <c r="K1037" s="146"/>
      <c r="L1037" s="145"/>
      <c r="M1037" s="146"/>
      <c r="N1037" s="145"/>
      <c r="O1037" s="174" t="str">
        <f>Objects!$W$19</f>
        <v>Powder Keg (Isobutylene-Isoprene Rubber Pellets)</v>
      </c>
      <c r="P1037" s="147">
        <v>64</v>
      </c>
      <c r="Q1037" s="148" t="str">
        <f>Objects!$W$19</f>
        <v>Powder Keg (Isobutylene-Isoprene Rubber Pellets)</v>
      </c>
      <c r="R1037" s="147">
        <v>4</v>
      </c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1:29" ht="15" customHeight="1" x14ac:dyDescent="0.25">
      <c r="A1038" s="156" t="str">
        <f>[3]Enums!$A$14</f>
        <v>1.1.2</v>
      </c>
      <c r="C1038" s="148"/>
      <c r="D1038" s="148"/>
      <c r="E1038" s="146" t="str">
        <f>Objects!$U$19</f>
        <v>Bag (Isobutylene-Isoprene Rubber Pellets)</v>
      </c>
      <c r="F1038" s="137">
        <v>16</v>
      </c>
      <c r="G1038" s="146" t="str">
        <f>Objects!$Q$18</f>
        <v>Flask (Chlorine)</v>
      </c>
      <c r="H1038" s="145">
        <v>1</v>
      </c>
      <c r="I1038" s="146" t="str">
        <f>Objects!$I$245</f>
        <v>Bag (Potassium Hydroxide)</v>
      </c>
      <c r="J1038" s="145">
        <v>1</v>
      </c>
      <c r="K1038" s="146"/>
      <c r="L1038" s="145"/>
      <c r="M1038" s="146"/>
      <c r="N1038" s="145"/>
      <c r="O1038" s="174" t="str">
        <f>Objects!$U$11</f>
        <v>Bag (Chlorine Isobutylene-Isoprene Rubber Pellets)</v>
      </c>
      <c r="P1038" s="147">
        <v>16</v>
      </c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1:29" ht="15" customHeight="1" x14ac:dyDescent="0.25">
      <c r="A1039" s="156" t="str">
        <f>[3]Enums!$A$14</f>
        <v>1.1.2</v>
      </c>
      <c r="C1039" s="148"/>
      <c r="D1039" s="148"/>
      <c r="E1039" s="146" t="str">
        <f>Objects!$V$19</f>
        <v>Sack (Isobutylene-Isoprene Rubber Pellets)</v>
      </c>
      <c r="F1039" s="137">
        <v>1</v>
      </c>
      <c r="G1039" s="146" t="str">
        <f>Objects!$Q$18</f>
        <v>Flask (Chlorine)</v>
      </c>
      <c r="H1039" s="145">
        <v>4</v>
      </c>
      <c r="I1039" s="146" t="str">
        <f>Objects!$I$245</f>
        <v>Bag (Potassium Hydroxide)</v>
      </c>
      <c r="J1039" s="145">
        <v>4</v>
      </c>
      <c r="K1039" s="146"/>
      <c r="L1039" s="145"/>
      <c r="M1039" s="146"/>
      <c r="N1039" s="145"/>
      <c r="O1039" s="174" t="str">
        <f>Objects!$V$11</f>
        <v>Sack (Chlorine Isobutylene-Isoprene Rubber Pellets)</v>
      </c>
      <c r="P1039" s="147">
        <v>1</v>
      </c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1:29" ht="15" customHeight="1" x14ac:dyDescent="0.25">
      <c r="A1040" s="156" t="str">
        <f>[3]Enums!$A$14</f>
        <v>1.1.2</v>
      </c>
      <c r="C1040" s="148"/>
      <c r="D1040" s="148"/>
      <c r="E1040" s="146" t="str">
        <f>Objects!$V$19</f>
        <v>Sack (Isobutylene-Isoprene Rubber Pellets)</v>
      </c>
      <c r="F1040" s="137">
        <v>4</v>
      </c>
      <c r="G1040" s="146" t="str">
        <f>Objects!$Q$18</f>
        <v>Flask (Chlorine)</v>
      </c>
      <c r="H1040" s="145">
        <v>16</v>
      </c>
      <c r="I1040" s="146" t="str">
        <f>Objects!$I$245</f>
        <v>Bag (Potassium Hydroxide)</v>
      </c>
      <c r="J1040" s="145">
        <v>16</v>
      </c>
      <c r="K1040" s="146"/>
      <c r="L1040" s="145"/>
      <c r="M1040" s="146"/>
      <c r="N1040" s="145"/>
      <c r="O1040" s="174" t="str">
        <f>Objects!$V$11</f>
        <v>Sack (Chlorine Isobutylene-Isoprene Rubber Pellets)</v>
      </c>
      <c r="P1040" s="147">
        <v>4</v>
      </c>
      <c r="Q1040" s="148"/>
      <c r="R1040" s="148"/>
      <c r="S1040" s="148"/>
      <c r="T1040" s="148"/>
      <c r="U1040" s="148"/>
      <c r="V1040" s="148"/>
      <c r="W1040" s="148"/>
      <c r="X1040" s="148"/>
      <c r="Y1040" s="148"/>
      <c r="Z1040" s="148"/>
      <c r="AA1040" s="146"/>
      <c r="AB1040" s="146"/>
      <c r="AC1040" s="146"/>
    </row>
    <row r="1041" spans="1:29" ht="15" customHeight="1" x14ac:dyDescent="0.25">
      <c r="A1041" s="156" t="str">
        <f>[3]Enums!$A$14</f>
        <v>1.1.2</v>
      </c>
      <c r="C1041" s="148"/>
      <c r="D1041" s="148"/>
      <c r="E1041" s="146" t="str">
        <f>Objects!$V$19</f>
        <v>Sack (Isobutylene-Isoprene Rubber Pellets)</v>
      </c>
      <c r="F1041" s="137">
        <v>16</v>
      </c>
      <c r="G1041" s="146" t="str">
        <f>Objects!$R$18</f>
        <v>Cartridge (Chlorine)</v>
      </c>
      <c r="H1041" s="145">
        <v>1</v>
      </c>
      <c r="I1041" s="146" t="str">
        <f>Objects!$J$245</f>
        <v>Sack (Potassium Hydroxide)</v>
      </c>
      <c r="J1041" s="145">
        <v>1</v>
      </c>
      <c r="K1041" s="146"/>
      <c r="L1041" s="145"/>
      <c r="M1041" s="146"/>
      <c r="N1041" s="145"/>
      <c r="O1041" s="174" t="str">
        <f>Objects!$V$11</f>
        <v>Sack (Chlorine Isobutylene-Isoprene Rubber Pellets)</v>
      </c>
      <c r="P1041" s="147">
        <v>16</v>
      </c>
      <c r="Q1041" s="148"/>
      <c r="R1041" s="148"/>
      <c r="S1041" s="148"/>
      <c r="T1041" s="148"/>
      <c r="U1041" s="148"/>
      <c r="V1041" s="148"/>
      <c r="W1041" s="148"/>
      <c r="X1041" s="148"/>
      <c r="Y1041" s="148"/>
      <c r="Z1041" s="148"/>
      <c r="AA1041" s="146"/>
      <c r="AB1041" s="146"/>
      <c r="AC1041" s="146"/>
    </row>
    <row r="1042" spans="1:29" ht="15" customHeight="1" x14ac:dyDescent="0.25">
      <c r="A1042" s="156" t="str">
        <f>[3]Enums!$A$14</f>
        <v>1.1.2</v>
      </c>
      <c r="C1042" s="148"/>
      <c r="D1042" s="148"/>
      <c r="E1042" s="146" t="str">
        <f>Objects!$W$19</f>
        <v>Powder Keg (Isobutylene-Isoprene Rubber Pellets)</v>
      </c>
      <c r="F1042" s="137">
        <v>1</v>
      </c>
      <c r="G1042" s="146" t="str">
        <f>Objects!$R$18</f>
        <v>Cartridge (Chlorine)</v>
      </c>
      <c r="H1042" s="145">
        <v>4</v>
      </c>
      <c r="I1042" s="146" t="str">
        <f>Objects!$J$245</f>
        <v>Sack (Potassium Hydroxide)</v>
      </c>
      <c r="J1042" s="145">
        <v>4</v>
      </c>
      <c r="K1042" s="146"/>
      <c r="L1042" s="145"/>
      <c r="M1042" s="146"/>
      <c r="N1042" s="145"/>
      <c r="O1042" s="174" t="str">
        <f>Objects!$W$11</f>
        <v>Powder Keg (Chlorine Isobutylene-Isoprene Rubber Pellets)</v>
      </c>
      <c r="P1042" s="147">
        <v>1</v>
      </c>
      <c r="Q1042" s="148"/>
      <c r="R1042" s="148"/>
      <c r="S1042" s="148"/>
      <c r="T1042" s="148"/>
      <c r="U1042" s="148"/>
      <c r="V1042" s="148"/>
      <c r="W1042" s="148"/>
      <c r="X1042" s="148"/>
      <c r="Y1042" s="148"/>
      <c r="Z1042" s="148"/>
      <c r="AA1042" s="146"/>
      <c r="AB1042" s="146"/>
      <c r="AC1042" s="146"/>
    </row>
    <row r="1043" spans="1:29" ht="15" customHeight="1" x14ac:dyDescent="0.25">
      <c r="A1043" s="156" t="str">
        <f>[3]Enums!$A$14</f>
        <v>1.1.2</v>
      </c>
      <c r="C1043" s="148"/>
      <c r="D1043" s="148"/>
      <c r="E1043" s="146" t="str">
        <f>Objects!$W$19</f>
        <v>Powder Keg (Isobutylene-Isoprene Rubber Pellets)</v>
      </c>
      <c r="F1043" s="137">
        <v>4</v>
      </c>
      <c r="G1043" s="146" t="str">
        <f>Objects!$R$18</f>
        <v>Cartridge (Chlorine)</v>
      </c>
      <c r="H1043" s="145">
        <v>16</v>
      </c>
      <c r="I1043" s="146" t="str">
        <f>Objects!$J$245</f>
        <v>Sack (Potassium Hydroxide)</v>
      </c>
      <c r="J1043" s="145">
        <v>16</v>
      </c>
      <c r="K1043" s="146"/>
      <c r="L1043" s="145"/>
      <c r="M1043" s="146"/>
      <c r="N1043" s="145"/>
      <c r="O1043" s="174" t="str">
        <f>Objects!$W$11</f>
        <v>Powder Keg (Chlorine Isobutylene-Isoprene Rubber Pellets)</v>
      </c>
      <c r="P1043" s="147">
        <v>4</v>
      </c>
      <c r="Q1043" s="148"/>
      <c r="R1043" s="148"/>
      <c r="S1043" s="148"/>
      <c r="T1043" s="148"/>
      <c r="U1043" s="148"/>
      <c r="V1043" s="148"/>
      <c r="W1043" s="148"/>
      <c r="X1043" s="148"/>
      <c r="Y1043" s="148"/>
      <c r="Z1043" s="148"/>
      <c r="AA1043" s="146"/>
      <c r="AB1043" s="146"/>
      <c r="AC1043" s="146"/>
    </row>
    <row r="1044" spans="1:29" ht="15" customHeight="1" x14ac:dyDescent="0.25">
      <c r="A1044" s="156" t="str">
        <f>[3]Enums!$A$14</f>
        <v>1.1.2</v>
      </c>
      <c r="C1044" s="148"/>
      <c r="D1044" s="148"/>
      <c r="E1044" s="146" t="str">
        <f>Objects!$W$19</f>
        <v>Powder Keg (Isobutylene-Isoprene Rubber Pellets)</v>
      </c>
      <c r="F1044" s="137">
        <v>16</v>
      </c>
      <c r="G1044" s="146" t="str">
        <f>Objects!$S$18</f>
        <v>Canister (Chlorine)</v>
      </c>
      <c r="H1044" s="145">
        <v>1</v>
      </c>
      <c r="I1044" s="146" t="str">
        <f>Objects!$K$245</f>
        <v>Powder Keg (Potassium Hydroxide)</v>
      </c>
      <c r="J1044" s="145">
        <v>1</v>
      </c>
      <c r="K1044" s="146"/>
      <c r="L1044" s="145"/>
      <c r="M1044" s="146"/>
      <c r="N1044" s="145"/>
      <c r="O1044" s="174" t="str">
        <f>Objects!$W$11</f>
        <v>Powder Keg (Chlorine Isobutylene-Isoprene Rubber Pellets)</v>
      </c>
      <c r="P1044" s="147">
        <v>16</v>
      </c>
      <c r="Q1044" s="148"/>
      <c r="R1044" s="148"/>
      <c r="S1044" s="148"/>
      <c r="T1044" s="148"/>
      <c r="U1044" s="148"/>
      <c r="V1044" s="148"/>
      <c r="W1044" s="148"/>
      <c r="X1044" s="148"/>
      <c r="Y1044" s="148"/>
      <c r="Z1044" s="148"/>
      <c r="AA1044" s="146"/>
      <c r="AB1044" s="146"/>
      <c r="AC1044" s="146"/>
    </row>
    <row r="1045" spans="1:29" ht="15" customHeight="1" x14ac:dyDescent="0.25">
      <c r="A1045" s="156" t="str">
        <f>[3]Enums!$A$14</f>
        <v>1.1.2</v>
      </c>
      <c r="C1045" s="148"/>
      <c r="D1045" s="148"/>
      <c r="E1045" s="146" t="str">
        <f>Objects!$W$19</f>
        <v>Powder Keg (Isobutylene-Isoprene Rubber Pellets)</v>
      </c>
      <c r="F1045" s="137">
        <v>64</v>
      </c>
      <c r="G1045" s="146" t="str">
        <f>Objects!$S$18</f>
        <v>Canister (Chlorine)</v>
      </c>
      <c r="H1045" s="145">
        <v>4</v>
      </c>
      <c r="I1045" s="146" t="str">
        <f>Objects!$K$245</f>
        <v>Powder Keg (Potassium Hydroxide)</v>
      </c>
      <c r="J1045" s="145">
        <v>4</v>
      </c>
      <c r="K1045" s="146"/>
      <c r="L1045" s="145"/>
      <c r="M1045" s="146"/>
      <c r="N1045" s="145"/>
      <c r="O1045" s="174" t="str">
        <f>Objects!$W$11</f>
        <v>Powder Keg (Chlorine Isobutylene-Isoprene Rubber Pellets)</v>
      </c>
      <c r="P1045" s="147">
        <v>64</v>
      </c>
      <c r="Q1045" s="148"/>
      <c r="R1045" s="148"/>
      <c r="S1045" s="148"/>
      <c r="T1045" s="148"/>
      <c r="U1045" s="148"/>
      <c r="V1045" s="148"/>
      <c r="W1045" s="148"/>
      <c r="X1045" s="148"/>
      <c r="Y1045" s="148"/>
      <c r="Z1045" s="148"/>
      <c r="AA1045" s="146"/>
      <c r="AB1045" s="146"/>
      <c r="AC1045" s="146"/>
    </row>
    <row r="1046" spans="1:29" ht="15" customHeight="1" x14ac:dyDescent="0.25">
      <c r="A1046" s="156" t="str">
        <f>[3]Enums!$A$14</f>
        <v>1.1.2</v>
      </c>
      <c r="C1046" s="148"/>
      <c r="D1046" s="148"/>
      <c r="E1046" s="146" t="str">
        <f>Objects!$U$19</f>
        <v>Bag (Isobutylene-Isoprene Rubber Pellets)</v>
      </c>
      <c r="F1046" s="137">
        <v>16</v>
      </c>
      <c r="G1046" s="146" t="str">
        <f>Objects!$Q$36</f>
        <v>Vial (Bromine)</v>
      </c>
      <c r="H1046" s="145">
        <v>1</v>
      </c>
      <c r="I1046" s="146" t="str">
        <f>Objects!$I$245</f>
        <v>Bag (Potassium Hydroxide)</v>
      </c>
      <c r="J1046" s="145">
        <v>1</v>
      </c>
      <c r="K1046" s="146"/>
      <c r="L1046" s="145"/>
      <c r="M1046" s="146"/>
      <c r="N1046" s="145"/>
      <c r="O1046" s="174" t="str">
        <f>Objects!$U$6</f>
        <v>Bag (Bromine Isobutylene-Isoprene Rubber Pellets)</v>
      </c>
      <c r="P1046" s="147">
        <v>16</v>
      </c>
      <c r="Q1046" s="148"/>
      <c r="R1046" s="148"/>
      <c r="S1046" s="148"/>
      <c r="T1046" s="148"/>
      <c r="U1046" s="148"/>
      <c r="V1046" s="148"/>
      <c r="W1046" s="148"/>
      <c r="X1046" s="148"/>
      <c r="Y1046" s="148"/>
      <c r="Z1046" s="148"/>
      <c r="AA1046" s="146"/>
      <c r="AB1046" s="146"/>
      <c r="AC1046" s="146"/>
    </row>
    <row r="1047" spans="1:29" ht="15" customHeight="1" x14ac:dyDescent="0.25">
      <c r="A1047" s="156" t="str">
        <f>[3]Enums!$A$14</f>
        <v>1.1.2</v>
      </c>
      <c r="C1047" s="148"/>
      <c r="D1047" s="148"/>
      <c r="E1047" s="146" t="str">
        <f>Objects!$V$19</f>
        <v>Sack (Isobutylene-Isoprene Rubber Pellets)</v>
      </c>
      <c r="F1047" s="137">
        <v>1</v>
      </c>
      <c r="G1047" s="146" t="str">
        <f>Objects!$Q$36</f>
        <v>Vial (Bromine)</v>
      </c>
      <c r="H1047" s="145">
        <v>4</v>
      </c>
      <c r="I1047" s="146" t="str">
        <f>Objects!$I$245</f>
        <v>Bag (Potassium Hydroxide)</v>
      </c>
      <c r="J1047" s="145">
        <v>4</v>
      </c>
      <c r="K1047" s="146"/>
      <c r="L1047" s="145"/>
      <c r="M1047" s="146"/>
      <c r="N1047" s="145"/>
      <c r="O1047" s="174" t="str">
        <f>Objects!$V$6</f>
        <v>Sack (Bromine Isobutylene-Isoprene Rubber Pellets)</v>
      </c>
      <c r="P1047" s="147">
        <v>1</v>
      </c>
      <c r="Q1047" s="148"/>
      <c r="R1047" s="148"/>
      <c r="S1047" s="148"/>
      <c r="T1047" s="148"/>
      <c r="U1047" s="148"/>
      <c r="V1047" s="148"/>
      <c r="W1047" s="148"/>
      <c r="X1047" s="148"/>
      <c r="Y1047" s="148"/>
      <c r="Z1047" s="148"/>
      <c r="AA1047" s="146"/>
      <c r="AB1047" s="146"/>
      <c r="AC1047" s="146"/>
    </row>
    <row r="1048" spans="1:29" ht="15" customHeight="1" x14ac:dyDescent="0.25">
      <c r="A1048" s="156" t="str">
        <f>[3]Enums!$A$14</f>
        <v>1.1.2</v>
      </c>
      <c r="C1048" s="148"/>
      <c r="D1048" s="148"/>
      <c r="E1048" s="146" t="str">
        <f>Objects!$V$19</f>
        <v>Sack (Isobutylene-Isoprene Rubber Pellets)</v>
      </c>
      <c r="F1048" s="137">
        <v>4</v>
      </c>
      <c r="G1048" s="146" t="str">
        <f>Objects!$Q$36</f>
        <v>Vial (Bromine)</v>
      </c>
      <c r="H1048" s="145">
        <v>16</v>
      </c>
      <c r="I1048" s="146" t="str">
        <f>Objects!$I$245</f>
        <v>Bag (Potassium Hydroxide)</v>
      </c>
      <c r="J1048" s="145">
        <v>16</v>
      </c>
      <c r="K1048" s="146"/>
      <c r="L1048" s="145"/>
      <c r="M1048" s="146"/>
      <c r="N1048" s="145"/>
      <c r="O1048" s="174" t="str">
        <f>Objects!$V$6</f>
        <v>Sack (Bromine Isobutylene-Isoprene Rubber Pellets)</v>
      </c>
      <c r="P1048" s="147">
        <v>4</v>
      </c>
      <c r="Q1048" s="148"/>
      <c r="R1048" s="148"/>
      <c r="S1048" s="148"/>
      <c r="T1048" s="148"/>
      <c r="U1048" s="148"/>
      <c r="V1048" s="148"/>
      <c r="W1048" s="148"/>
      <c r="X1048" s="148"/>
      <c r="Y1048" s="148"/>
      <c r="Z1048" s="148"/>
      <c r="AA1048" s="146"/>
      <c r="AB1048" s="146"/>
      <c r="AC1048" s="146"/>
    </row>
    <row r="1049" spans="1:29" ht="15" customHeight="1" x14ac:dyDescent="0.25">
      <c r="A1049" s="156" t="str">
        <f>[3]Enums!$A$14</f>
        <v>1.1.2</v>
      </c>
      <c r="C1049" s="148"/>
      <c r="D1049" s="148"/>
      <c r="E1049" s="146" t="str">
        <f>Objects!$V$19</f>
        <v>Sack (Isobutylene-Isoprene Rubber Pellets)</v>
      </c>
      <c r="F1049" s="137">
        <v>16</v>
      </c>
      <c r="G1049" s="146" t="str">
        <f>Objects!$R$36</f>
        <v>Beaker (Bromine)</v>
      </c>
      <c r="H1049" s="145">
        <v>1</v>
      </c>
      <c r="I1049" s="146" t="str">
        <f>Objects!$J$245</f>
        <v>Sack (Potassium Hydroxide)</v>
      </c>
      <c r="J1049" s="145">
        <v>1</v>
      </c>
      <c r="K1049" s="146"/>
      <c r="L1049" s="145"/>
      <c r="M1049" s="146"/>
      <c r="N1049" s="145"/>
      <c r="O1049" s="174" t="str">
        <f>Objects!$V$6</f>
        <v>Sack (Bromine Isobutylene-Isoprene Rubber Pellets)</v>
      </c>
      <c r="P1049" s="147">
        <v>16</v>
      </c>
      <c r="Q1049" s="148"/>
      <c r="R1049" s="148"/>
      <c r="S1049" s="148"/>
      <c r="T1049" s="148"/>
      <c r="U1049" s="148"/>
      <c r="V1049" s="148"/>
      <c r="W1049" s="148"/>
      <c r="X1049" s="148"/>
      <c r="Y1049" s="148"/>
      <c r="Z1049" s="148"/>
      <c r="AA1049" s="146"/>
      <c r="AB1049" s="146"/>
      <c r="AC1049" s="146"/>
    </row>
    <row r="1050" spans="1:29" ht="15" customHeight="1" x14ac:dyDescent="0.25">
      <c r="A1050" s="156" t="str">
        <f>[3]Enums!$A$14</f>
        <v>1.1.2</v>
      </c>
      <c r="C1050" s="148"/>
      <c r="D1050" s="148"/>
      <c r="E1050" s="146" t="str">
        <f>Objects!$W$19</f>
        <v>Powder Keg (Isobutylene-Isoprene Rubber Pellets)</v>
      </c>
      <c r="F1050" s="137">
        <v>1</v>
      </c>
      <c r="G1050" s="146" t="str">
        <f>Objects!$R$36</f>
        <v>Beaker (Bromine)</v>
      </c>
      <c r="H1050" s="145">
        <v>4</v>
      </c>
      <c r="I1050" s="146" t="str">
        <f>Objects!$J$245</f>
        <v>Sack (Potassium Hydroxide)</v>
      </c>
      <c r="J1050" s="145">
        <v>4</v>
      </c>
      <c r="K1050" s="146"/>
      <c r="L1050" s="145"/>
      <c r="M1050" s="146"/>
      <c r="N1050" s="145"/>
      <c r="O1050" s="174" t="str">
        <f>Objects!$W$6</f>
        <v>Powder Keg (Bromine Isobutylene-Isoprene Rubber Pellets)</v>
      </c>
      <c r="P1050" s="147">
        <v>1</v>
      </c>
      <c r="Q1050" s="148"/>
      <c r="R1050" s="148"/>
      <c r="S1050" s="148"/>
      <c r="T1050" s="148"/>
      <c r="U1050" s="148"/>
      <c r="V1050" s="148"/>
      <c r="W1050" s="148"/>
      <c r="X1050" s="148"/>
      <c r="Y1050" s="148"/>
      <c r="Z1050" s="148"/>
      <c r="AA1050" s="146"/>
      <c r="AB1050" s="146"/>
      <c r="AC1050" s="146"/>
    </row>
    <row r="1051" spans="1:29" ht="15" customHeight="1" x14ac:dyDescent="0.25">
      <c r="A1051" s="156" t="str">
        <f>[3]Enums!$A$14</f>
        <v>1.1.2</v>
      </c>
      <c r="C1051" s="148"/>
      <c r="D1051" s="148"/>
      <c r="E1051" s="146" t="str">
        <f>Objects!$W$19</f>
        <v>Powder Keg (Isobutylene-Isoprene Rubber Pellets)</v>
      </c>
      <c r="F1051" s="137">
        <v>4</v>
      </c>
      <c r="G1051" s="146" t="str">
        <f>Objects!$R$36</f>
        <v>Beaker (Bromine)</v>
      </c>
      <c r="H1051" s="145">
        <v>16</v>
      </c>
      <c r="I1051" s="146" t="str">
        <f>Objects!$J$245</f>
        <v>Sack (Potassium Hydroxide)</v>
      </c>
      <c r="J1051" s="145">
        <v>16</v>
      </c>
      <c r="K1051" s="146"/>
      <c r="L1051" s="145"/>
      <c r="M1051" s="146"/>
      <c r="N1051" s="145"/>
      <c r="O1051" s="174" t="str">
        <f>Objects!$W$6</f>
        <v>Powder Keg (Bromine Isobutylene-Isoprene Rubber Pellets)</v>
      </c>
      <c r="P1051" s="147">
        <v>4</v>
      </c>
      <c r="Q1051" s="148"/>
      <c r="R1051" s="148"/>
      <c r="S1051" s="148"/>
      <c r="T1051" s="148"/>
      <c r="U1051" s="148"/>
      <c r="V1051" s="148"/>
      <c r="W1051" s="148"/>
      <c r="X1051" s="148"/>
      <c r="Y1051" s="148"/>
      <c r="Z1051" s="148"/>
      <c r="AA1051" s="146"/>
      <c r="AB1051" s="146"/>
      <c r="AC1051" s="146"/>
    </row>
    <row r="1052" spans="1:29" ht="15" customHeight="1" x14ac:dyDescent="0.25">
      <c r="A1052" s="156" t="str">
        <f>[3]Enums!$A$14</f>
        <v>1.1.2</v>
      </c>
      <c r="C1052" s="148"/>
      <c r="D1052" s="148"/>
      <c r="E1052" s="146" t="str">
        <f>Objects!$W$19</f>
        <v>Powder Keg (Isobutylene-Isoprene Rubber Pellets)</v>
      </c>
      <c r="F1052" s="137">
        <v>16</v>
      </c>
      <c r="G1052" s="146" t="str">
        <f>Objects!$S$36</f>
        <v>Drum (Bromine)</v>
      </c>
      <c r="H1052" s="145">
        <v>1</v>
      </c>
      <c r="I1052" s="146" t="str">
        <f>Objects!$K$245</f>
        <v>Powder Keg (Potassium Hydroxide)</v>
      </c>
      <c r="J1052" s="145">
        <v>1</v>
      </c>
      <c r="K1052" s="146"/>
      <c r="L1052" s="145"/>
      <c r="M1052" s="146"/>
      <c r="N1052" s="145"/>
      <c r="O1052" s="174" t="str">
        <f>Objects!$W$6</f>
        <v>Powder Keg (Bromine Isobutylene-Isoprene Rubber Pellets)</v>
      </c>
      <c r="P1052" s="147">
        <v>16</v>
      </c>
      <c r="Q1052" s="148"/>
      <c r="R1052" s="148"/>
      <c r="S1052" s="148"/>
      <c r="T1052" s="148"/>
      <c r="U1052" s="148"/>
      <c r="V1052" s="148"/>
      <c r="W1052" s="148"/>
      <c r="X1052" s="148"/>
      <c r="Y1052" s="148"/>
      <c r="Z1052" s="148"/>
      <c r="AA1052" s="146"/>
      <c r="AB1052" s="146"/>
      <c r="AC1052" s="146"/>
    </row>
    <row r="1053" spans="1:29" ht="15" customHeight="1" x14ac:dyDescent="0.25">
      <c r="A1053" s="156" t="str">
        <f>[3]Enums!$A$14</f>
        <v>1.1.2</v>
      </c>
      <c r="C1053" s="148"/>
      <c r="D1053" s="148"/>
      <c r="E1053" s="146" t="str">
        <f>Objects!$W$19</f>
        <v>Powder Keg (Isobutylene-Isoprene Rubber Pellets)</v>
      </c>
      <c r="F1053" s="137">
        <v>64</v>
      </c>
      <c r="G1053" s="146" t="str">
        <f>Objects!$S$36</f>
        <v>Drum (Bromine)</v>
      </c>
      <c r="H1053" s="145">
        <v>4</v>
      </c>
      <c r="I1053" s="146" t="str">
        <f>Objects!$K$245</f>
        <v>Powder Keg (Potassium Hydroxide)</v>
      </c>
      <c r="J1053" s="145">
        <v>4</v>
      </c>
      <c r="K1053" s="146"/>
      <c r="L1053" s="145"/>
      <c r="M1053" s="146"/>
      <c r="N1053" s="145"/>
      <c r="O1053" s="174" t="str">
        <f>Objects!$W$6</f>
        <v>Powder Keg (Bromine Isobutylene-Isoprene Rubber Pellets)</v>
      </c>
      <c r="P1053" s="147">
        <v>64</v>
      </c>
      <c r="Q1053" s="148"/>
      <c r="R1053" s="148"/>
      <c r="S1053" s="148"/>
      <c r="T1053" s="148"/>
      <c r="U1053" s="148"/>
      <c r="V1053" s="148"/>
      <c r="W1053" s="148"/>
      <c r="X1053" s="148"/>
      <c r="Y1053" s="148"/>
      <c r="Z1053" s="148"/>
      <c r="AA1053" s="146"/>
      <c r="AB1053" s="146"/>
      <c r="AC1053" s="146"/>
    </row>
    <row r="1054" spans="1:29" ht="15" customHeight="1" x14ac:dyDescent="0.25">
      <c r="A1054" s="156" t="str">
        <f>[3]Enums!$A$14</f>
        <v>1.1.2</v>
      </c>
      <c r="C1054" s="148"/>
      <c r="D1054" s="148"/>
      <c r="E1054" s="146" t="str">
        <f>Objects!$I$140</f>
        <v>Vial (Ethylene Glycol)</v>
      </c>
      <c r="F1054" s="145">
        <v>1</v>
      </c>
      <c r="G1054" s="146" t="str">
        <f>Objects!$M$43</f>
        <v>Vial (Diphenylmethane Diisocyanate)</v>
      </c>
      <c r="H1054" s="145">
        <v>1</v>
      </c>
      <c r="I1054" s="146"/>
      <c r="J1054" s="145"/>
      <c r="K1054" s="146"/>
      <c r="L1054" s="145"/>
      <c r="M1054" s="146"/>
      <c r="N1054" s="145"/>
      <c r="O1054" s="174" t="str">
        <f>Objects!$U$94</f>
        <v>Bag (PolyUrethane Pellets)</v>
      </c>
      <c r="P1054" s="145">
        <v>1</v>
      </c>
      <c r="Q1054" s="148"/>
      <c r="R1054" s="148"/>
      <c r="S1054" s="148"/>
      <c r="T1054" s="148"/>
      <c r="U1054" s="148"/>
      <c r="V1054" s="148"/>
      <c r="W1054" s="148"/>
      <c r="X1054" s="148"/>
      <c r="Y1054" s="148"/>
      <c r="Z1054" s="148"/>
      <c r="AA1054" s="146"/>
      <c r="AB1054" s="146"/>
      <c r="AC1054" s="146"/>
    </row>
    <row r="1055" spans="1:29" ht="15" customHeight="1" x14ac:dyDescent="0.25">
      <c r="A1055" s="156" t="str">
        <f>[3]Enums!$A$14</f>
        <v>1.1.2</v>
      </c>
      <c r="C1055" s="148"/>
      <c r="D1055" s="148"/>
      <c r="E1055" s="146" t="str">
        <f>Objects!$I$140</f>
        <v>Vial (Ethylene Glycol)</v>
      </c>
      <c r="F1055" s="145">
        <v>4</v>
      </c>
      <c r="G1055" s="146" t="str">
        <f>Objects!$M$43</f>
        <v>Vial (Diphenylmethane Diisocyanate)</v>
      </c>
      <c r="H1055" s="145">
        <v>4</v>
      </c>
      <c r="I1055" s="146"/>
      <c r="J1055" s="145"/>
      <c r="K1055" s="146"/>
      <c r="L1055" s="145"/>
      <c r="M1055" s="146"/>
      <c r="N1055" s="145"/>
      <c r="O1055" s="174" t="str">
        <f>Objects!$U$94</f>
        <v>Bag (PolyUrethane Pellets)</v>
      </c>
      <c r="P1055" s="145">
        <v>4</v>
      </c>
      <c r="Q1055" s="148"/>
      <c r="R1055" s="148"/>
      <c r="S1055" s="148"/>
      <c r="T1055" s="148"/>
      <c r="U1055" s="148"/>
      <c r="V1055" s="148"/>
      <c r="W1055" s="148"/>
      <c r="X1055" s="148"/>
      <c r="Y1055" s="148"/>
      <c r="Z1055" s="148"/>
      <c r="AA1055" s="146"/>
      <c r="AB1055" s="146"/>
      <c r="AC1055" s="146"/>
    </row>
    <row r="1056" spans="1:29" ht="15" customHeight="1" x14ac:dyDescent="0.25">
      <c r="A1056" s="156" t="str">
        <f>[3]Enums!$A$14</f>
        <v>1.1.2</v>
      </c>
      <c r="C1056" s="148"/>
      <c r="D1056" s="148"/>
      <c r="E1056" s="146" t="str">
        <f>Objects!$I$140</f>
        <v>Vial (Ethylene Glycol)</v>
      </c>
      <c r="F1056" s="145">
        <v>16</v>
      </c>
      <c r="G1056" s="146" t="str">
        <f>Objects!$M$43</f>
        <v>Vial (Diphenylmethane Diisocyanate)</v>
      </c>
      <c r="H1056" s="145">
        <v>16</v>
      </c>
      <c r="I1056" s="146"/>
      <c r="J1056" s="145"/>
      <c r="K1056" s="146"/>
      <c r="L1056" s="145"/>
      <c r="M1056" s="146"/>
      <c r="N1056" s="145"/>
      <c r="O1056" s="174" t="str">
        <f>Objects!$U$94</f>
        <v>Bag (PolyUrethane Pellets)</v>
      </c>
      <c r="P1056" s="145">
        <v>16</v>
      </c>
      <c r="Q1056" s="148"/>
      <c r="R1056" s="148"/>
      <c r="S1056" s="148"/>
      <c r="T1056" s="148"/>
      <c r="U1056" s="148"/>
      <c r="V1056" s="148"/>
      <c r="W1056" s="148"/>
      <c r="X1056" s="148"/>
      <c r="Y1056" s="148"/>
      <c r="Z1056" s="148"/>
      <c r="AA1056" s="146"/>
      <c r="AB1056" s="146"/>
      <c r="AC1056" s="146"/>
    </row>
    <row r="1057" spans="1:29" ht="15" customHeight="1" x14ac:dyDescent="0.25">
      <c r="A1057" s="156" t="str">
        <f>[3]Enums!$A$14</f>
        <v>1.1.2</v>
      </c>
      <c r="C1057" s="148"/>
      <c r="D1057" s="148"/>
      <c r="E1057" s="146" t="str">
        <f>Objects!$J$140</f>
        <v>Beaker (Ethylene Glycol)</v>
      </c>
      <c r="F1057" s="145">
        <v>1</v>
      </c>
      <c r="G1057" s="146" t="str">
        <f>Objects!$N$43</f>
        <v>Beaker (Diphenylmethane Diisocyanate)</v>
      </c>
      <c r="H1057" s="145">
        <v>1</v>
      </c>
      <c r="I1057" s="146"/>
      <c r="J1057" s="145"/>
      <c r="K1057" s="146"/>
      <c r="L1057" s="145"/>
      <c r="M1057" s="146"/>
      <c r="N1057" s="145"/>
      <c r="O1057" s="174" t="str">
        <f>Objects!$V$94</f>
        <v>Sack (PolyUrethane Pellets)</v>
      </c>
      <c r="P1057" s="145">
        <v>1</v>
      </c>
      <c r="Q1057" s="148"/>
      <c r="R1057" s="148"/>
      <c r="S1057" s="148"/>
      <c r="T1057" s="148"/>
      <c r="U1057" s="148"/>
      <c r="V1057" s="148"/>
      <c r="W1057" s="148"/>
      <c r="X1057" s="148"/>
      <c r="Y1057" s="148"/>
      <c r="Z1057" s="148"/>
      <c r="AA1057" s="146"/>
      <c r="AB1057" s="146"/>
      <c r="AC1057" s="146"/>
    </row>
    <row r="1058" spans="1:29" ht="15.75" customHeight="1" x14ac:dyDescent="0.25">
      <c r="A1058" s="156" t="str">
        <f>[3]Enums!$A$14</f>
        <v>1.1.2</v>
      </c>
      <c r="C1058" s="148"/>
      <c r="D1058" s="148"/>
      <c r="E1058" s="146" t="str">
        <f>Objects!$J$140</f>
        <v>Beaker (Ethylene Glycol)</v>
      </c>
      <c r="F1058" s="145">
        <v>4</v>
      </c>
      <c r="G1058" s="146" t="str">
        <f>Objects!$N$43</f>
        <v>Beaker (Diphenylmethane Diisocyanate)</v>
      </c>
      <c r="H1058" s="145">
        <v>4</v>
      </c>
      <c r="I1058" s="146"/>
      <c r="J1058" s="145"/>
      <c r="K1058" s="146"/>
      <c r="L1058" s="145"/>
      <c r="M1058" s="146"/>
      <c r="N1058" s="145"/>
      <c r="O1058" s="174" t="str">
        <f>Objects!$V$94</f>
        <v>Sack (PolyUrethane Pellets)</v>
      </c>
      <c r="P1058" s="145">
        <v>4</v>
      </c>
      <c r="Q1058" s="148"/>
      <c r="R1058" s="148"/>
    </row>
    <row r="1059" spans="1:29" ht="15.75" customHeight="1" x14ac:dyDescent="0.25">
      <c r="A1059" s="156" t="str">
        <f>[3]Enums!$A$14</f>
        <v>1.1.2</v>
      </c>
      <c r="C1059" s="148"/>
      <c r="D1059" s="148"/>
      <c r="E1059" s="146" t="str">
        <f>Objects!$J$140</f>
        <v>Beaker (Ethylene Glycol)</v>
      </c>
      <c r="F1059" s="145">
        <v>16</v>
      </c>
      <c r="G1059" s="146" t="str">
        <f>Objects!$N$43</f>
        <v>Beaker (Diphenylmethane Diisocyanate)</v>
      </c>
      <c r="H1059" s="145">
        <v>16</v>
      </c>
      <c r="I1059" s="146"/>
      <c r="J1059" s="145"/>
      <c r="K1059" s="146"/>
      <c r="L1059" s="145"/>
      <c r="M1059" s="146"/>
      <c r="N1059" s="145"/>
      <c r="O1059" s="174" t="str">
        <f>Objects!$V$94</f>
        <v>Sack (PolyUrethane Pellets)</v>
      </c>
      <c r="P1059" s="145">
        <v>16</v>
      </c>
      <c r="Q1059" s="148"/>
      <c r="R1059" s="148"/>
    </row>
    <row r="1060" spans="1:29" ht="15.75" customHeight="1" x14ac:dyDescent="0.25">
      <c r="A1060" s="156" t="str">
        <f>[3]Enums!$A$14</f>
        <v>1.1.2</v>
      </c>
      <c r="C1060" s="148"/>
      <c r="D1060" s="148"/>
      <c r="E1060" s="146" t="str">
        <f>Objects!$K$140</f>
        <v>Drum (Ethylene Glycol)</v>
      </c>
      <c r="F1060" s="145">
        <v>1</v>
      </c>
      <c r="G1060" s="146" t="str">
        <f>Objects!$O$43</f>
        <v>Drum (Diphenylmethane Diisocyanate)</v>
      </c>
      <c r="H1060" s="145">
        <v>1</v>
      </c>
      <c r="I1060" s="146"/>
      <c r="J1060" s="145"/>
      <c r="K1060" s="146"/>
      <c r="L1060" s="145"/>
      <c r="M1060" s="146"/>
      <c r="N1060" s="145"/>
      <c r="O1060" s="174" t="str">
        <f>Objects!$W$94</f>
        <v>Powder Keg (PolyUrethane Pellets)</v>
      </c>
      <c r="P1060" s="145">
        <v>1</v>
      </c>
      <c r="Q1060" s="148"/>
      <c r="R1060" s="148"/>
    </row>
    <row r="1061" spans="1:29" ht="15.75" customHeight="1" x14ac:dyDescent="0.25">
      <c r="A1061" s="156" t="str">
        <f>[3]Enums!$A$14</f>
        <v>1.1.2</v>
      </c>
      <c r="E1061" s="146" t="str">
        <f>Objects!$K$140</f>
        <v>Drum (Ethylene Glycol)</v>
      </c>
      <c r="F1061" s="141">
        <v>4</v>
      </c>
      <c r="G1061" s="146" t="str">
        <f>Objects!$O$43</f>
        <v>Drum (Diphenylmethane Diisocyanate)</v>
      </c>
      <c r="H1061" s="141">
        <v>4</v>
      </c>
      <c r="O1061" s="174" t="str">
        <f>Objects!$W$94</f>
        <v>Powder Keg (PolyUrethane Pellets)</v>
      </c>
      <c r="P1061" s="141">
        <v>4</v>
      </c>
    </row>
    <row r="1062" spans="1:29" ht="15.75" customHeight="1" x14ac:dyDescent="0.25">
      <c r="A1062" s="156" t="str">
        <f>[3]Enums!$A$14</f>
        <v>1.1.2</v>
      </c>
      <c r="E1062" s="146" t="str">
        <f>Objects!$K$140</f>
        <v>Drum (Ethylene Glycol)</v>
      </c>
      <c r="F1062" s="141">
        <v>16</v>
      </c>
      <c r="G1062" s="146" t="str">
        <f>Objects!$O$43</f>
        <v>Drum (Diphenylmethane Diisocyanate)</v>
      </c>
      <c r="H1062" s="141">
        <v>16</v>
      </c>
      <c r="O1062" s="174" t="str">
        <f>Objects!$W$94</f>
        <v>Powder Keg (PolyUrethane Pellets)</v>
      </c>
      <c r="P1062" s="141">
        <v>16</v>
      </c>
    </row>
    <row r="1063" spans="1:29" ht="15.75" customHeight="1" x14ac:dyDescent="0.25">
      <c r="A1063" s="156" t="str">
        <f>[3]Enums!$A$14</f>
        <v>1.1.2</v>
      </c>
      <c r="E1063" s="146" t="str">
        <f>Objects!$K$140</f>
        <v>Drum (Ethylene Glycol)</v>
      </c>
      <c r="F1063" s="141">
        <v>64</v>
      </c>
      <c r="G1063" s="146" t="str">
        <f>Objects!$O$43</f>
        <v>Drum (Diphenylmethane Diisocyanate)</v>
      </c>
      <c r="H1063" s="141">
        <v>64</v>
      </c>
      <c r="O1063" s="174" t="str">
        <f>Objects!$W$94</f>
        <v>Powder Keg (PolyUrethane Pellets)</v>
      </c>
      <c r="P1063" s="141">
        <v>64</v>
      </c>
    </row>
    <row r="1064" spans="1:29" ht="15.75" customHeight="1" x14ac:dyDescent="0.2">
      <c r="A1064" s="156" t="str">
        <f>[3]Enums!$A$14</f>
        <v>1.1.2</v>
      </c>
      <c r="E1064" s="140" t="str">
        <f>Objects!C13</f>
        <v>Platinum Ore</v>
      </c>
      <c r="F1064" s="141">
        <v>16</v>
      </c>
      <c r="O1064" s="172" t="str">
        <f>Objects!D13</f>
        <v>Platinum Ingot</v>
      </c>
      <c r="P1064" s="141">
        <v>14</v>
      </c>
      <c r="Q1064" s="140" t="str">
        <f>Objects!$F$34</f>
        <v>Ruthenium Catalyst</v>
      </c>
      <c r="R1064" s="140">
        <v>16</v>
      </c>
      <c r="S1064" s="140" t="str">
        <f>Objects!$F$35</f>
        <v>Iridium Catalyst</v>
      </c>
      <c r="T1064" s="140">
        <v>16</v>
      </c>
    </row>
    <row r="1065" spans="1:29" ht="15.75" customHeight="1" x14ac:dyDescent="0.25">
      <c r="A1065" s="156" t="str">
        <f>[3]Enums!$A$14</f>
        <v>1.1.2</v>
      </c>
      <c r="E1065" s="140" t="str">
        <f>Objects!$I$196</f>
        <v>Vial (Methanol)</v>
      </c>
      <c r="F1065" s="145">
        <v>1</v>
      </c>
      <c r="G1065" s="140" t="str">
        <f>Objects!$I$94</f>
        <v>Flask (Carbon Monoxide)</v>
      </c>
      <c r="H1065" s="145">
        <v>1</v>
      </c>
      <c r="I1065" s="140" t="str">
        <f>Objects!$F$34</f>
        <v>Ruthenium Catalyst</v>
      </c>
      <c r="J1065" s="141">
        <v>1</v>
      </c>
      <c r="O1065" s="172" t="str">
        <f>Objects!$I$31</f>
        <v>Vial (Acetic Acid)</v>
      </c>
      <c r="P1065" s="145">
        <v>1</v>
      </c>
    </row>
    <row r="1066" spans="1:29" ht="15.75" customHeight="1" x14ac:dyDescent="0.25">
      <c r="A1066" s="156" t="str">
        <f>[3]Enums!$A$14</f>
        <v>1.1.2</v>
      </c>
      <c r="E1066" s="140" t="str">
        <f>Objects!$I$196</f>
        <v>Vial (Methanol)</v>
      </c>
      <c r="F1066" s="145">
        <v>4</v>
      </c>
      <c r="G1066" s="140" t="str">
        <f>Objects!$I$94</f>
        <v>Flask (Carbon Monoxide)</v>
      </c>
      <c r="H1066" s="145">
        <v>4</v>
      </c>
      <c r="I1066" s="140" t="str">
        <f>Objects!$F$34</f>
        <v>Ruthenium Catalyst</v>
      </c>
      <c r="J1066" s="141">
        <v>2</v>
      </c>
      <c r="O1066" s="172" t="str">
        <f>Objects!$I$31</f>
        <v>Vial (Acetic Acid)</v>
      </c>
      <c r="P1066" s="145">
        <v>4</v>
      </c>
    </row>
    <row r="1067" spans="1:29" ht="15.75" customHeight="1" x14ac:dyDescent="0.25">
      <c r="A1067" s="156" t="str">
        <f>[3]Enums!$A$14</f>
        <v>1.1.2</v>
      </c>
      <c r="E1067" s="140" t="str">
        <f>Objects!$I$196</f>
        <v>Vial (Methanol)</v>
      </c>
      <c r="F1067" s="145">
        <v>16</v>
      </c>
      <c r="G1067" s="140" t="str">
        <f>Objects!$I$94</f>
        <v>Flask (Carbon Monoxide)</v>
      </c>
      <c r="H1067" s="145">
        <v>16</v>
      </c>
      <c r="I1067" s="140" t="str">
        <f>Objects!$F$34</f>
        <v>Ruthenium Catalyst</v>
      </c>
      <c r="J1067" s="141">
        <v>3</v>
      </c>
      <c r="O1067" s="172" t="str">
        <f>Objects!$I$31</f>
        <v>Vial (Acetic Acid)</v>
      </c>
      <c r="P1067" s="145">
        <v>16</v>
      </c>
    </row>
    <row r="1068" spans="1:29" ht="15.75" customHeight="1" x14ac:dyDescent="0.25">
      <c r="A1068" s="156" t="str">
        <f>[3]Enums!$A$14</f>
        <v>1.1.2</v>
      </c>
      <c r="E1068" s="140" t="str">
        <f>Objects!$J$196</f>
        <v>Beaker (Methanol)</v>
      </c>
      <c r="F1068" s="145">
        <v>1</v>
      </c>
      <c r="G1068" s="140" t="str">
        <f>Objects!$J$94</f>
        <v>Cartridge (Carbon Monoxide)</v>
      </c>
      <c r="H1068" s="145">
        <v>1</v>
      </c>
      <c r="I1068" s="140" t="str">
        <f>Objects!$F$34</f>
        <v>Ruthenium Catalyst</v>
      </c>
      <c r="J1068" s="141">
        <v>4</v>
      </c>
      <c r="O1068" s="172" t="str">
        <f>Objects!$J$31</f>
        <v>Beaker (Acetic Acid)</v>
      </c>
      <c r="P1068" s="145">
        <v>1</v>
      </c>
    </row>
    <row r="1069" spans="1:29" ht="15.75" customHeight="1" x14ac:dyDescent="0.25">
      <c r="A1069" s="156" t="str">
        <f>[3]Enums!$A$14</f>
        <v>1.1.2</v>
      </c>
      <c r="E1069" s="140" t="str">
        <f>Objects!$J$196</f>
        <v>Beaker (Methanol)</v>
      </c>
      <c r="F1069" s="145">
        <v>4</v>
      </c>
      <c r="G1069" s="140" t="str">
        <f>Objects!$J$94</f>
        <v>Cartridge (Carbon Monoxide)</v>
      </c>
      <c r="H1069" s="145">
        <v>4</v>
      </c>
      <c r="I1069" s="140" t="str">
        <f>Objects!$F$34</f>
        <v>Ruthenium Catalyst</v>
      </c>
      <c r="J1069" s="141">
        <v>5</v>
      </c>
      <c r="O1069" s="172" t="str">
        <f>Objects!$J$31</f>
        <v>Beaker (Acetic Acid)</v>
      </c>
      <c r="P1069" s="145">
        <v>4</v>
      </c>
    </row>
    <row r="1070" spans="1:29" ht="15.75" customHeight="1" x14ac:dyDescent="0.25">
      <c r="A1070" s="156" t="str">
        <f>[3]Enums!$A$14</f>
        <v>1.1.2</v>
      </c>
      <c r="E1070" s="140" t="str">
        <f>Objects!$J$196</f>
        <v>Beaker (Methanol)</v>
      </c>
      <c r="F1070" s="145">
        <v>16</v>
      </c>
      <c r="G1070" s="140" t="str">
        <f>Objects!$J$94</f>
        <v>Cartridge (Carbon Monoxide)</v>
      </c>
      <c r="H1070" s="145">
        <v>16</v>
      </c>
      <c r="I1070" s="140" t="str">
        <f>Objects!$F$34</f>
        <v>Ruthenium Catalyst</v>
      </c>
      <c r="J1070" s="141">
        <v>6</v>
      </c>
      <c r="O1070" s="172" t="str">
        <f>Objects!$J$31</f>
        <v>Beaker (Acetic Acid)</v>
      </c>
      <c r="P1070" s="145">
        <v>16</v>
      </c>
    </row>
    <row r="1071" spans="1:29" ht="15.75" customHeight="1" x14ac:dyDescent="0.25">
      <c r="A1071" s="156" t="str">
        <f>[3]Enums!$A$14</f>
        <v>1.1.2</v>
      </c>
      <c r="E1071" s="140" t="str">
        <f>Objects!$K$196</f>
        <v>Drum (Methanol)</v>
      </c>
      <c r="F1071" s="145">
        <v>1</v>
      </c>
      <c r="G1071" s="140" t="str">
        <f>Objects!$K$94</f>
        <v>Canister (Carbon Monoxide)</v>
      </c>
      <c r="H1071" s="145">
        <v>1</v>
      </c>
      <c r="I1071" s="140" t="str">
        <f>Objects!$F$34</f>
        <v>Ruthenium Catalyst</v>
      </c>
      <c r="J1071" s="141">
        <v>7</v>
      </c>
      <c r="O1071" s="172" t="str">
        <f>Objects!$K$31</f>
        <v>Drum (Acetic Acid)</v>
      </c>
      <c r="P1071" s="145">
        <v>1</v>
      </c>
    </row>
    <row r="1072" spans="1:29" ht="15.75" customHeight="1" x14ac:dyDescent="0.2">
      <c r="A1072" s="156" t="str">
        <f>[3]Enums!$A$14</f>
        <v>1.1.2</v>
      </c>
      <c r="E1072" s="140" t="str">
        <f>Objects!$K$196</f>
        <v>Drum (Methanol)</v>
      </c>
      <c r="F1072" s="141">
        <v>4</v>
      </c>
      <c r="G1072" s="140" t="str">
        <f>Objects!$K$94</f>
        <v>Canister (Carbon Monoxide)</v>
      </c>
      <c r="H1072" s="141">
        <v>4</v>
      </c>
      <c r="I1072" s="140" t="str">
        <f>Objects!$F$34</f>
        <v>Ruthenium Catalyst</v>
      </c>
      <c r="J1072" s="141">
        <v>8</v>
      </c>
      <c r="O1072" s="172" t="str">
        <f>Objects!$K$31</f>
        <v>Drum (Acetic Acid)</v>
      </c>
      <c r="P1072" s="141">
        <v>4</v>
      </c>
    </row>
    <row r="1073" spans="1:24" ht="15.75" customHeight="1" x14ac:dyDescent="0.2">
      <c r="A1073" s="156" t="str">
        <f>[3]Enums!$A$14</f>
        <v>1.1.2</v>
      </c>
      <c r="E1073" s="140" t="str">
        <f>Objects!$K$196</f>
        <v>Drum (Methanol)</v>
      </c>
      <c r="F1073" s="141">
        <v>16</v>
      </c>
      <c r="G1073" s="140" t="str">
        <f>Objects!$K$94</f>
        <v>Canister (Carbon Monoxide)</v>
      </c>
      <c r="H1073" s="141">
        <v>16</v>
      </c>
      <c r="I1073" s="140" t="str">
        <f>Objects!$F$34</f>
        <v>Ruthenium Catalyst</v>
      </c>
      <c r="J1073" s="141">
        <v>9</v>
      </c>
      <c r="O1073" s="172" t="str">
        <f>Objects!$K$31</f>
        <v>Drum (Acetic Acid)</v>
      </c>
      <c r="P1073" s="141">
        <v>16</v>
      </c>
    </row>
    <row r="1074" spans="1:24" ht="15.75" customHeight="1" x14ac:dyDescent="0.2">
      <c r="A1074" s="156" t="str">
        <f>[3]Enums!$A$14</f>
        <v>1.1.2</v>
      </c>
      <c r="E1074" s="140" t="str">
        <f>Objects!$K$196</f>
        <v>Drum (Methanol)</v>
      </c>
      <c r="F1074" s="141">
        <v>64</v>
      </c>
      <c r="G1074" s="140" t="str">
        <f>Objects!$K$94</f>
        <v>Canister (Carbon Monoxide)</v>
      </c>
      <c r="H1074" s="141">
        <v>64</v>
      </c>
      <c r="I1074" s="140" t="str">
        <f>Objects!$F$34</f>
        <v>Ruthenium Catalyst</v>
      </c>
      <c r="J1074" s="141">
        <v>10</v>
      </c>
      <c r="O1074" s="172" t="str">
        <f>Objects!$K$31</f>
        <v>Drum (Acetic Acid)</v>
      </c>
      <c r="P1074" s="141">
        <v>64</v>
      </c>
    </row>
    <row r="1075" spans="1:24" ht="15.75" customHeight="1" x14ac:dyDescent="0.25">
      <c r="A1075" s="156" t="str">
        <f>[3]Enums!$A$14</f>
        <v>1.1.2</v>
      </c>
      <c r="E1075" s="140" t="str">
        <f>Objects!$M$42</f>
        <v>Vial (Aniline)</v>
      </c>
      <c r="F1075" s="145">
        <v>1</v>
      </c>
      <c r="G1075" s="140" t="str">
        <f>Objects!$M$59</f>
        <v>Vial (Tetrafluoroboric Acid)</v>
      </c>
      <c r="H1075" s="145">
        <v>1</v>
      </c>
      <c r="I1075" s="140" t="str">
        <f>Objects!$I$162</f>
        <v>Vial (Hydrofluoric Acid)</v>
      </c>
      <c r="J1075" s="145">
        <v>1</v>
      </c>
      <c r="K1075" s="140" t="str">
        <f>Objects!$M$57</f>
        <v>Bag (Sodium Nitrite)</v>
      </c>
      <c r="L1075" s="145">
        <v>1</v>
      </c>
      <c r="O1075" s="172" t="str">
        <f>Objects!$M$60</f>
        <v>Vial (Fluorobenzene)</v>
      </c>
      <c r="P1075" s="145">
        <v>1</v>
      </c>
      <c r="Q1075" s="140" t="str">
        <f>Objects!$M$59</f>
        <v>Vial (Tetrafluoroboric Acid)</v>
      </c>
      <c r="R1075" s="145">
        <v>1</v>
      </c>
      <c r="S1075" s="140" t="str">
        <f>Objects!$Q$8</f>
        <v>Flask (Nitrogen)</v>
      </c>
      <c r="T1075" s="145">
        <v>1</v>
      </c>
      <c r="U1075" s="140" t="str">
        <f>Objects!$I$317</f>
        <v>Vial (Deionized Water)</v>
      </c>
      <c r="V1075" s="140">
        <v>2</v>
      </c>
    </row>
    <row r="1076" spans="1:24" ht="15.75" customHeight="1" x14ac:dyDescent="0.25">
      <c r="A1076" s="156" t="str">
        <f>[3]Enums!$A$14</f>
        <v>1.1.2</v>
      </c>
      <c r="E1076" s="140" t="str">
        <f>Objects!$M$42</f>
        <v>Vial (Aniline)</v>
      </c>
      <c r="F1076" s="145">
        <v>4</v>
      </c>
      <c r="G1076" s="140" t="str">
        <f>Objects!$M$59</f>
        <v>Vial (Tetrafluoroboric Acid)</v>
      </c>
      <c r="H1076" s="145">
        <v>4</v>
      </c>
      <c r="I1076" s="140" t="str">
        <f>Objects!$I$162</f>
        <v>Vial (Hydrofluoric Acid)</v>
      </c>
      <c r="J1076" s="145">
        <v>4</v>
      </c>
      <c r="K1076" s="140" t="str">
        <f>Objects!$M$57</f>
        <v>Bag (Sodium Nitrite)</v>
      </c>
      <c r="L1076" s="145">
        <v>4</v>
      </c>
      <c r="O1076" s="172" t="str">
        <f>Objects!$M$60</f>
        <v>Vial (Fluorobenzene)</v>
      </c>
      <c r="P1076" s="145">
        <v>4</v>
      </c>
      <c r="Q1076" s="140" t="str">
        <f>Objects!$M$59</f>
        <v>Vial (Tetrafluoroboric Acid)</v>
      </c>
      <c r="R1076" s="145">
        <v>4</v>
      </c>
      <c r="S1076" s="140" t="str">
        <f>Objects!$Q$8</f>
        <v>Flask (Nitrogen)</v>
      </c>
      <c r="T1076" s="145">
        <v>4</v>
      </c>
      <c r="U1076" s="140" t="str">
        <f>Objects!$I$317</f>
        <v>Vial (Deionized Water)</v>
      </c>
      <c r="V1076" s="140">
        <v>8</v>
      </c>
    </row>
    <row r="1077" spans="1:24" ht="15.75" customHeight="1" x14ac:dyDescent="0.25">
      <c r="A1077" s="156" t="str">
        <f>[3]Enums!$A$14</f>
        <v>1.1.2</v>
      </c>
      <c r="E1077" s="140" t="str">
        <f>Objects!$M$42</f>
        <v>Vial (Aniline)</v>
      </c>
      <c r="F1077" s="145">
        <v>16</v>
      </c>
      <c r="G1077" s="140" t="str">
        <f>Objects!$M$59</f>
        <v>Vial (Tetrafluoroboric Acid)</v>
      </c>
      <c r="H1077" s="145">
        <v>16</v>
      </c>
      <c r="I1077" s="140" t="str">
        <f>Objects!$I$162</f>
        <v>Vial (Hydrofluoric Acid)</v>
      </c>
      <c r="J1077" s="145">
        <v>16</v>
      </c>
      <c r="K1077" s="140" t="str">
        <f>Objects!$M$57</f>
        <v>Bag (Sodium Nitrite)</v>
      </c>
      <c r="L1077" s="145">
        <v>16</v>
      </c>
      <c r="O1077" s="172" t="str">
        <f>Objects!$M$60</f>
        <v>Vial (Fluorobenzene)</v>
      </c>
      <c r="P1077" s="145">
        <v>16</v>
      </c>
      <c r="Q1077" s="140" t="str">
        <f>Objects!$M$59</f>
        <v>Vial (Tetrafluoroboric Acid)</v>
      </c>
      <c r="R1077" s="145">
        <v>16</v>
      </c>
      <c r="S1077" s="140" t="str">
        <f>Objects!$Q$8</f>
        <v>Flask (Nitrogen)</v>
      </c>
      <c r="T1077" s="145">
        <v>16</v>
      </c>
      <c r="U1077" s="140" t="str">
        <f>Objects!$I$317</f>
        <v>Vial (Deionized Water)</v>
      </c>
      <c r="V1077" s="140">
        <v>32</v>
      </c>
    </row>
    <row r="1078" spans="1:24" ht="15.75" customHeight="1" x14ac:dyDescent="0.25">
      <c r="A1078" s="156" t="str">
        <f>[3]Enums!$A$14</f>
        <v>1.1.2</v>
      </c>
      <c r="E1078" s="140" t="str">
        <f>Objects!$N$42</f>
        <v>Beaker (Aniline)</v>
      </c>
      <c r="F1078" s="145">
        <v>1</v>
      </c>
      <c r="G1078" s="140" t="str">
        <f>Objects!$N$59</f>
        <v>Beaker (Tetrafluoroboric Acid)</v>
      </c>
      <c r="H1078" s="145">
        <v>1</v>
      </c>
      <c r="I1078" s="140" t="str">
        <f>Objects!$J$162</f>
        <v>Beaker (Hydrofluoric Acid)</v>
      </c>
      <c r="J1078" s="145">
        <v>1</v>
      </c>
      <c r="K1078" s="140" t="str">
        <f>Objects!$N$57</f>
        <v>Sack (Sodium Nitrite)</v>
      </c>
      <c r="L1078" s="145">
        <v>1</v>
      </c>
      <c r="O1078" s="172" t="str">
        <f>Objects!$N$60</f>
        <v>Beaker (Fluorobenzene)</v>
      </c>
      <c r="P1078" s="145">
        <v>1</v>
      </c>
      <c r="Q1078" s="140" t="str">
        <f>Objects!$N$59</f>
        <v>Beaker (Tetrafluoroboric Acid)</v>
      </c>
      <c r="R1078" s="145">
        <v>1</v>
      </c>
      <c r="S1078" s="140" t="str">
        <f>Objects!$R$8</f>
        <v>Cartridge (Nitrogen)</v>
      </c>
      <c r="T1078" s="145">
        <v>1</v>
      </c>
      <c r="U1078" s="140" t="str">
        <f>Objects!$J$317</f>
        <v>Beaker (Deionized Water)</v>
      </c>
      <c r="V1078" s="140">
        <v>2</v>
      </c>
    </row>
    <row r="1079" spans="1:24" ht="15.75" customHeight="1" x14ac:dyDescent="0.25">
      <c r="A1079" s="156" t="str">
        <f>[3]Enums!$A$14</f>
        <v>1.1.2</v>
      </c>
      <c r="E1079" s="140" t="str">
        <f>Objects!$N$42</f>
        <v>Beaker (Aniline)</v>
      </c>
      <c r="F1079" s="145">
        <v>4</v>
      </c>
      <c r="G1079" s="140" t="str">
        <f>Objects!$N$59</f>
        <v>Beaker (Tetrafluoroboric Acid)</v>
      </c>
      <c r="H1079" s="145">
        <v>4</v>
      </c>
      <c r="I1079" s="140" t="str">
        <f>Objects!$J$162</f>
        <v>Beaker (Hydrofluoric Acid)</v>
      </c>
      <c r="J1079" s="145">
        <v>4</v>
      </c>
      <c r="K1079" s="140" t="str">
        <f>Objects!$N$57</f>
        <v>Sack (Sodium Nitrite)</v>
      </c>
      <c r="L1079" s="145">
        <v>4</v>
      </c>
      <c r="O1079" s="172" t="str">
        <f>Objects!$N$60</f>
        <v>Beaker (Fluorobenzene)</v>
      </c>
      <c r="P1079" s="145">
        <v>4</v>
      </c>
      <c r="Q1079" s="140" t="str">
        <f>Objects!$N$59</f>
        <v>Beaker (Tetrafluoroboric Acid)</v>
      </c>
      <c r="R1079" s="145">
        <v>4</v>
      </c>
      <c r="S1079" s="140" t="str">
        <f>Objects!$R$8</f>
        <v>Cartridge (Nitrogen)</v>
      </c>
      <c r="T1079" s="145">
        <v>4</v>
      </c>
      <c r="U1079" s="140" t="str">
        <f>Objects!$J$317</f>
        <v>Beaker (Deionized Water)</v>
      </c>
      <c r="V1079" s="140">
        <v>8</v>
      </c>
    </row>
    <row r="1080" spans="1:24" ht="15.75" customHeight="1" x14ac:dyDescent="0.25">
      <c r="A1080" s="156" t="str">
        <f>[3]Enums!$A$14</f>
        <v>1.1.2</v>
      </c>
      <c r="E1080" s="140" t="str">
        <f>Objects!$N$42</f>
        <v>Beaker (Aniline)</v>
      </c>
      <c r="F1080" s="145">
        <v>16</v>
      </c>
      <c r="G1080" s="140" t="str">
        <f>Objects!$N$59</f>
        <v>Beaker (Tetrafluoroboric Acid)</v>
      </c>
      <c r="H1080" s="145">
        <v>16</v>
      </c>
      <c r="I1080" s="140" t="str">
        <f>Objects!$J$162</f>
        <v>Beaker (Hydrofluoric Acid)</v>
      </c>
      <c r="J1080" s="145">
        <v>16</v>
      </c>
      <c r="K1080" s="140" t="str">
        <f>Objects!$N$57</f>
        <v>Sack (Sodium Nitrite)</v>
      </c>
      <c r="L1080" s="145">
        <v>16</v>
      </c>
      <c r="O1080" s="172" t="str">
        <f>Objects!$N$60</f>
        <v>Beaker (Fluorobenzene)</v>
      </c>
      <c r="P1080" s="145">
        <v>16</v>
      </c>
      <c r="Q1080" s="140" t="str">
        <f>Objects!$N$59</f>
        <v>Beaker (Tetrafluoroboric Acid)</v>
      </c>
      <c r="R1080" s="145">
        <v>16</v>
      </c>
      <c r="S1080" s="140" t="str">
        <f>Objects!$R$8</f>
        <v>Cartridge (Nitrogen)</v>
      </c>
      <c r="T1080" s="145">
        <v>16</v>
      </c>
      <c r="U1080" s="140" t="str">
        <f>Objects!$J$317</f>
        <v>Beaker (Deionized Water)</v>
      </c>
      <c r="V1080" s="140">
        <v>32</v>
      </c>
    </row>
    <row r="1081" spans="1:24" ht="15.75" customHeight="1" x14ac:dyDescent="0.25">
      <c r="A1081" s="156" t="str">
        <f>[3]Enums!$A$14</f>
        <v>1.1.2</v>
      </c>
      <c r="E1081" s="140" t="str">
        <f>Objects!$O$42</f>
        <v>Drum (Aniline)</v>
      </c>
      <c r="F1081" s="145">
        <v>1</v>
      </c>
      <c r="G1081" s="140" t="str">
        <f>Objects!$O$59</f>
        <v>Drum (Tetrafluoroboric Acid)</v>
      </c>
      <c r="H1081" s="145">
        <v>1</v>
      </c>
      <c r="I1081" s="140" t="str">
        <f>Objects!$K$162</f>
        <v>Drum (Hydrofluoric Acid)</v>
      </c>
      <c r="J1081" s="145">
        <v>1</v>
      </c>
      <c r="K1081" s="140" t="str">
        <f>Objects!$O$57</f>
        <v>Powder Keg (Sodium Nitrite)</v>
      </c>
      <c r="L1081" s="145">
        <v>1</v>
      </c>
      <c r="O1081" s="172" t="str">
        <f>Objects!$O$60</f>
        <v>Drum (Fluorobenzene)</v>
      </c>
      <c r="P1081" s="145">
        <v>1</v>
      </c>
      <c r="Q1081" s="140" t="str">
        <f>Objects!$O$59</f>
        <v>Drum (Tetrafluoroboric Acid)</v>
      </c>
      <c r="R1081" s="145">
        <v>1</v>
      </c>
      <c r="S1081" s="140" t="str">
        <f>Objects!$S$8</f>
        <v>Canister (Nitrogen)</v>
      </c>
      <c r="T1081" s="145">
        <v>1</v>
      </c>
      <c r="U1081" s="140" t="str">
        <f>Objects!$K$317</f>
        <v>Drum (Deionized Water)</v>
      </c>
      <c r="V1081" s="140">
        <v>2</v>
      </c>
    </row>
    <row r="1082" spans="1:24" ht="15.75" customHeight="1" x14ac:dyDescent="0.2">
      <c r="A1082" s="156" t="str">
        <f>[3]Enums!$A$14</f>
        <v>1.1.2</v>
      </c>
      <c r="E1082" s="140" t="str">
        <f>Objects!$O$42</f>
        <v>Drum (Aniline)</v>
      </c>
      <c r="F1082" s="141">
        <v>4</v>
      </c>
      <c r="G1082" s="140" t="str">
        <f>Objects!$O$59</f>
        <v>Drum (Tetrafluoroboric Acid)</v>
      </c>
      <c r="H1082" s="141">
        <v>4</v>
      </c>
      <c r="I1082" s="140" t="str">
        <f>Objects!$K$162</f>
        <v>Drum (Hydrofluoric Acid)</v>
      </c>
      <c r="J1082" s="141">
        <v>4</v>
      </c>
      <c r="K1082" s="140" t="str">
        <f>Objects!$O$57</f>
        <v>Powder Keg (Sodium Nitrite)</v>
      </c>
      <c r="L1082" s="141">
        <v>4</v>
      </c>
      <c r="O1082" s="172" t="str">
        <f>Objects!$O$60</f>
        <v>Drum (Fluorobenzene)</v>
      </c>
      <c r="P1082" s="141">
        <v>4</v>
      </c>
      <c r="Q1082" s="140" t="str">
        <f>Objects!$O$59</f>
        <v>Drum (Tetrafluoroboric Acid)</v>
      </c>
      <c r="R1082" s="141">
        <v>4</v>
      </c>
      <c r="S1082" s="140" t="str">
        <f>Objects!$S$8</f>
        <v>Canister (Nitrogen)</v>
      </c>
      <c r="T1082" s="141">
        <v>4</v>
      </c>
      <c r="U1082" s="140" t="str">
        <f>Objects!$K$317</f>
        <v>Drum (Deionized Water)</v>
      </c>
      <c r="V1082" s="140">
        <v>8</v>
      </c>
    </row>
    <row r="1083" spans="1:24" ht="15.75" customHeight="1" x14ac:dyDescent="0.2">
      <c r="A1083" s="156" t="str">
        <f>[3]Enums!$A$14</f>
        <v>1.1.2</v>
      </c>
      <c r="E1083" s="140" t="str">
        <f>Objects!$O$42</f>
        <v>Drum (Aniline)</v>
      </c>
      <c r="F1083" s="141">
        <v>16</v>
      </c>
      <c r="G1083" s="140" t="str">
        <f>Objects!$O$59</f>
        <v>Drum (Tetrafluoroboric Acid)</v>
      </c>
      <c r="H1083" s="141">
        <v>16</v>
      </c>
      <c r="I1083" s="140" t="str">
        <f>Objects!$K$162</f>
        <v>Drum (Hydrofluoric Acid)</v>
      </c>
      <c r="J1083" s="141">
        <v>16</v>
      </c>
      <c r="K1083" s="140" t="str">
        <f>Objects!$O$57</f>
        <v>Powder Keg (Sodium Nitrite)</v>
      </c>
      <c r="L1083" s="141">
        <v>16</v>
      </c>
      <c r="O1083" s="172" t="str">
        <f>Objects!$O$60</f>
        <v>Drum (Fluorobenzene)</v>
      </c>
      <c r="P1083" s="141">
        <v>16</v>
      </c>
      <c r="Q1083" s="140" t="str">
        <f>Objects!$O$59</f>
        <v>Drum (Tetrafluoroboric Acid)</v>
      </c>
      <c r="R1083" s="141">
        <v>16</v>
      </c>
      <c r="S1083" s="140" t="str">
        <f>Objects!$S$8</f>
        <v>Canister (Nitrogen)</v>
      </c>
      <c r="T1083" s="141">
        <v>16</v>
      </c>
      <c r="U1083" s="140" t="str">
        <f>Objects!$K$317</f>
        <v>Drum (Deionized Water)</v>
      </c>
      <c r="V1083" s="140">
        <v>32</v>
      </c>
    </row>
    <row r="1084" spans="1:24" ht="15.75" customHeight="1" x14ac:dyDescent="0.2">
      <c r="A1084" s="156" t="str">
        <f>[3]Enums!$A$14</f>
        <v>1.1.2</v>
      </c>
      <c r="E1084" s="140" t="str">
        <f>Objects!$O$42</f>
        <v>Drum (Aniline)</v>
      </c>
      <c r="F1084" s="141">
        <v>64</v>
      </c>
      <c r="G1084" s="140" t="str">
        <f>Objects!$O$59</f>
        <v>Drum (Tetrafluoroboric Acid)</v>
      </c>
      <c r="H1084" s="141">
        <v>64</v>
      </c>
      <c r="I1084" s="140" t="str">
        <f>Objects!$K$162</f>
        <v>Drum (Hydrofluoric Acid)</v>
      </c>
      <c r="J1084" s="141">
        <v>64</v>
      </c>
      <c r="K1084" s="140" t="str">
        <f>Objects!$O$57</f>
        <v>Powder Keg (Sodium Nitrite)</v>
      </c>
      <c r="L1084" s="141">
        <v>64</v>
      </c>
      <c r="O1084" s="172" t="str">
        <f>Objects!$O$60</f>
        <v>Drum (Fluorobenzene)</v>
      </c>
      <c r="P1084" s="141">
        <v>64</v>
      </c>
      <c r="Q1084" s="140" t="str">
        <f>Objects!$O$59</f>
        <v>Drum (Tetrafluoroboric Acid)</v>
      </c>
      <c r="R1084" s="141">
        <v>64</v>
      </c>
      <c r="S1084" s="140" t="str">
        <f>Objects!$S$8</f>
        <v>Canister (Nitrogen)</v>
      </c>
      <c r="T1084" s="141">
        <v>64</v>
      </c>
      <c r="U1084" s="140" t="str">
        <f>Objects!$K$317</f>
        <v>Drum (Deionized Water)</v>
      </c>
      <c r="V1084" s="140">
        <v>64</v>
      </c>
      <c r="W1084" s="140" t="str">
        <f>Objects!$K$317</f>
        <v>Drum (Deionized Water)</v>
      </c>
      <c r="X1084" s="140">
        <v>64</v>
      </c>
    </row>
    <row r="1085" spans="1:24" ht="15.75" customHeight="1" x14ac:dyDescent="0.25">
      <c r="A1085" s="156" t="str">
        <f>[3]Enums!$A$14</f>
        <v>1.1.2</v>
      </c>
      <c r="E1085" s="140" t="str">
        <f>Objects!$I$68</f>
        <v>Vial (Boric Acid)</v>
      </c>
      <c r="F1085" s="145">
        <v>1</v>
      </c>
      <c r="G1085" s="140" t="str">
        <f>Objects!$I$162</f>
        <v>Vial (Hydrofluoric Acid)</v>
      </c>
      <c r="H1085" s="140">
        <v>4</v>
      </c>
      <c r="J1085" s="140"/>
      <c r="L1085" s="140"/>
      <c r="O1085" s="172" t="str">
        <f>Objects!$M$59</f>
        <v>Vial (Tetrafluoroboric Acid)</v>
      </c>
      <c r="P1085" s="145">
        <v>1</v>
      </c>
    </row>
    <row r="1086" spans="1:24" ht="15.75" customHeight="1" x14ac:dyDescent="0.25">
      <c r="A1086" s="156" t="str">
        <f>[3]Enums!$A$14</f>
        <v>1.1.2</v>
      </c>
      <c r="E1086" s="140" t="str">
        <f>Objects!$I$68</f>
        <v>Vial (Boric Acid)</v>
      </c>
      <c r="F1086" s="145">
        <v>4</v>
      </c>
      <c r="G1086" s="140" t="str">
        <f>Objects!$I$162</f>
        <v>Vial (Hydrofluoric Acid)</v>
      </c>
      <c r="H1086" s="140">
        <v>16</v>
      </c>
      <c r="J1086" s="140"/>
      <c r="L1086" s="140"/>
      <c r="O1086" s="172" t="str">
        <f>Objects!$M$59</f>
        <v>Vial (Tetrafluoroboric Acid)</v>
      </c>
      <c r="P1086" s="145">
        <v>4</v>
      </c>
    </row>
    <row r="1087" spans="1:24" ht="15.75" customHeight="1" x14ac:dyDescent="0.25">
      <c r="A1087" s="156" t="str">
        <f>[3]Enums!$A$14</f>
        <v>1.1.2</v>
      </c>
      <c r="E1087" s="140" t="str">
        <f>Objects!$I$68</f>
        <v>Vial (Boric Acid)</v>
      </c>
      <c r="F1087" s="145">
        <v>16</v>
      </c>
      <c r="G1087" s="140" t="str">
        <f>Objects!$J$162</f>
        <v>Beaker (Hydrofluoric Acid)</v>
      </c>
      <c r="H1087" s="140">
        <v>1</v>
      </c>
      <c r="J1087" s="140"/>
      <c r="L1087" s="140"/>
      <c r="O1087" s="172" t="str">
        <f>Objects!$M$59</f>
        <v>Vial (Tetrafluoroboric Acid)</v>
      </c>
      <c r="P1087" s="145">
        <v>16</v>
      </c>
    </row>
    <row r="1088" spans="1:24" ht="15.75" customHeight="1" x14ac:dyDescent="0.25">
      <c r="A1088" s="156" t="str">
        <f>[3]Enums!$A$14</f>
        <v>1.1.2</v>
      </c>
      <c r="E1088" s="140" t="str">
        <f>Objects!$J$68</f>
        <v>Beaker (Boric Acid)</v>
      </c>
      <c r="F1088" s="145">
        <v>1</v>
      </c>
      <c r="G1088" s="140" t="str">
        <f>Objects!$J$162</f>
        <v>Beaker (Hydrofluoric Acid)</v>
      </c>
      <c r="H1088" s="140">
        <v>4</v>
      </c>
      <c r="J1088" s="140"/>
      <c r="L1088" s="140"/>
      <c r="O1088" s="172" t="str">
        <f>Objects!$N$59</f>
        <v>Beaker (Tetrafluoroboric Acid)</v>
      </c>
      <c r="P1088" s="145">
        <v>1</v>
      </c>
    </row>
    <row r="1089" spans="1:16" ht="15.75" customHeight="1" x14ac:dyDescent="0.25">
      <c r="A1089" s="156" t="str">
        <f>[3]Enums!$A$14</f>
        <v>1.1.2</v>
      </c>
      <c r="E1089" s="140" t="str">
        <f>Objects!$J$68</f>
        <v>Beaker (Boric Acid)</v>
      </c>
      <c r="F1089" s="145">
        <v>4</v>
      </c>
      <c r="G1089" s="140" t="str">
        <f>Objects!$J$162</f>
        <v>Beaker (Hydrofluoric Acid)</v>
      </c>
      <c r="H1089" s="140">
        <v>16</v>
      </c>
      <c r="J1089" s="140"/>
      <c r="L1089" s="140"/>
      <c r="O1089" s="172" t="str">
        <f>Objects!$N$59</f>
        <v>Beaker (Tetrafluoroboric Acid)</v>
      </c>
      <c r="P1089" s="145">
        <v>4</v>
      </c>
    </row>
    <row r="1090" spans="1:16" ht="15.75" customHeight="1" x14ac:dyDescent="0.25">
      <c r="A1090" s="156" t="str">
        <f>[3]Enums!$A$14</f>
        <v>1.1.2</v>
      </c>
      <c r="E1090" s="140" t="str">
        <f>Objects!$J$68</f>
        <v>Beaker (Boric Acid)</v>
      </c>
      <c r="F1090" s="145">
        <v>16</v>
      </c>
      <c r="G1090" s="140" t="str">
        <f>Objects!$K$162</f>
        <v>Drum (Hydrofluoric Acid)</v>
      </c>
      <c r="H1090" s="140">
        <v>1</v>
      </c>
      <c r="J1090" s="140"/>
      <c r="L1090" s="140"/>
      <c r="O1090" s="172" t="str">
        <f>Objects!$N$59</f>
        <v>Beaker (Tetrafluoroboric Acid)</v>
      </c>
      <c r="P1090" s="145">
        <v>16</v>
      </c>
    </row>
    <row r="1091" spans="1:16" ht="15.75" customHeight="1" x14ac:dyDescent="0.25">
      <c r="A1091" s="156" t="str">
        <f>[3]Enums!$A$14</f>
        <v>1.1.2</v>
      </c>
      <c r="E1091" s="140" t="str">
        <f>Objects!$K$68</f>
        <v>Drum (Boric Acid)</v>
      </c>
      <c r="F1091" s="145">
        <v>1</v>
      </c>
      <c r="G1091" s="140" t="str">
        <f>Objects!$K$162</f>
        <v>Drum (Hydrofluoric Acid)</v>
      </c>
      <c r="H1091" s="140">
        <v>4</v>
      </c>
      <c r="J1091" s="140"/>
      <c r="L1091" s="140"/>
      <c r="O1091" s="172" t="str">
        <f>Objects!$O$59</f>
        <v>Drum (Tetrafluoroboric Acid)</v>
      </c>
      <c r="P1091" s="145">
        <v>1</v>
      </c>
    </row>
    <row r="1092" spans="1:16" ht="15.75" customHeight="1" x14ac:dyDescent="0.2">
      <c r="A1092" s="156" t="str">
        <f>[3]Enums!$A$14</f>
        <v>1.1.2</v>
      </c>
      <c r="E1092" s="140" t="str">
        <f>Objects!$K$68</f>
        <v>Drum (Boric Acid)</v>
      </c>
      <c r="F1092" s="141">
        <v>4</v>
      </c>
      <c r="G1092" s="140" t="str">
        <f>Objects!$K$162</f>
        <v>Drum (Hydrofluoric Acid)</v>
      </c>
      <c r="H1092" s="140">
        <v>16</v>
      </c>
      <c r="J1092" s="140"/>
      <c r="L1092" s="140"/>
      <c r="O1092" s="172" t="str">
        <f>Objects!$O$59</f>
        <v>Drum (Tetrafluoroboric Acid)</v>
      </c>
      <c r="P1092" s="141">
        <v>4</v>
      </c>
    </row>
    <row r="1093" spans="1:16" ht="15.75" customHeight="1" x14ac:dyDescent="0.2">
      <c r="A1093" s="156" t="str">
        <f>[3]Enums!$A$14</f>
        <v>1.1.2</v>
      </c>
      <c r="E1093" s="140" t="str">
        <f>Objects!$K$68</f>
        <v>Drum (Boric Acid)</v>
      </c>
      <c r="F1093" s="141">
        <v>16</v>
      </c>
      <c r="G1093" s="140" t="str">
        <f>Objects!$K$162</f>
        <v>Drum (Hydrofluoric Acid)</v>
      </c>
      <c r="H1093" s="140">
        <v>64</v>
      </c>
      <c r="J1093" s="140"/>
      <c r="L1093" s="140"/>
      <c r="O1093" s="172" t="str">
        <f>Objects!$O$59</f>
        <v>Drum (Tetrafluoroboric Acid)</v>
      </c>
      <c r="P1093" s="141">
        <v>16</v>
      </c>
    </row>
    <row r="1094" spans="1:16" ht="15.75" customHeight="1" x14ac:dyDescent="0.2">
      <c r="A1094" s="156" t="str">
        <f>[3]Enums!$A$14</f>
        <v>1.1.2</v>
      </c>
      <c r="E1094" s="140" t="str">
        <f>Objects!$K$68</f>
        <v>Drum (Boric Acid)</v>
      </c>
      <c r="F1094" s="141">
        <v>64</v>
      </c>
      <c r="G1094" s="140" t="str">
        <f>Objects!$K$162</f>
        <v>Drum (Hydrofluoric Acid)</v>
      </c>
      <c r="H1094" s="140">
        <v>64</v>
      </c>
      <c r="I1094" s="140" t="str">
        <f>Objects!$K$162</f>
        <v>Drum (Hydrofluoric Acid)</v>
      </c>
      <c r="J1094" s="140">
        <v>64</v>
      </c>
      <c r="K1094" s="140" t="str">
        <f>Objects!$K$162</f>
        <v>Drum (Hydrofluoric Acid)</v>
      </c>
      <c r="L1094" s="140">
        <v>64</v>
      </c>
      <c r="M1094" s="140" t="str">
        <f>Objects!$K$162</f>
        <v>Drum (Hydrofluoric Acid)</v>
      </c>
      <c r="N1094" s="141">
        <v>64</v>
      </c>
      <c r="O1094" s="172" t="str">
        <f>Objects!$O$59</f>
        <v>Drum (Tetrafluoroboric Acid)</v>
      </c>
      <c r="P1094" s="141">
        <v>64</v>
      </c>
    </row>
    <row r="1095" spans="1:16" ht="15.75" customHeight="1" x14ac:dyDescent="0.25">
      <c r="A1095" s="156" t="str">
        <f>[3]Enums!$A$14</f>
        <v>1.1.2</v>
      </c>
      <c r="E1095" s="140" t="str">
        <f>Objects!$I$301</f>
        <v>Vial (Toluene)</v>
      </c>
      <c r="F1095" s="145">
        <v>1</v>
      </c>
      <c r="G1095" s="137" t="str">
        <f>Objects!$M$32</f>
        <v>Vial (Nitric Acid)</v>
      </c>
      <c r="H1095" s="145">
        <v>1</v>
      </c>
      <c r="O1095" s="172" t="str">
        <f>Objects!$M$62</f>
        <v>Vial (p-Nitrotoluene)</v>
      </c>
      <c r="P1095" s="145">
        <v>1</v>
      </c>
    </row>
    <row r="1096" spans="1:16" ht="15.75" customHeight="1" x14ac:dyDescent="0.25">
      <c r="A1096" s="156" t="str">
        <f>[3]Enums!$A$14</f>
        <v>1.1.2</v>
      </c>
      <c r="E1096" s="140" t="str">
        <f>Objects!$I$301</f>
        <v>Vial (Toluene)</v>
      </c>
      <c r="F1096" s="145">
        <v>4</v>
      </c>
      <c r="G1096" s="137" t="str">
        <f>Objects!$M$32</f>
        <v>Vial (Nitric Acid)</v>
      </c>
      <c r="H1096" s="145">
        <v>4</v>
      </c>
      <c r="O1096" s="172" t="str">
        <f>Objects!$M$62</f>
        <v>Vial (p-Nitrotoluene)</v>
      </c>
      <c r="P1096" s="145">
        <v>4</v>
      </c>
    </row>
    <row r="1097" spans="1:16" ht="15.75" customHeight="1" x14ac:dyDescent="0.25">
      <c r="A1097" s="156" t="str">
        <f>[3]Enums!$A$14</f>
        <v>1.1.2</v>
      </c>
      <c r="E1097" s="140" t="str">
        <f>Objects!$I$301</f>
        <v>Vial (Toluene)</v>
      </c>
      <c r="F1097" s="145">
        <v>16</v>
      </c>
      <c r="G1097" s="137" t="str">
        <f>Objects!$M$32</f>
        <v>Vial (Nitric Acid)</v>
      </c>
      <c r="H1097" s="145">
        <v>16</v>
      </c>
      <c r="O1097" s="172" t="str">
        <f>Objects!$M$62</f>
        <v>Vial (p-Nitrotoluene)</v>
      </c>
      <c r="P1097" s="145">
        <v>16</v>
      </c>
    </row>
    <row r="1098" spans="1:16" ht="15.75" customHeight="1" x14ac:dyDescent="0.25">
      <c r="A1098" s="156" t="str">
        <f>[3]Enums!$A$14</f>
        <v>1.1.2</v>
      </c>
      <c r="E1098" s="140" t="str">
        <f>Objects!$J$301</f>
        <v>Beaker (Toluene)</v>
      </c>
      <c r="F1098" s="145">
        <v>1</v>
      </c>
      <c r="G1098" s="137" t="str">
        <f>Objects!$N$32</f>
        <v>Beaker (Nitric Acid)</v>
      </c>
      <c r="H1098" s="145">
        <v>1</v>
      </c>
      <c r="O1098" s="172" t="str">
        <f>Objects!$N$62</f>
        <v>Beaker (p-Nitrotoluene)</v>
      </c>
      <c r="P1098" s="145">
        <v>1</v>
      </c>
    </row>
    <row r="1099" spans="1:16" ht="15.75" customHeight="1" x14ac:dyDescent="0.25">
      <c r="A1099" s="156" t="str">
        <f>[3]Enums!$A$14</f>
        <v>1.1.2</v>
      </c>
      <c r="E1099" s="140" t="str">
        <f>Objects!$J$301</f>
        <v>Beaker (Toluene)</v>
      </c>
      <c r="F1099" s="145">
        <v>4</v>
      </c>
      <c r="G1099" s="137" t="str">
        <f>Objects!$N$32</f>
        <v>Beaker (Nitric Acid)</v>
      </c>
      <c r="H1099" s="145">
        <v>4</v>
      </c>
      <c r="O1099" s="172" t="str">
        <f>Objects!$N$62</f>
        <v>Beaker (p-Nitrotoluene)</v>
      </c>
      <c r="P1099" s="145">
        <v>4</v>
      </c>
    </row>
    <row r="1100" spans="1:16" ht="15.75" customHeight="1" x14ac:dyDescent="0.25">
      <c r="A1100" s="156" t="str">
        <f>[3]Enums!$A$14</f>
        <v>1.1.2</v>
      </c>
      <c r="E1100" s="140" t="str">
        <f>Objects!$J$301</f>
        <v>Beaker (Toluene)</v>
      </c>
      <c r="F1100" s="145">
        <v>16</v>
      </c>
      <c r="G1100" s="137" t="str">
        <f>Objects!$N$32</f>
        <v>Beaker (Nitric Acid)</v>
      </c>
      <c r="H1100" s="145">
        <v>16</v>
      </c>
      <c r="O1100" s="172" t="str">
        <f>Objects!$N$62</f>
        <v>Beaker (p-Nitrotoluene)</v>
      </c>
      <c r="P1100" s="145">
        <v>16</v>
      </c>
    </row>
    <row r="1101" spans="1:16" ht="15.75" customHeight="1" x14ac:dyDescent="0.25">
      <c r="A1101" s="156" t="str">
        <f>[3]Enums!$A$14</f>
        <v>1.1.2</v>
      </c>
      <c r="E1101" s="140" t="str">
        <f>Objects!$K$301</f>
        <v>Drum (Toluene)</v>
      </c>
      <c r="F1101" s="145">
        <v>1</v>
      </c>
      <c r="G1101" s="137" t="str">
        <f>Objects!$O$32</f>
        <v>Drum (Nitric Acid)</v>
      </c>
      <c r="H1101" s="145">
        <v>1</v>
      </c>
      <c r="O1101" s="172" t="str">
        <f>Objects!$O$62</f>
        <v>Drum (p-Nitrotoluene)</v>
      </c>
      <c r="P1101" s="145">
        <v>1</v>
      </c>
    </row>
    <row r="1102" spans="1:16" ht="15.75" customHeight="1" x14ac:dyDescent="0.25">
      <c r="A1102" s="156" t="str">
        <f>[3]Enums!$A$14</f>
        <v>1.1.2</v>
      </c>
      <c r="E1102" s="140" t="str">
        <f>Objects!$K$301</f>
        <v>Drum (Toluene)</v>
      </c>
      <c r="F1102" s="141">
        <v>4</v>
      </c>
      <c r="G1102" s="137" t="str">
        <f>Objects!$O$32</f>
        <v>Drum (Nitric Acid)</v>
      </c>
      <c r="H1102" s="141">
        <v>4</v>
      </c>
      <c r="O1102" s="172" t="str">
        <f>Objects!$O$62</f>
        <v>Drum (p-Nitrotoluene)</v>
      </c>
      <c r="P1102" s="141">
        <v>4</v>
      </c>
    </row>
    <row r="1103" spans="1:16" ht="15.75" customHeight="1" x14ac:dyDescent="0.25">
      <c r="A1103" s="156" t="str">
        <f>[3]Enums!$A$14</f>
        <v>1.1.2</v>
      </c>
      <c r="E1103" s="140" t="str">
        <f>Objects!$K$301</f>
        <v>Drum (Toluene)</v>
      </c>
      <c r="F1103" s="141">
        <v>16</v>
      </c>
      <c r="G1103" s="137" t="str">
        <f>Objects!$O$32</f>
        <v>Drum (Nitric Acid)</v>
      </c>
      <c r="H1103" s="141">
        <v>16</v>
      </c>
      <c r="O1103" s="172" t="str">
        <f>Objects!$O$62</f>
        <v>Drum (p-Nitrotoluene)</v>
      </c>
      <c r="P1103" s="141">
        <v>16</v>
      </c>
    </row>
    <row r="1104" spans="1:16" ht="15.75" customHeight="1" x14ac:dyDescent="0.25">
      <c r="A1104" s="156" t="str">
        <f>[3]Enums!$A$14</f>
        <v>1.1.2</v>
      </c>
      <c r="E1104" s="140" t="str">
        <f>Objects!$K$301</f>
        <v>Drum (Toluene)</v>
      </c>
      <c r="F1104" s="141">
        <v>64</v>
      </c>
      <c r="G1104" s="137" t="str">
        <f>Objects!$O$32</f>
        <v>Drum (Nitric Acid)</v>
      </c>
      <c r="H1104" s="141">
        <v>64</v>
      </c>
      <c r="O1104" s="172" t="str">
        <f>Objects!$O$62</f>
        <v>Drum (p-Nitrotoluene)</v>
      </c>
      <c r="P1104" s="141">
        <v>64</v>
      </c>
    </row>
    <row r="1105" spans="1:22" ht="15.75" customHeight="1" x14ac:dyDescent="0.25">
      <c r="A1105" s="156" t="str">
        <f>[3]Enums!$A$14</f>
        <v>1.1.2</v>
      </c>
      <c r="E1105" s="141" t="str">
        <f>Objects!$M$62</f>
        <v>Vial (p-Nitrotoluene)</v>
      </c>
      <c r="F1105" s="145">
        <v>1</v>
      </c>
      <c r="G1105" s="137" t="str">
        <f>Objects!$Q$2</f>
        <v>Flask (Hydrogen)</v>
      </c>
      <c r="H1105" s="145">
        <v>2</v>
      </c>
      <c r="I1105" s="140" t="str">
        <f>Objects!$F$2</f>
        <v>Platinum Catalyst</v>
      </c>
      <c r="J1105" s="141">
        <v>1</v>
      </c>
      <c r="O1105" s="172" t="str">
        <f>Objects!$M$63</f>
        <v>Vial (p-Aminotoluene)</v>
      </c>
      <c r="P1105" s="145">
        <v>1</v>
      </c>
    </row>
    <row r="1106" spans="1:22" ht="15.75" customHeight="1" x14ac:dyDescent="0.25">
      <c r="A1106" s="156" t="str">
        <f>[3]Enums!$A$14</f>
        <v>1.1.2</v>
      </c>
      <c r="E1106" s="141" t="str">
        <f>Objects!$M$62</f>
        <v>Vial (p-Nitrotoluene)</v>
      </c>
      <c r="F1106" s="145">
        <v>4</v>
      </c>
      <c r="G1106" s="137" t="str">
        <f>Objects!$Q$2</f>
        <v>Flask (Hydrogen)</v>
      </c>
      <c r="H1106" s="145">
        <v>8</v>
      </c>
      <c r="I1106" s="140" t="str">
        <f>Objects!$F$2</f>
        <v>Platinum Catalyst</v>
      </c>
      <c r="J1106" s="141">
        <v>2</v>
      </c>
      <c r="O1106" s="172" t="str">
        <f>Objects!$M$63</f>
        <v>Vial (p-Aminotoluene)</v>
      </c>
      <c r="P1106" s="145">
        <v>4</v>
      </c>
    </row>
    <row r="1107" spans="1:22" ht="15.75" customHeight="1" x14ac:dyDescent="0.25">
      <c r="A1107" s="156" t="str">
        <f>[3]Enums!$A$14</f>
        <v>1.1.2</v>
      </c>
      <c r="E1107" s="141" t="str">
        <f>Objects!$M$62</f>
        <v>Vial (p-Nitrotoluene)</v>
      </c>
      <c r="F1107" s="145">
        <v>16</v>
      </c>
      <c r="G1107" s="137" t="str">
        <f>Objects!$Q$2</f>
        <v>Flask (Hydrogen)</v>
      </c>
      <c r="H1107" s="145">
        <v>32</v>
      </c>
      <c r="I1107" s="140" t="str">
        <f>Objects!$F$2</f>
        <v>Platinum Catalyst</v>
      </c>
      <c r="J1107" s="141">
        <v>3</v>
      </c>
      <c r="O1107" s="172" t="str">
        <f>Objects!$M$63</f>
        <v>Vial (p-Aminotoluene)</v>
      </c>
      <c r="P1107" s="145">
        <v>16</v>
      </c>
    </row>
    <row r="1108" spans="1:22" ht="15.75" customHeight="1" x14ac:dyDescent="0.25">
      <c r="A1108" s="156" t="str">
        <f>[3]Enums!$A$14</f>
        <v>1.1.2</v>
      </c>
      <c r="E1108" s="141" t="str">
        <f>Objects!$N$62</f>
        <v>Beaker (p-Nitrotoluene)</v>
      </c>
      <c r="F1108" s="145">
        <v>1</v>
      </c>
      <c r="G1108" s="137" t="str">
        <f>Objects!$R$2</f>
        <v>Cartridge (Hydrogen)</v>
      </c>
      <c r="H1108" s="145">
        <v>2</v>
      </c>
      <c r="I1108" s="140" t="str">
        <f>Objects!$F$2</f>
        <v>Platinum Catalyst</v>
      </c>
      <c r="J1108" s="141">
        <v>4</v>
      </c>
      <c r="O1108" s="172" t="str">
        <f>Objects!$N$63</f>
        <v>Beaker (p-Aminotoluene)</v>
      </c>
      <c r="P1108" s="145">
        <v>1</v>
      </c>
    </row>
    <row r="1109" spans="1:22" ht="15.75" customHeight="1" x14ac:dyDescent="0.25">
      <c r="A1109" s="156" t="str">
        <f>[3]Enums!$A$14</f>
        <v>1.1.2</v>
      </c>
      <c r="E1109" s="141" t="str">
        <f>Objects!$N$62</f>
        <v>Beaker (p-Nitrotoluene)</v>
      </c>
      <c r="F1109" s="145">
        <v>4</v>
      </c>
      <c r="G1109" s="137" t="str">
        <f>Objects!$R$2</f>
        <v>Cartridge (Hydrogen)</v>
      </c>
      <c r="H1109" s="145">
        <v>8</v>
      </c>
      <c r="I1109" s="140" t="str">
        <f>Objects!$F$2</f>
        <v>Platinum Catalyst</v>
      </c>
      <c r="J1109" s="141">
        <v>5</v>
      </c>
      <c r="O1109" s="172" t="str">
        <f>Objects!$N$63</f>
        <v>Beaker (p-Aminotoluene)</v>
      </c>
      <c r="P1109" s="145">
        <v>4</v>
      </c>
    </row>
    <row r="1110" spans="1:22" ht="15.75" customHeight="1" x14ac:dyDescent="0.25">
      <c r="A1110" s="156" t="str">
        <f>[3]Enums!$A$14</f>
        <v>1.1.2</v>
      </c>
      <c r="E1110" s="141" t="str">
        <f>Objects!$N$62</f>
        <v>Beaker (p-Nitrotoluene)</v>
      </c>
      <c r="F1110" s="145">
        <v>16</v>
      </c>
      <c r="G1110" s="137" t="str">
        <f>Objects!$R$2</f>
        <v>Cartridge (Hydrogen)</v>
      </c>
      <c r="H1110" s="145">
        <v>32</v>
      </c>
      <c r="I1110" s="140" t="str">
        <f>Objects!$F$2</f>
        <v>Platinum Catalyst</v>
      </c>
      <c r="J1110" s="141">
        <v>6</v>
      </c>
      <c r="O1110" s="172" t="str">
        <f>Objects!$N$63</f>
        <v>Beaker (p-Aminotoluene)</v>
      </c>
      <c r="P1110" s="145">
        <v>16</v>
      </c>
    </row>
    <row r="1111" spans="1:22" ht="15.75" customHeight="1" x14ac:dyDescent="0.25">
      <c r="A1111" s="156" t="str">
        <f>[3]Enums!$A$14</f>
        <v>1.1.2</v>
      </c>
      <c r="E1111" s="141" t="str">
        <f>Objects!$O$62</f>
        <v>Drum (p-Nitrotoluene)</v>
      </c>
      <c r="F1111" s="145">
        <v>1</v>
      </c>
      <c r="G1111" s="137" t="str">
        <f>Objects!$S$2</f>
        <v>Canister (Hydrogen)</v>
      </c>
      <c r="H1111" s="145">
        <v>2</v>
      </c>
      <c r="I1111" s="140" t="str">
        <f>Objects!$F$2</f>
        <v>Platinum Catalyst</v>
      </c>
      <c r="J1111" s="141">
        <v>7</v>
      </c>
      <c r="O1111" s="172" t="str">
        <f>Objects!$O$63</f>
        <v>Drum (p-Aminotoluene)</v>
      </c>
      <c r="P1111" s="145">
        <v>1</v>
      </c>
    </row>
    <row r="1112" spans="1:22" ht="15.75" customHeight="1" x14ac:dyDescent="0.25">
      <c r="A1112" s="156" t="str">
        <f>[3]Enums!$A$14</f>
        <v>1.1.2</v>
      </c>
      <c r="E1112" s="141" t="str">
        <f>Objects!$O$62</f>
        <v>Drum (p-Nitrotoluene)</v>
      </c>
      <c r="F1112" s="141">
        <v>4</v>
      </c>
      <c r="G1112" s="137" t="str">
        <f>Objects!$S$2</f>
        <v>Canister (Hydrogen)</v>
      </c>
      <c r="H1112" s="141">
        <v>8</v>
      </c>
      <c r="I1112" s="140" t="str">
        <f>Objects!$F$2</f>
        <v>Platinum Catalyst</v>
      </c>
      <c r="J1112" s="141">
        <v>8</v>
      </c>
      <c r="O1112" s="172" t="str">
        <f>Objects!$O$63</f>
        <v>Drum (p-Aminotoluene)</v>
      </c>
      <c r="P1112" s="141">
        <v>4</v>
      </c>
    </row>
    <row r="1113" spans="1:22" ht="15.75" customHeight="1" x14ac:dyDescent="0.25">
      <c r="A1113" s="156" t="str">
        <f>[3]Enums!$A$14</f>
        <v>1.1.2</v>
      </c>
      <c r="E1113" s="141" t="str">
        <f>Objects!$O$62</f>
        <v>Drum (p-Nitrotoluene)</v>
      </c>
      <c r="F1113" s="141">
        <v>16</v>
      </c>
      <c r="G1113" s="137" t="str">
        <f>Objects!$S$2</f>
        <v>Canister (Hydrogen)</v>
      </c>
      <c r="H1113" s="141">
        <v>32</v>
      </c>
      <c r="I1113" s="140" t="str">
        <f>Objects!$F$2</f>
        <v>Platinum Catalyst</v>
      </c>
      <c r="J1113" s="141">
        <v>9</v>
      </c>
      <c r="O1113" s="172" t="str">
        <f>Objects!$O$63</f>
        <v>Drum (p-Aminotoluene)</v>
      </c>
      <c r="P1113" s="141">
        <v>16</v>
      </c>
    </row>
    <row r="1114" spans="1:22" ht="15.75" customHeight="1" x14ac:dyDescent="0.25">
      <c r="A1114" s="156" t="str">
        <f>[3]Enums!$A$14</f>
        <v>1.1.2</v>
      </c>
      <c r="E1114" s="141" t="str">
        <f>Objects!$O$62</f>
        <v>Drum (p-Nitrotoluene)</v>
      </c>
      <c r="F1114" s="141">
        <v>64</v>
      </c>
      <c r="G1114" s="137" t="str">
        <f>Objects!$S$2</f>
        <v>Canister (Hydrogen)</v>
      </c>
      <c r="H1114" s="141">
        <v>64</v>
      </c>
      <c r="I1114" s="137" t="str">
        <f>Objects!$S$2</f>
        <v>Canister (Hydrogen)</v>
      </c>
      <c r="J1114" s="141">
        <v>64</v>
      </c>
      <c r="K1114" s="140" t="str">
        <f>Objects!$F$2</f>
        <v>Platinum Catalyst</v>
      </c>
      <c r="L1114" s="141">
        <v>10</v>
      </c>
      <c r="O1114" s="172" t="str">
        <f>Objects!$O$63</f>
        <v>Drum (p-Aminotoluene)</v>
      </c>
      <c r="P1114" s="141">
        <v>64</v>
      </c>
    </row>
    <row r="1115" spans="1:22" ht="15.75" customHeight="1" x14ac:dyDescent="0.25">
      <c r="A1115" s="156" t="str">
        <f>[3]Enums!$A$14</f>
        <v>1.1.2</v>
      </c>
      <c r="E1115" s="141" t="str">
        <f>Objects!$M$63</f>
        <v>Vial (p-Aminotoluene)</v>
      </c>
      <c r="F1115" s="145">
        <v>1</v>
      </c>
      <c r="G1115" s="140" t="str">
        <f>Objects!$M$59</f>
        <v>Vial (Tetrafluoroboric Acid)</v>
      </c>
      <c r="H1115" s="145">
        <v>1</v>
      </c>
      <c r="I1115" s="140" t="str">
        <f>Objects!$I$162</f>
        <v>Vial (Hydrofluoric Acid)</v>
      </c>
      <c r="J1115" s="145">
        <v>1</v>
      </c>
      <c r="K1115" s="140" t="str">
        <f>Objects!$M$57</f>
        <v>Bag (Sodium Nitrite)</v>
      </c>
      <c r="L1115" s="145">
        <v>1</v>
      </c>
      <c r="O1115" s="172" t="str">
        <f>Objects!$M$64</f>
        <v>Vial (p-Fluorotoluene)</v>
      </c>
      <c r="P1115" s="145">
        <v>1</v>
      </c>
      <c r="Q1115" s="140" t="str">
        <f>Objects!$M$59</f>
        <v>Vial (Tetrafluoroboric Acid)</v>
      </c>
      <c r="R1115" s="145">
        <v>1</v>
      </c>
      <c r="S1115" s="140" t="str">
        <f>Objects!$Q$8</f>
        <v>Flask (Nitrogen)</v>
      </c>
      <c r="T1115" s="145">
        <v>1</v>
      </c>
      <c r="U1115" s="140" t="str">
        <f>Objects!$I$317</f>
        <v>Vial (Deionized Water)</v>
      </c>
      <c r="V1115" s="140">
        <v>2</v>
      </c>
    </row>
    <row r="1116" spans="1:22" ht="15.75" customHeight="1" x14ac:dyDescent="0.25">
      <c r="A1116" s="156" t="str">
        <f>[3]Enums!$A$14</f>
        <v>1.1.2</v>
      </c>
      <c r="E1116" s="141" t="str">
        <f>Objects!$M$63</f>
        <v>Vial (p-Aminotoluene)</v>
      </c>
      <c r="F1116" s="145">
        <v>4</v>
      </c>
      <c r="G1116" s="140" t="str">
        <f>Objects!$M$59</f>
        <v>Vial (Tetrafluoroboric Acid)</v>
      </c>
      <c r="H1116" s="145">
        <v>4</v>
      </c>
      <c r="I1116" s="140" t="str">
        <f>Objects!$I$162</f>
        <v>Vial (Hydrofluoric Acid)</v>
      </c>
      <c r="J1116" s="145">
        <v>4</v>
      </c>
      <c r="K1116" s="140" t="str">
        <f>Objects!$M$57</f>
        <v>Bag (Sodium Nitrite)</v>
      </c>
      <c r="L1116" s="145">
        <v>4</v>
      </c>
      <c r="O1116" s="172" t="str">
        <f>Objects!$M$64</f>
        <v>Vial (p-Fluorotoluene)</v>
      </c>
      <c r="P1116" s="145">
        <v>4</v>
      </c>
      <c r="Q1116" s="140" t="str">
        <f>Objects!$M$59</f>
        <v>Vial (Tetrafluoroboric Acid)</v>
      </c>
      <c r="R1116" s="145">
        <v>4</v>
      </c>
      <c r="S1116" s="140" t="str">
        <f>Objects!$Q$8</f>
        <v>Flask (Nitrogen)</v>
      </c>
      <c r="T1116" s="145">
        <v>4</v>
      </c>
      <c r="U1116" s="140" t="str">
        <f>Objects!$I$317</f>
        <v>Vial (Deionized Water)</v>
      </c>
      <c r="V1116" s="140">
        <v>8</v>
      </c>
    </row>
    <row r="1117" spans="1:22" ht="15.75" customHeight="1" x14ac:dyDescent="0.25">
      <c r="A1117" s="156" t="str">
        <f>[3]Enums!$A$14</f>
        <v>1.1.2</v>
      </c>
      <c r="E1117" s="141" t="str">
        <f>Objects!$M$63</f>
        <v>Vial (p-Aminotoluene)</v>
      </c>
      <c r="F1117" s="145">
        <v>16</v>
      </c>
      <c r="G1117" s="140" t="str">
        <f>Objects!$M$59</f>
        <v>Vial (Tetrafluoroboric Acid)</v>
      </c>
      <c r="H1117" s="145">
        <v>16</v>
      </c>
      <c r="I1117" s="140" t="str">
        <f>Objects!$I$162</f>
        <v>Vial (Hydrofluoric Acid)</v>
      </c>
      <c r="J1117" s="145">
        <v>16</v>
      </c>
      <c r="K1117" s="140" t="str">
        <f>Objects!$M$57</f>
        <v>Bag (Sodium Nitrite)</v>
      </c>
      <c r="L1117" s="145">
        <v>16</v>
      </c>
      <c r="O1117" s="172" t="str">
        <f>Objects!$M$64</f>
        <v>Vial (p-Fluorotoluene)</v>
      </c>
      <c r="P1117" s="145">
        <v>16</v>
      </c>
      <c r="Q1117" s="140" t="str">
        <f>Objects!$M$59</f>
        <v>Vial (Tetrafluoroboric Acid)</v>
      </c>
      <c r="R1117" s="145">
        <v>16</v>
      </c>
      <c r="S1117" s="140" t="str">
        <f>Objects!$Q$8</f>
        <v>Flask (Nitrogen)</v>
      </c>
      <c r="T1117" s="145">
        <v>16</v>
      </c>
      <c r="U1117" s="140" t="str">
        <f>Objects!$I$317</f>
        <v>Vial (Deionized Water)</v>
      </c>
      <c r="V1117" s="140">
        <v>32</v>
      </c>
    </row>
    <row r="1118" spans="1:22" ht="15.75" customHeight="1" x14ac:dyDescent="0.25">
      <c r="A1118" s="156" t="str">
        <f>[3]Enums!$A$14</f>
        <v>1.1.2</v>
      </c>
      <c r="E1118" s="141" t="str">
        <f>Objects!$N$63</f>
        <v>Beaker (p-Aminotoluene)</v>
      </c>
      <c r="F1118" s="145">
        <v>1</v>
      </c>
      <c r="G1118" s="140" t="str">
        <f>Objects!$N$59</f>
        <v>Beaker (Tetrafluoroboric Acid)</v>
      </c>
      <c r="H1118" s="145">
        <v>1</v>
      </c>
      <c r="I1118" s="140" t="str">
        <f>Objects!$J$162</f>
        <v>Beaker (Hydrofluoric Acid)</v>
      </c>
      <c r="J1118" s="145">
        <v>1</v>
      </c>
      <c r="K1118" s="140" t="str">
        <f>Objects!$N$57</f>
        <v>Sack (Sodium Nitrite)</v>
      </c>
      <c r="L1118" s="145">
        <v>1</v>
      </c>
      <c r="O1118" s="172" t="str">
        <f>Objects!$N$64</f>
        <v>Beaker (p-Fluorotoluene)</v>
      </c>
      <c r="P1118" s="145">
        <v>1</v>
      </c>
      <c r="Q1118" s="140" t="str">
        <f>Objects!$N$59</f>
        <v>Beaker (Tetrafluoroboric Acid)</v>
      </c>
      <c r="R1118" s="145">
        <v>1</v>
      </c>
      <c r="S1118" s="140" t="str">
        <f>Objects!$R$8</f>
        <v>Cartridge (Nitrogen)</v>
      </c>
      <c r="T1118" s="145">
        <v>1</v>
      </c>
      <c r="U1118" s="140" t="str">
        <f>Objects!$J$317</f>
        <v>Beaker (Deionized Water)</v>
      </c>
      <c r="V1118" s="140">
        <v>2</v>
      </c>
    </row>
    <row r="1119" spans="1:22" ht="15.75" customHeight="1" x14ac:dyDescent="0.25">
      <c r="A1119" s="156" t="str">
        <f>[3]Enums!$A$14</f>
        <v>1.1.2</v>
      </c>
      <c r="E1119" s="141" t="str">
        <f>Objects!$N$63</f>
        <v>Beaker (p-Aminotoluene)</v>
      </c>
      <c r="F1119" s="145">
        <v>4</v>
      </c>
      <c r="G1119" s="140" t="str">
        <f>Objects!$N$59</f>
        <v>Beaker (Tetrafluoroboric Acid)</v>
      </c>
      <c r="H1119" s="145">
        <v>4</v>
      </c>
      <c r="I1119" s="140" t="str">
        <f>Objects!$J$162</f>
        <v>Beaker (Hydrofluoric Acid)</v>
      </c>
      <c r="J1119" s="145">
        <v>4</v>
      </c>
      <c r="K1119" s="140" t="str">
        <f>Objects!$N$57</f>
        <v>Sack (Sodium Nitrite)</v>
      </c>
      <c r="L1119" s="145">
        <v>4</v>
      </c>
      <c r="O1119" s="172" t="str">
        <f>Objects!$N$64</f>
        <v>Beaker (p-Fluorotoluene)</v>
      </c>
      <c r="P1119" s="145">
        <v>4</v>
      </c>
      <c r="Q1119" s="140" t="str">
        <f>Objects!$N$59</f>
        <v>Beaker (Tetrafluoroboric Acid)</v>
      </c>
      <c r="R1119" s="145">
        <v>4</v>
      </c>
      <c r="S1119" s="140" t="str">
        <f>Objects!$R$8</f>
        <v>Cartridge (Nitrogen)</v>
      </c>
      <c r="T1119" s="145">
        <v>4</v>
      </c>
      <c r="U1119" s="140" t="str">
        <f>Objects!$J$317</f>
        <v>Beaker (Deionized Water)</v>
      </c>
      <c r="V1119" s="140">
        <v>8</v>
      </c>
    </row>
    <row r="1120" spans="1:22" ht="15.75" customHeight="1" x14ac:dyDescent="0.25">
      <c r="A1120" s="156" t="str">
        <f>[3]Enums!$A$14</f>
        <v>1.1.2</v>
      </c>
      <c r="E1120" s="141" t="str">
        <f>Objects!$N$63</f>
        <v>Beaker (p-Aminotoluene)</v>
      </c>
      <c r="F1120" s="145">
        <v>16</v>
      </c>
      <c r="G1120" s="140" t="str">
        <f>Objects!$N$59</f>
        <v>Beaker (Tetrafluoroboric Acid)</v>
      </c>
      <c r="H1120" s="145">
        <v>16</v>
      </c>
      <c r="I1120" s="140" t="str">
        <f>Objects!$J$162</f>
        <v>Beaker (Hydrofluoric Acid)</v>
      </c>
      <c r="J1120" s="145">
        <v>16</v>
      </c>
      <c r="K1120" s="140" t="str">
        <f>Objects!$N$57</f>
        <v>Sack (Sodium Nitrite)</v>
      </c>
      <c r="L1120" s="145">
        <v>16</v>
      </c>
      <c r="O1120" s="172" t="str">
        <f>Objects!$N$64</f>
        <v>Beaker (p-Fluorotoluene)</v>
      </c>
      <c r="P1120" s="145">
        <v>16</v>
      </c>
      <c r="Q1120" s="140" t="str">
        <f>Objects!$N$59</f>
        <v>Beaker (Tetrafluoroboric Acid)</v>
      </c>
      <c r="R1120" s="145">
        <v>16</v>
      </c>
      <c r="S1120" s="140" t="str">
        <f>Objects!$R$8</f>
        <v>Cartridge (Nitrogen)</v>
      </c>
      <c r="T1120" s="145">
        <v>16</v>
      </c>
      <c r="U1120" s="140" t="str">
        <f>Objects!$J$317</f>
        <v>Beaker (Deionized Water)</v>
      </c>
      <c r="V1120" s="140">
        <v>32</v>
      </c>
    </row>
    <row r="1121" spans="1:29" ht="15.75" customHeight="1" x14ac:dyDescent="0.25">
      <c r="A1121" s="156" t="str">
        <f>[3]Enums!$A$14</f>
        <v>1.1.2</v>
      </c>
      <c r="E1121" s="141" t="str">
        <f>Objects!$O$63</f>
        <v>Drum (p-Aminotoluene)</v>
      </c>
      <c r="F1121" s="145">
        <v>1</v>
      </c>
      <c r="G1121" s="140" t="str">
        <f>Objects!$O$59</f>
        <v>Drum (Tetrafluoroboric Acid)</v>
      </c>
      <c r="H1121" s="145">
        <v>1</v>
      </c>
      <c r="I1121" s="140" t="str">
        <f>Objects!$K$162</f>
        <v>Drum (Hydrofluoric Acid)</v>
      </c>
      <c r="J1121" s="145">
        <v>1</v>
      </c>
      <c r="K1121" s="140" t="str">
        <f>Objects!$O$57</f>
        <v>Powder Keg (Sodium Nitrite)</v>
      </c>
      <c r="L1121" s="145">
        <v>1</v>
      </c>
      <c r="O1121" s="172" t="str">
        <f>Objects!$O$64</f>
        <v>Drum (p-Fluorotoluene)</v>
      </c>
      <c r="P1121" s="145">
        <v>1</v>
      </c>
      <c r="Q1121" s="140" t="str">
        <f>Objects!$O$59</f>
        <v>Drum (Tetrafluoroboric Acid)</v>
      </c>
      <c r="R1121" s="145">
        <v>1</v>
      </c>
      <c r="S1121" s="140" t="str">
        <f>Objects!$S$8</f>
        <v>Canister (Nitrogen)</v>
      </c>
      <c r="T1121" s="145">
        <v>1</v>
      </c>
      <c r="U1121" s="140" t="str">
        <f>Objects!$K$317</f>
        <v>Drum (Deionized Water)</v>
      </c>
      <c r="V1121" s="140">
        <v>2</v>
      </c>
    </row>
    <row r="1122" spans="1:29" ht="15.75" customHeight="1" x14ac:dyDescent="0.2">
      <c r="A1122" s="156" t="str">
        <f>[3]Enums!$A$14</f>
        <v>1.1.2</v>
      </c>
      <c r="E1122" s="141" t="str">
        <f>Objects!$O$63</f>
        <v>Drum (p-Aminotoluene)</v>
      </c>
      <c r="F1122" s="141">
        <v>4</v>
      </c>
      <c r="G1122" s="140" t="str">
        <f>Objects!$O$59</f>
        <v>Drum (Tetrafluoroboric Acid)</v>
      </c>
      <c r="H1122" s="141">
        <v>4</v>
      </c>
      <c r="I1122" s="140" t="str">
        <f>Objects!$K$162</f>
        <v>Drum (Hydrofluoric Acid)</v>
      </c>
      <c r="J1122" s="141">
        <v>4</v>
      </c>
      <c r="K1122" s="140" t="str">
        <f>Objects!$O$57</f>
        <v>Powder Keg (Sodium Nitrite)</v>
      </c>
      <c r="L1122" s="141">
        <v>4</v>
      </c>
      <c r="O1122" s="172" t="str">
        <f>Objects!$O$64</f>
        <v>Drum (p-Fluorotoluene)</v>
      </c>
      <c r="P1122" s="141">
        <v>4</v>
      </c>
      <c r="Q1122" s="140" t="str">
        <f>Objects!$O$59</f>
        <v>Drum (Tetrafluoroboric Acid)</v>
      </c>
      <c r="R1122" s="141">
        <v>4</v>
      </c>
      <c r="S1122" s="140" t="str">
        <f>Objects!$S$8</f>
        <v>Canister (Nitrogen)</v>
      </c>
      <c r="T1122" s="141">
        <v>4</v>
      </c>
      <c r="U1122" s="140" t="str">
        <f>Objects!$K$317</f>
        <v>Drum (Deionized Water)</v>
      </c>
      <c r="V1122" s="140">
        <v>8</v>
      </c>
    </row>
    <row r="1123" spans="1:29" ht="15.75" customHeight="1" x14ac:dyDescent="0.2">
      <c r="A1123" s="156" t="str">
        <f>[3]Enums!$A$14</f>
        <v>1.1.2</v>
      </c>
      <c r="E1123" s="141" t="str">
        <f>Objects!$O$63</f>
        <v>Drum (p-Aminotoluene)</v>
      </c>
      <c r="F1123" s="141">
        <v>16</v>
      </c>
      <c r="G1123" s="140" t="str">
        <f>Objects!$O$59</f>
        <v>Drum (Tetrafluoroboric Acid)</v>
      </c>
      <c r="H1123" s="141">
        <v>16</v>
      </c>
      <c r="I1123" s="140" t="str">
        <f>Objects!$K$162</f>
        <v>Drum (Hydrofluoric Acid)</v>
      </c>
      <c r="J1123" s="141">
        <v>16</v>
      </c>
      <c r="K1123" s="140" t="str">
        <f>Objects!$O$57</f>
        <v>Powder Keg (Sodium Nitrite)</v>
      </c>
      <c r="L1123" s="141">
        <v>16</v>
      </c>
      <c r="O1123" s="172" t="str">
        <f>Objects!$O$64</f>
        <v>Drum (p-Fluorotoluene)</v>
      </c>
      <c r="P1123" s="141">
        <v>16</v>
      </c>
      <c r="Q1123" s="140" t="str">
        <f>Objects!$O$59</f>
        <v>Drum (Tetrafluoroboric Acid)</v>
      </c>
      <c r="R1123" s="141">
        <v>16</v>
      </c>
      <c r="S1123" s="140" t="str">
        <f>Objects!$S$8</f>
        <v>Canister (Nitrogen)</v>
      </c>
      <c r="T1123" s="141">
        <v>16</v>
      </c>
      <c r="U1123" s="140" t="str">
        <f>Objects!$K$317</f>
        <v>Drum (Deionized Water)</v>
      </c>
      <c r="V1123" s="140">
        <v>32</v>
      </c>
    </row>
    <row r="1124" spans="1:29" ht="15.75" customHeight="1" x14ac:dyDescent="0.2">
      <c r="A1124" s="156" t="str">
        <f>[3]Enums!$A$14</f>
        <v>1.1.2</v>
      </c>
      <c r="E1124" s="141" t="str">
        <f>Objects!$O$63</f>
        <v>Drum (p-Aminotoluene)</v>
      </c>
      <c r="F1124" s="141">
        <v>64</v>
      </c>
      <c r="G1124" s="140" t="str">
        <f>Objects!$O$59</f>
        <v>Drum (Tetrafluoroboric Acid)</v>
      </c>
      <c r="H1124" s="141">
        <v>64</v>
      </c>
      <c r="I1124" s="140" t="str">
        <f>Objects!$K$162</f>
        <v>Drum (Hydrofluoric Acid)</v>
      </c>
      <c r="J1124" s="141">
        <v>64</v>
      </c>
      <c r="K1124" s="140" t="str">
        <f>Objects!$O$57</f>
        <v>Powder Keg (Sodium Nitrite)</v>
      </c>
      <c r="L1124" s="141">
        <v>64</v>
      </c>
      <c r="O1124" s="172" t="str">
        <f>Objects!$O$64</f>
        <v>Drum (p-Fluorotoluene)</v>
      </c>
      <c r="P1124" s="141">
        <v>64</v>
      </c>
      <c r="Q1124" s="140" t="str">
        <f>Objects!$O$59</f>
        <v>Drum (Tetrafluoroboric Acid)</v>
      </c>
      <c r="R1124" s="141">
        <v>64</v>
      </c>
      <c r="S1124" s="140" t="str">
        <f>Objects!$S$8</f>
        <v>Canister (Nitrogen)</v>
      </c>
      <c r="T1124" s="141">
        <v>64</v>
      </c>
      <c r="U1124" s="140" t="str">
        <f>Objects!$K$317</f>
        <v>Drum (Deionized Water)</v>
      </c>
      <c r="V1124" s="140">
        <v>64</v>
      </c>
      <c r="W1124" s="140" t="str">
        <f>Objects!$K$317</f>
        <v>Drum (Deionized Water)</v>
      </c>
      <c r="X1124" s="140">
        <v>64</v>
      </c>
    </row>
    <row r="1125" spans="1:29" ht="15" customHeight="1" x14ac:dyDescent="0.25">
      <c r="A1125" s="156" t="str">
        <f>[3]Enums!$A$14</f>
        <v>1.1.2</v>
      </c>
      <c r="C1125" s="148"/>
      <c r="D1125" s="148"/>
      <c r="E1125" s="141" t="str">
        <f>Objects!$M$64</f>
        <v>Vial (p-Fluorotoluene)</v>
      </c>
      <c r="F1125" s="145">
        <v>1</v>
      </c>
      <c r="G1125" s="146" t="str">
        <f>Objects!$Q$18</f>
        <v>Flask (Chlorine)</v>
      </c>
      <c r="H1125" s="145">
        <v>2</v>
      </c>
      <c r="I1125" s="146"/>
      <c r="J1125" s="145"/>
      <c r="K1125" s="146"/>
      <c r="L1125" s="145"/>
      <c r="M1125" s="146"/>
      <c r="N1125" s="145"/>
      <c r="O1125" s="174" t="str">
        <f>Objects!$M$65</f>
        <v>Vial (1-(Trichloromethyl)-4-Fluorobenzene)</v>
      </c>
      <c r="P1125" s="145">
        <v>1</v>
      </c>
      <c r="Q1125" s="148"/>
      <c r="R1125" s="148"/>
      <c r="S1125" s="148"/>
      <c r="T1125" s="148"/>
      <c r="U1125" s="148"/>
      <c r="V1125" s="148"/>
      <c r="W1125" s="148"/>
      <c r="X1125" s="148"/>
      <c r="Y1125" s="148"/>
      <c r="Z1125" s="148"/>
      <c r="AA1125" s="146"/>
      <c r="AB1125" s="146"/>
      <c r="AC1125" s="146"/>
    </row>
    <row r="1126" spans="1:29" ht="15" customHeight="1" x14ac:dyDescent="0.25">
      <c r="A1126" s="156" t="str">
        <f>[3]Enums!$A$14</f>
        <v>1.1.2</v>
      </c>
      <c r="C1126" s="148"/>
      <c r="D1126" s="148"/>
      <c r="E1126" s="141" t="str">
        <f>Objects!$M$64</f>
        <v>Vial (p-Fluorotoluene)</v>
      </c>
      <c r="F1126" s="145">
        <v>4</v>
      </c>
      <c r="G1126" s="146" t="str">
        <f>Objects!$Q$18</f>
        <v>Flask (Chlorine)</v>
      </c>
      <c r="H1126" s="145">
        <v>8</v>
      </c>
      <c r="I1126" s="146"/>
      <c r="J1126" s="145"/>
      <c r="K1126" s="146"/>
      <c r="L1126" s="145"/>
      <c r="M1126" s="146"/>
      <c r="N1126" s="145"/>
      <c r="O1126" s="174" t="str">
        <f>Objects!$M$65</f>
        <v>Vial (1-(Trichloromethyl)-4-Fluorobenzene)</v>
      </c>
      <c r="P1126" s="145">
        <v>4</v>
      </c>
      <c r="Q1126" s="148"/>
      <c r="R1126" s="148"/>
      <c r="S1126" s="148"/>
      <c r="T1126" s="148"/>
      <c r="U1126" s="148"/>
      <c r="V1126" s="148"/>
      <c r="W1126" s="148"/>
      <c r="X1126" s="148"/>
      <c r="Y1126" s="148"/>
      <c r="Z1126" s="148"/>
      <c r="AA1126" s="146"/>
      <c r="AB1126" s="146"/>
      <c r="AC1126" s="146"/>
    </row>
    <row r="1127" spans="1:29" ht="15" customHeight="1" x14ac:dyDescent="0.25">
      <c r="A1127" s="156" t="str">
        <f>[3]Enums!$A$14</f>
        <v>1.1.2</v>
      </c>
      <c r="C1127" s="148"/>
      <c r="D1127" s="148"/>
      <c r="E1127" s="141" t="str">
        <f>Objects!$M$64</f>
        <v>Vial (p-Fluorotoluene)</v>
      </c>
      <c r="F1127" s="145">
        <v>16</v>
      </c>
      <c r="G1127" s="146" t="str">
        <f>Objects!$Q$18</f>
        <v>Flask (Chlorine)</v>
      </c>
      <c r="H1127" s="145">
        <v>32</v>
      </c>
      <c r="I1127" s="146"/>
      <c r="J1127" s="145"/>
      <c r="K1127" s="146"/>
      <c r="L1127" s="145"/>
      <c r="M1127" s="146"/>
      <c r="N1127" s="145"/>
      <c r="O1127" s="174" t="str">
        <f>Objects!$M$65</f>
        <v>Vial (1-(Trichloromethyl)-4-Fluorobenzene)</v>
      </c>
      <c r="P1127" s="145">
        <v>16</v>
      </c>
      <c r="Q1127" s="148"/>
      <c r="R1127" s="148"/>
      <c r="S1127" s="148"/>
      <c r="T1127" s="148"/>
      <c r="U1127" s="148"/>
      <c r="V1127" s="148"/>
      <c r="W1127" s="148"/>
      <c r="X1127" s="148"/>
      <c r="Y1127" s="148"/>
      <c r="Z1127" s="148"/>
      <c r="AA1127" s="146"/>
      <c r="AB1127" s="146"/>
      <c r="AC1127" s="146"/>
    </row>
    <row r="1128" spans="1:29" ht="15" customHeight="1" x14ac:dyDescent="0.25">
      <c r="A1128" s="156" t="str">
        <f>[3]Enums!$A$14</f>
        <v>1.1.2</v>
      </c>
      <c r="C1128" s="148"/>
      <c r="D1128" s="148"/>
      <c r="E1128" s="141" t="str">
        <f>Objects!$N$64</f>
        <v>Beaker (p-Fluorotoluene)</v>
      </c>
      <c r="F1128" s="145">
        <v>1</v>
      </c>
      <c r="G1128" s="146" t="str">
        <f>Objects!$R$18</f>
        <v>Cartridge (Chlorine)</v>
      </c>
      <c r="H1128" s="145">
        <v>2</v>
      </c>
      <c r="I1128" s="146"/>
      <c r="J1128" s="145"/>
      <c r="K1128" s="146"/>
      <c r="L1128" s="145"/>
      <c r="M1128" s="146"/>
      <c r="N1128" s="145"/>
      <c r="O1128" s="174" t="str">
        <f>Objects!$N$65</f>
        <v>Beaker (1-(Trichloromethyl)-4-Fluorobenzene)</v>
      </c>
      <c r="P1128" s="145">
        <v>1</v>
      </c>
      <c r="Q1128" s="148"/>
      <c r="R1128" s="148"/>
      <c r="S1128" s="148"/>
      <c r="T1128" s="148"/>
      <c r="U1128" s="148"/>
      <c r="V1128" s="148"/>
      <c r="W1128" s="148"/>
      <c r="X1128" s="148"/>
      <c r="Y1128" s="148"/>
      <c r="Z1128" s="148"/>
      <c r="AA1128" s="146"/>
      <c r="AB1128" s="146"/>
      <c r="AC1128" s="146"/>
    </row>
    <row r="1129" spans="1:29" ht="15" customHeight="1" x14ac:dyDescent="0.25">
      <c r="A1129" s="156" t="str">
        <f>[3]Enums!$A$14</f>
        <v>1.1.2</v>
      </c>
      <c r="C1129" s="148"/>
      <c r="D1129" s="148"/>
      <c r="E1129" s="141" t="str">
        <f>Objects!$N$64</f>
        <v>Beaker (p-Fluorotoluene)</v>
      </c>
      <c r="F1129" s="145">
        <v>4</v>
      </c>
      <c r="G1129" s="146" t="str">
        <f>Objects!$R$18</f>
        <v>Cartridge (Chlorine)</v>
      </c>
      <c r="H1129" s="145">
        <v>8</v>
      </c>
      <c r="I1129" s="146"/>
      <c r="J1129" s="145"/>
      <c r="K1129" s="146"/>
      <c r="L1129" s="145"/>
      <c r="M1129" s="146"/>
      <c r="N1129" s="145"/>
      <c r="O1129" s="174" t="str">
        <f>Objects!$N$65</f>
        <v>Beaker (1-(Trichloromethyl)-4-Fluorobenzene)</v>
      </c>
      <c r="P1129" s="145">
        <v>4</v>
      </c>
      <c r="Q1129" s="148"/>
      <c r="R1129" s="148"/>
      <c r="S1129" s="148"/>
      <c r="T1129" s="148"/>
      <c r="U1129" s="148"/>
      <c r="V1129" s="148"/>
      <c r="W1129" s="148"/>
      <c r="X1129" s="148"/>
      <c r="Y1129" s="148"/>
      <c r="Z1129" s="148"/>
      <c r="AA1129" s="146"/>
      <c r="AB1129" s="146"/>
      <c r="AC1129" s="146"/>
    </row>
    <row r="1130" spans="1:29" ht="15" customHeight="1" x14ac:dyDescent="0.25">
      <c r="A1130" s="156" t="str">
        <f>[3]Enums!$A$14</f>
        <v>1.1.2</v>
      </c>
      <c r="C1130" s="148"/>
      <c r="D1130" s="148"/>
      <c r="E1130" s="141" t="str">
        <f>Objects!$N$64</f>
        <v>Beaker (p-Fluorotoluene)</v>
      </c>
      <c r="F1130" s="145">
        <v>16</v>
      </c>
      <c r="G1130" s="146" t="str">
        <f>Objects!$R$18</f>
        <v>Cartridge (Chlorine)</v>
      </c>
      <c r="H1130" s="145">
        <v>32</v>
      </c>
      <c r="I1130" s="146"/>
      <c r="J1130" s="145"/>
      <c r="K1130" s="146"/>
      <c r="L1130" s="145"/>
      <c r="M1130" s="146"/>
      <c r="N1130" s="145"/>
      <c r="O1130" s="174" t="str">
        <f>Objects!$N$65</f>
        <v>Beaker (1-(Trichloromethyl)-4-Fluorobenzene)</v>
      </c>
      <c r="P1130" s="145">
        <v>16</v>
      </c>
      <c r="Q1130" s="148"/>
      <c r="R1130" s="148"/>
      <c r="S1130" s="148"/>
      <c r="T1130" s="148"/>
      <c r="U1130" s="148"/>
      <c r="V1130" s="148"/>
      <c r="W1130" s="148"/>
      <c r="X1130" s="148"/>
      <c r="Y1130" s="148"/>
      <c r="Z1130" s="148"/>
      <c r="AA1130" s="146"/>
      <c r="AB1130" s="146"/>
      <c r="AC1130" s="146"/>
    </row>
    <row r="1131" spans="1:29" ht="15" customHeight="1" x14ac:dyDescent="0.25">
      <c r="A1131" s="156" t="str">
        <f>[3]Enums!$A$14</f>
        <v>1.1.2</v>
      </c>
      <c r="C1131" s="148"/>
      <c r="D1131" s="148"/>
      <c r="E1131" s="141" t="str">
        <f>Objects!$O$64</f>
        <v>Drum (p-Fluorotoluene)</v>
      </c>
      <c r="F1131" s="145">
        <v>1</v>
      </c>
      <c r="G1131" s="146" t="str">
        <f>Objects!$S$18</f>
        <v>Canister (Chlorine)</v>
      </c>
      <c r="H1131" s="145">
        <v>2</v>
      </c>
      <c r="I1131" s="146"/>
      <c r="J1131" s="145"/>
      <c r="K1131" s="146"/>
      <c r="L1131" s="145"/>
      <c r="M1131" s="146"/>
      <c r="N1131" s="145"/>
      <c r="O1131" s="174" t="str">
        <f>Objects!$O$65</f>
        <v>Drum (1-(Trichloromethyl)-4-Fluorobenzene)</v>
      </c>
      <c r="P1131" s="145">
        <v>1</v>
      </c>
      <c r="Q1131" s="148"/>
      <c r="R1131" s="148"/>
      <c r="S1131" s="148"/>
      <c r="T1131" s="148"/>
      <c r="U1131" s="148"/>
      <c r="V1131" s="148"/>
      <c r="W1131" s="148"/>
      <c r="X1131" s="148"/>
      <c r="Y1131" s="148"/>
      <c r="Z1131" s="148"/>
      <c r="AA1131" s="146"/>
      <c r="AB1131" s="146"/>
      <c r="AC1131" s="146"/>
    </row>
    <row r="1132" spans="1:29" ht="15" customHeight="1" x14ac:dyDescent="0.25">
      <c r="A1132" s="156" t="str">
        <f>[3]Enums!$A$14</f>
        <v>1.1.2</v>
      </c>
      <c r="C1132" s="148"/>
      <c r="D1132" s="148"/>
      <c r="E1132" s="141" t="str">
        <f>Objects!$O$64</f>
        <v>Drum (p-Fluorotoluene)</v>
      </c>
      <c r="F1132" s="145">
        <v>4</v>
      </c>
      <c r="G1132" s="146" t="str">
        <f>Objects!$S$18</f>
        <v>Canister (Chlorine)</v>
      </c>
      <c r="H1132" s="145">
        <v>8</v>
      </c>
      <c r="I1132" s="146"/>
      <c r="J1132" s="145"/>
      <c r="K1132" s="146"/>
      <c r="L1132" s="145"/>
      <c r="M1132" s="146"/>
      <c r="N1132" s="145"/>
      <c r="O1132" s="174" t="str">
        <f>Objects!$O$65</f>
        <v>Drum (1-(Trichloromethyl)-4-Fluorobenzene)</v>
      </c>
      <c r="P1132" s="145">
        <v>4</v>
      </c>
      <c r="Q1132" s="148"/>
      <c r="R1132" s="148"/>
      <c r="S1132" s="148"/>
      <c r="T1132" s="148"/>
      <c r="U1132" s="148"/>
      <c r="V1132" s="148"/>
      <c r="W1132" s="148"/>
      <c r="X1132" s="148"/>
      <c r="Y1132" s="148"/>
      <c r="Z1132" s="148"/>
      <c r="AA1132" s="146"/>
      <c r="AB1132" s="146"/>
      <c r="AC1132" s="146"/>
    </row>
    <row r="1133" spans="1:29" ht="15" customHeight="1" x14ac:dyDescent="0.25">
      <c r="A1133" s="156" t="str">
        <f>[3]Enums!$A$14</f>
        <v>1.1.2</v>
      </c>
      <c r="C1133" s="148"/>
      <c r="D1133" s="148"/>
      <c r="E1133" s="141" t="str">
        <f>Objects!$O$64</f>
        <v>Drum (p-Fluorotoluene)</v>
      </c>
      <c r="F1133" s="145">
        <v>16</v>
      </c>
      <c r="G1133" s="146" t="str">
        <f>Objects!$S$18</f>
        <v>Canister (Chlorine)</v>
      </c>
      <c r="H1133" s="145">
        <v>32</v>
      </c>
      <c r="I1133" s="146"/>
      <c r="J1133" s="145"/>
      <c r="K1133" s="146"/>
      <c r="L1133" s="145"/>
      <c r="M1133" s="146"/>
      <c r="N1133" s="145"/>
      <c r="O1133" s="174" t="str">
        <f>Objects!$O$65</f>
        <v>Drum (1-(Trichloromethyl)-4-Fluorobenzene)</v>
      </c>
      <c r="P1133" s="145">
        <v>16</v>
      </c>
      <c r="Q1133" s="148"/>
      <c r="R1133" s="148"/>
      <c r="S1133" s="148"/>
      <c r="T1133" s="148"/>
      <c r="U1133" s="148"/>
      <c r="V1133" s="148"/>
      <c r="W1133" s="148"/>
      <c r="X1133" s="148"/>
      <c r="Y1133" s="148"/>
      <c r="Z1133" s="148"/>
      <c r="AA1133" s="146"/>
      <c r="AB1133" s="146"/>
      <c r="AC1133" s="146"/>
    </row>
    <row r="1134" spans="1:29" ht="15" customHeight="1" x14ac:dyDescent="0.25">
      <c r="A1134" s="156" t="str">
        <f>[3]Enums!$A$14</f>
        <v>1.1.2</v>
      </c>
      <c r="C1134" s="148"/>
      <c r="D1134" s="148"/>
      <c r="E1134" s="145" t="str">
        <f>Objects!$O$64</f>
        <v>Drum (p-Fluorotoluene)</v>
      </c>
      <c r="F1134" s="145">
        <v>64</v>
      </c>
      <c r="G1134" s="146" t="str">
        <f>Objects!$S$18</f>
        <v>Canister (Chlorine)</v>
      </c>
      <c r="H1134" s="145">
        <v>64</v>
      </c>
      <c r="I1134" s="146" t="str">
        <f>Objects!$S$18</f>
        <v>Canister (Chlorine)</v>
      </c>
      <c r="J1134" s="145">
        <v>64</v>
      </c>
      <c r="K1134" s="146"/>
      <c r="L1134" s="145"/>
      <c r="M1134" s="146"/>
      <c r="N1134" s="145"/>
      <c r="O1134" s="174" t="str">
        <f>Objects!$O$65</f>
        <v>Drum (1-(Trichloromethyl)-4-Fluorobenzene)</v>
      </c>
      <c r="P1134" s="145">
        <v>64</v>
      </c>
      <c r="Q1134" s="148"/>
      <c r="R1134" s="148"/>
      <c r="S1134" s="148"/>
      <c r="T1134" s="148"/>
      <c r="U1134" s="148"/>
      <c r="V1134" s="148"/>
      <c r="W1134" s="148"/>
      <c r="X1134" s="148"/>
      <c r="Y1134" s="148"/>
      <c r="Z1134" s="148"/>
      <c r="AA1134" s="146"/>
      <c r="AB1134" s="146"/>
      <c r="AC1134" s="146"/>
    </row>
    <row r="1135" spans="1:29" ht="15" customHeight="1" x14ac:dyDescent="0.25">
      <c r="A1135" s="156" t="str">
        <f>[3]Enums!$A$14</f>
        <v>1.1.2</v>
      </c>
      <c r="C1135" s="148"/>
      <c r="D1135" s="148"/>
      <c r="E1135" s="145" t="str">
        <f>Objects!$M$65</f>
        <v>Vial (1-(Trichloromethyl)-4-Fluorobenzene)</v>
      </c>
      <c r="F1135" s="145">
        <v>1</v>
      </c>
      <c r="G1135" s="146" t="str">
        <f>Objects!$I$31</f>
        <v>Vial (Acetic Acid)</v>
      </c>
      <c r="H1135" s="145">
        <v>1</v>
      </c>
      <c r="I1135" s="146"/>
      <c r="J1135" s="145"/>
      <c r="K1135" s="146"/>
      <c r="L1135" s="145"/>
      <c r="M1135" s="146"/>
      <c r="N1135" s="145"/>
      <c r="O1135" s="174" t="str">
        <f>Objects!$M$61</f>
        <v>Vial (p-Fluorobenzoyl Chloride)</v>
      </c>
      <c r="P1135" s="145">
        <v>1</v>
      </c>
      <c r="Q1135" s="148"/>
      <c r="R1135" s="148"/>
      <c r="S1135" s="148"/>
      <c r="T1135" s="148"/>
      <c r="U1135" s="148"/>
      <c r="V1135" s="148"/>
      <c r="W1135" s="148"/>
      <c r="X1135" s="148"/>
      <c r="Y1135" s="148"/>
      <c r="Z1135" s="148"/>
      <c r="AA1135" s="146"/>
      <c r="AB1135" s="146"/>
      <c r="AC1135" s="146"/>
    </row>
    <row r="1136" spans="1:29" ht="15" customHeight="1" x14ac:dyDescent="0.25">
      <c r="A1136" s="156" t="str">
        <f>[3]Enums!$A$14</f>
        <v>1.1.2</v>
      </c>
      <c r="C1136" s="148"/>
      <c r="D1136" s="148"/>
      <c r="E1136" s="145" t="str">
        <f>Objects!$M$65</f>
        <v>Vial (1-(Trichloromethyl)-4-Fluorobenzene)</v>
      </c>
      <c r="F1136" s="145">
        <v>4</v>
      </c>
      <c r="G1136" s="146" t="str">
        <f>Objects!$I$31</f>
        <v>Vial (Acetic Acid)</v>
      </c>
      <c r="H1136" s="145">
        <v>4</v>
      </c>
      <c r="I1136" s="146"/>
      <c r="J1136" s="145"/>
      <c r="K1136" s="146"/>
      <c r="L1136" s="145"/>
      <c r="M1136" s="146"/>
      <c r="N1136" s="145"/>
      <c r="O1136" s="174" t="str">
        <f>Objects!$M$61</f>
        <v>Vial (p-Fluorobenzoyl Chloride)</v>
      </c>
      <c r="P1136" s="145">
        <v>4</v>
      </c>
      <c r="Q1136" s="148"/>
      <c r="R1136" s="148"/>
      <c r="S1136" s="148"/>
      <c r="T1136" s="148"/>
      <c r="U1136" s="148"/>
      <c r="V1136" s="148"/>
      <c r="W1136" s="148"/>
      <c r="X1136" s="148"/>
      <c r="Y1136" s="148"/>
      <c r="Z1136" s="148"/>
      <c r="AA1136" s="146"/>
      <c r="AB1136" s="146"/>
      <c r="AC1136" s="146"/>
    </row>
    <row r="1137" spans="1:29" ht="15" customHeight="1" x14ac:dyDescent="0.25">
      <c r="A1137" s="156" t="str">
        <f>[3]Enums!$A$14</f>
        <v>1.1.2</v>
      </c>
      <c r="C1137" s="148"/>
      <c r="D1137" s="148"/>
      <c r="E1137" s="145" t="str">
        <f>Objects!$M$65</f>
        <v>Vial (1-(Trichloromethyl)-4-Fluorobenzene)</v>
      </c>
      <c r="F1137" s="145">
        <v>16</v>
      </c>
      <c r="G1137" s="146" t="str">
        <f>Objects!$I$31</f>
        <v>Vial (Acetic Acid)</v>
      </c>
      <c r="H1137" s="145">
        <v>16</v>
      </c>
      <c r="I1137" s="146"/>
      <c r="J1137" s="145"/>
      <c r="K1137" s="146"/>
      <c r="L1137" s="145"/>
      <c r="M1137" s="146"/>
      <c r="N1137" s="145"/>
      <c r="O1137" s="174" t="str">
        <f>Objects!$M$61</f>
        <v>Vial (p-Fluorobenzoyl Chloride)</v>
      </c>
      <c r="P1137" s="145">
        <v>16</v>
      </c>
      <c r="Q1137" s="148"/>
      <c r="R1137" s="148"/>
      <c r="S1137" s="148"/>
      <c r="T1137" s="148"/>
      <c r="U1137" s="148"/>
      <c r="V1137" s="148"/>
      <c r="W1137" s="148"/>
      <c r="X1137" s="148"/>
      <c r="Y1137" s="148"/>
      <c r="Z1137" s="148"/>
      <c r="AA1137" s="146"/>
      <c r="AB1137" s="146"/>
      <c r="AC1137" s="146"/>
    </row>
    <row r="1138" spans="1:29" ht="15" customHeight="1" x14ac:dyDescent="0.25">
      <c r="A1138" s="156" t="str">
        <f>[3]Enums!$A$14</f>
        <v>1.1.2</v>
      </c>
      <c r="C1138" s="148"/>
      <c r="D1138" s="148"/>
      <c r="E1138" s="145" t="str">
        <f>Objects!$N$65</f>
        <v>Beaker (1-(Trichloromethyl)-4-Fluorobenzene)</v>
      </c>
      <c r="F1138" s="145">
        <v>1</v>
      </c>
      <c r="G1138" s="146" t="str">
        <f>Objects!$J$31</f>
        <v>Beaker (Acetic Acid)</v>
      </c>
      <c r="H1138" s="145">
        <v>1</v>
      </c>
      <c r="I1138" s="146"/>
      <c r="J1138" s="145"/>
      <c r="K1138" s="146"/>
      <c r="L1138" s="145"/>
      <c r="M1138" s="146"/>
      <c r="N1138" s="145"/>
      <c r="O1138" s="174" t="str">
        <f>Objects!$N$61</f>
        <v>Beaker (p-Fluorobenzoyl Chloride)</v>
      </c>
      <c r="P1138" s="145">
        <v>1</v>
      </c>
      <c r="Q1138" s="148"/>
      <c r="R1138" s="148"/>
      <c r="S1138" s="148"/>
      <c r="T1138" s="148"/>
      <c r="U1138" s="148"/>
      <c r="V1138" s="148"/>
      <c r="W1138" s="148"/>
      <c r="X1138" s="148"/>
      <c r="Y1138" s="148"/>
      <c r="Z1138" s="148"/>
      <c r="AA1138" s="146"/>
      <c r="AB1138" s="146"/>
      <c r="AC1138" s="146"/>
    </row>
    <row r="1139" spans="1:29" ht="15" customHeight="1" x14ac:dyDescent="0.25">
      <c r="A1139" s="156" t="str">
        <f>[3]Enums!$A$14</f>
        <v>1.1.2</v>
      </c>
      <c r="C1139" s="148"/>
      <c r="D1139" s="148"/>
      <c r="E1139" s="145" t="str">
        <f>Objects!$N$65</f>
        <v>Beaker (1-(Trichloromethyl)-4-Fluorobenzene)</v>
      </c>
      <c r="F1139" s="145">
        <v>4</v>
      </c>
      <c r="G1139" s="146" t="str">
        <f>Objects!$J$31</f>
        <v>Beaker (Acetic Acid)</v>
      </c>
      <c r="H1139" s="145">
        <v>4</v>
      </c>
      <c r="I1139" s="146"/>
      <c r="J1139" s="145"/>
      <c r="K1139" s="146"/>
      <c r="L1139" s="145"/>
      <c r="M1139" s="146"/>
      <c r="N1139" s="145"/>
      <c r="O1139" s="174" t="str">
        <f>Objects!$N$61</f>
        <v>Beaker (p-Fluorobenzoyl Chloride)</v>
      </c>
      <c r="P1139" s="145">
        <v>4</v>
      </c>
      <c r="Q1139" s="148"/>
      <c r="R1139" s="148"/>
      <c r="S1139" s="148"/>
      <c r="T1139" s="148"/>
      <c r="U1139" s="148"/>
      <c r="V1139" s="148"/>
      <c r="W1139" s="148"/>
      <c r="X1139" s="148"/>
      <c r="Y1139" s="148"/>
      <c r="Z1139" s="148"/>
      <c r="AA1139" s="146"/>
      <c r="AB1139" s="146"/>
      <c r="AC1139" s="146"/>
    </row>
    <row r="1140" spans="1:29" ht="15" customHeight="1" x14ac:dyDescent="0.25">
      <c r="A1140" s="156" t="str">
        <f>[3]Enums!$A$14</f>
        <v>1.1.2</v>
      </c>
      <c r="C1140" s="148"/>
      <c r="D1140" s="148"/>
      <c r="E1140" s="145" t="str">
        <f>Objects!$N$65</f>
        <v>Beaker (1-(Trichloromethyl)-4-Fluorobenzene)</v>
      </c>
      <c r="F1140" s="145">
        <v>16</v>
      </c>
      <c r="G1140" s="146" t="str">
        <f>Objects!$J$31</f>
        <v>Beaker (Acetic Acid)</v>
      </c>
      <c r="H1140" s="145">
        <v>16</v>
      </c>
      <c r="I1140" s="146"/>
      <c r="J1140" s="145"/>
      <c r="K1140" s="146"/>
      <c r="L1140" s="145"/>
      <c r="M1140" s="146"/>
      <c r="N1140" s="145"/>
      <c r="O1140" s="174" t="str">
        <f>Objects!$N$61</f>
        <v>Beaker (p-Fluorobenzoyl Chloride)</v>
      </c>
      <c r="P1140" s="145">
        <v>16</v>
      </c>
      <c r="Q1140" s="148"/>
      <c r="R1140" s="148"/>
      <c r="S1140" s="148"/>
      <c r="T1140" s="148"/>
      <c r="U1140" s="148"/>
      <c r="V1140" s="148"/>
      <c r="W1140" s="148"/>
      <c r="X1140" s="148"/>
      <c r="Y1140" s="148"/>
      <c r="Z1140" s="148"/>
      <c r="AA1140" s="146"/>
      <c r="AB1140" s="146"/>
      <c r="AC1140" s="146"/>
    </row>
    <row r="1141" spans="1:29" ht="15" customHeight="1" x14ac:dyDescent="0.25">
      <c r="A1141" s="156" t="str">
        <f>[3]Enums!$A$14</f>
        <v>1.1.2</v>
      </c>
      <c r="C1141" s="148"/>
      <c r="D1141" s="148"/>
      <c r="E1141" s="145" t="str">
        <f>Objects!$O$65</f>
        <v>Drum (1-(Trichloromethyl)-4-Fluorobenzene)</v>
      </c>
      <c r="F1141" s="145">
        <v>1</v>
      </c>
      <c r="G1141" s="146" t="str">
        <f>Objects!$K$31</f>
        <v>Drum (Acetic Acid)</v>
      </c>
      <c r="H1141" s="145">
        <v>1</v>
      </c>
      <c r="I1141" s="146"/>
      <c r="J1141" s="145"/>
      <c r="K1141" s="146"/>
      <c r="L1141" s="145"/>
      <c r="M1141" s="146"/>
      <c r="N1141" s="145"/>
      <c r="O1141" s="174" t="str">
        <f>Objects!$O$61</f>
        <v>Drum (p-Fluorobenzoyl Chloride)</v>
      </c>
      <c r="P1141" s="145">
        <v>1</v>
      </c>
      <c r="Q1141" s="148"/>
      <c r="R1141" s="148"/>
      <c r="S1141" s="148"/>
      <c r="T1141" s="148"/>
      <c r="U1141" s="148"/>
      <c r="V1141" s="148"/>
      <c r="W1141" s="148"/>
      <c r="X1141" s="148"/>
      <c r="Y1141" s="148"/>
      <c r="Z1141" s="148"/>
      <c r="AA1141" s="146"/>
      <c r="AB1141" s="146"/>
      <c r="AC1141" s="146"/>
    </row>
    <row r="1142" spans="1:29" ht="15" customHeight="1" x14ac:dyDescent="0.25">
      <c r="A1142" s="156" t="str">
        <f>[3]Enums!$A$14</f>
        <v>1.1.2</v>
      </c>
      <c r="C1142" s="148"/>
      <c r="D1142" s="148"/>
      <c r="E1142" s="145" t="str">
        <f>Objects!$O$65</f>
        <v>Drum (1-(Trichloromethyl)-4-Fluorobenzene)</v>
      </c>
      <c r="F1142" s="145">
        <v>4</v>
      </c>
      <c r="G1142" s="146" t="str">
        <f>Objects!$K$31</f>
        <v>Drum (Acetic Acid)</v>
      </c>
      <c r="H1142" s="145">
        <v>4</v>
      </c>
      <c r="I1142" s="146"/>
      <c r="J1142" s="145"/>
      <c r="K1142" s="146"/>
      <c r="L1142" s="145"/>
      <c r="M1142" s="146"/>
      <c r="N1142" s="145"/>
      <c r="O1142" s="174" t="str">
        <f>Objects!$O$61</f>
        <v>Drum (p-Fluorobenzoyl Chloride)</v>
      </c>
      <c r="P1142" s="145">
        <v>4</v>
      </c>
      <c r="Q1142" s="148"/>
      <c r="R1142" s="148"/>
      <c r="S1142" s="148"/>
      <c r="T1142" s="148"/>
      <c r="U1142" s="148"/>
      <c r="V1142" s="148"/>
      <c r="W1142" s="148"/>
      <c r="X1142" s="148"/>
      <c r="Y1142" s="148"/>
      <c r="Z1142" s="148"/>
      <c r="AA1142" s="146"/>
      <c r="AB1142" s="146"/>
      <c r="AC1142" s="146"/>
    </row>
    <row r="1143" spans="1:29" ht="15" customHeight="1" x14ac:dyDescent="0.25">
      <c r="A1143" s="156" t="str">
        <f>[3]Enums!$A$14</f>
        <v>1.1.2</v>
      </c>
      <c r="C1143" s="148"/>
      <c r="D1143" s="148"/>
      <c r="E1143" s="145" t="str">
        <f>Objects!$O$65</f>
        <v>Drum (1-(Trichloromethyl)-4-Fluorobenzene)</v>
      </c>
      <c r="F1143" s="145">
        <v>16</v>
      </c>
      <c r="G1143" s="146" t="str">
        <f>Objects!$K$31</f>
        <v>Drum (Acetic Acid)</v>
      </c>
      <c r="H1143" s="145">
        <v>16</v>
      </c>
      <c r="I1143" s="146"/>
      <c r="J1143" s="145"/>
      <c r="K1143" s="146"/>
      <c r="L1143" s="145"/>
      <c r="M1143" s="146"/>
      <c r="N1143" s="145"/>
      <c r="O1143" s="174" t="str">
        <f>Objects!$O$61</f>
        <v>Drum (p-Fluorobenzoyl Chloride)</v>
      </c>
      <c r="P1143" s="145">
        <v>16</v>
      </c>
      <c r="Q1143" s="148"/>
      <c r="R1143" s="148"/>
      <c r="S1143" s="148"/>
      <c r="T1143" s="148"/>
      <c r="U1143" s="148"/>
      <c r="V1143" s="148"/>
      <c r="W1143" s="148"/>
      <c r="X1143" s="148"/>
      <c r="Y1143" s="148"/>
      <c r="Z1143" s="148"/>
      <c r="AA1143" s="146"/>
      <c r="AB1143" s="146"/>
      <c r="AC1143" s="146"/>
    </row>
    <row r="1144" spans="1:29" ht="15" customHeight="1" x14ac:dyDescent="0.25">
      <c r="A1144" s="156" t="str">
        <f>[3]Enums!$A$14</f>
        <v>1.1.2</v>
      </c>
      <c r="C1144" s="148"/>
      <c r="D1144" s="148"/>
      <c r="E1144" s="145" t="str">
        <f>Objects!$O$65</f>
        <v>Drum (1-(Trichloromethyl)-4-Fluorobenzene)</v>
      </c>
      <c r="F1144" s="145">
        <v>64</v>
      </c>
      <c r="G1144" s="146" t="str">
        <f>Objects!$K$31</f>
        <v>Drum (Acetic Acid)</v>
      </c>
      <c r="H1144" s="145">
        <v>64</v>
      </c>
      <c r="I1144" s="146"/>
      <c r="J1144" s="145"/>
      <c r="K1144" s="146"/>
      <c r="L1144" s="145"/>
      <c r="M1144" s="146"/>
      <c r="N1144" s="145"/>
      <c r="O1144" s="174" t="str">
        <f>Objects!$O$61</f>
        <v>Drum (p-Fluorobenzoyl Chloride)</v>
      </c>
      <c r="P1144" s="145">
        <v>64</v>
      </c>
      <c r="Q1144" s="148"/>
      <c r="R1144" s="148"/>
      <c r="S1144" s="148"/>
      <c r="T1144" s="148"/>
      <c r="U1144" s="148"/>
      <c r="V1144" s="148"/>
      <c r="W1144" s="148"/>
      <c r="X1144" s="148"/>
      <c r="Y1144" s="148"/>
      <c r="Z1144" s="148"/>
      <c r="AA1144" s="146"/>
      <c r="AB1144" s="146"/>
      <c r="AC1144" s="146"/>
    </row>
    <row r="1145" spans="1:29" ht="15.75" customHeight="1" x14ac:dyDescent="0.25">
      <c r="A1145" s="156" t="str">
        <f>[3]Enums!$A$14</f>
        <v>1.1.2</v>
      </c>
      <c r="E1145" s="145" t="str">
        <f>Objects!$M$61</f>
        <v>Vial (p-Fluorobenzoyl Chloride)</v>
      </c>
      <c r="F1145" s="145">
        <v>1</v>
      </c>
      <c r="G1145" s="146" t="str">
        <f>Objects!$M$60</f>
        <v>Vial (Fluorobenzene)</v>
      </c>
      <c r="H1145" s="145">
        <v>1</v>
      </c>
      <c r="O1145" s="174" t="str">
        <f>Objects!$M$66</f>
        <v>Vial (4,4-Difluorobenzophenone)</v>
      </c>
      <c r="P1145" s="145">
        <v>1</v>
      </c>
    </row>
    <row r="1146" spans="1:29" ht="15.75" customHeight="1" x14ac:dyDescent="0.25">
      <c r="A1146" s="156" t="str">
        <f>[3]Enums!$A$14</f>
        <v>1.1.2</v>
      </c>
      <c r="E1146" s="145" t="str">
        <f>Objects!$M$61</f>
        <v>Vial (p-Fluorobenzoyl Chloride)</v>
      </c>
      <c r="F1146" s="145">
        <v>4</v>
      </c>
      <c r="G1146" s="146" t="str">
        <f>Objects!$M$60</f>
        <v>Vial (Fluorobenzene)</v>
      </c>
      <c r="H1146" s="145">
        <v>4</v>
      </c>
      <c r="O1146" s="174" t="str">
        <f>Objects!$M$66</f>
        <v>Vial (4,4-Difluorobenzophenone)</v>
      </c>
      <c r="P1146" s="145">
        <v>4</v>
      </c>
    </row>
    <row r="1147" spans="1:29" ht="15.75" customHeight="1" x14ac:dyDescent="0.25">
      <c r="A1147" s="156" t="str">
        <f>[3]Enums!$A$14</f>
        <v>1.1.2</v>
      </c>
      <c r="E1147" s="145" t="str">
        <f>Objects!$M$61</f>
        <v>Vial (p-Fluorobenzoyl Chloride)</v>
      </c>
      <c r="F1147" s="145">
        <v>16</v>
      </c>
      <c r="G1147" s="146" t="str">
        <f>Objects!$M$60</f>
        <v>Vial (Fluorobenzene)</v>
      </c>
      <c r="H1147" s="145">
        <v>16</v>
      </c>
      <c r="O1147" s="174" t="str">
        <f>Objects!$M$66</f>
        <v>Vial (4,4-Difluorobenzophenone)</v>
      </c>
      <c r="P1147" s="145">
        <v>16</v>
      </c>
    </row>
    <row r="1148" spans="1:29" ht="15.75" customHeight="1" x14ac:dyDescent="0.25">
      <c r="A1148" s="156" t="str">
        <f>[3]Enums!$A$14</f>
        <v>1.1.2</v>
      </c>
      <c r="E1148" s="145" t="str">
        <f>Objects!$N$61</f>
        <v>Beaker (p-Fluorobenzoyl Chloride)</v>
      </c>
      <c r="F1148" s="145">
        <v>1</v>
      </c>
      <c r="G1148" s="146" t="str">
        <f>Objects!$N$60</f>
        <v>Beaker (Fluorobenzene)</v>
      </c>
      <c r="H1148" s="145">
        <v>1</v>
      </c>
      <c r="O1148" s="174" t="str">
        <f>Objects!$N$66</f>
        <v>Beaker (4,4-Difluorobenzophenone)</v>
      </c>
      <c r="P1148" s="145">
        <v>1</v>
      </c>
    </row>
    <row r="1149" spans="1:29" ht="15.75" customHeight="1" x14ac:dyDescent="0.25">
      <c r="A1149" s="156" t="str">
        <f>[3]Enums!$A$14</f>
        <v>1.1.2</v>
      </c>
      <c r="E1149" s="145" t="str">
        <f>Objects!$N$61</f>
        <v>Beaker (p-Fluorobenzoyl Chloride)</v>
      </c>
      <c r="F1149" s="145">
        <v>4</v>
      </c>
      <c r="G1149" s="146" t="str">
        <f>Objects!$N$60</f>
        <v>Beaker (Fluorobenzene)</v>
      </c>
      <c r="H1149" s="145">
        <v>4</v>
      </c>
      <c r="O1149" s="174" t="str">
        <f>Objects!$N$66</f>
        <v>Beaker (4,4-Difluorobenzophenone)</v>
      </c>
      <c r="P1149" s="145">
        <v>4</v>
      </c>
    </row>
    <row r="1150" spans="1:29" ht="15.75" customHeight="1" x14ac:dyDescent="0.25">
      <c r="A1150" s="156" t="str">
        <f>[3]Enums!$A$14</f>
        <v>1.1.2</v>
      </c>
      <c r="E1150" s="145" t="str">
        <f>Objects!$N$61</f>
        <v>Beaker (p-Fluorobenzoyl Chloride)</v>
      </c>
      <c r="F1150" s="145">
        <v>16</v>
      </c>
      <c r="G1150" s="146" t="str">
        <f>Objects!$N$60</f>
        <v>Beaker (Fluorobenzene)</v>
      </c>
      <c r="H1150" s="145">
        <v>16</v>
      </c>
      <c r="O1150" s="174" t="str">
        <f>Objects!$N$66</f>
        <v>Beaker (4,4-Difluorobenzophenone)</v>
      </c>
      <c r="P1150" s="145">
        <v>16</v>
      </c>
    </row>
    <row r="1151" spans="1:29" ht="15.75" customHeight="1" x14ac:dyDescent="0.25">
      <c r="A1151" s="156" t="str">
        <f>[3]Enums!$A$14</f>
        <v>1.1.2</v>
      </c>
      <c r="E1151" s="145" t="str">
        <f>Objects!$O$61</f>
        <v>Drum (p-Fluorobenzoyl Chloride)</v>
      </c>
      <c r="F1151" s="145">
        <v>1</v>
      </c>
      <c r="G1151" s="146" t="str">
        <f>Objects!$O$60</f>
        <v>Drum (Fluorobenzene)</v>
      </c>
      <c r="H1151" s="145">
        <v>1</v>
      </c>
      <c r="O1151" s="174" t="str">
        <f>Objects!$O$66</f>
        <v>Drum (4,4-Difluorobenzophenone)</v>
      </c>
      <c r="P1151" s="145">
        <v>1</v>
      </c>
    </row>
    <row r="1152" spans="1:29" ht="15.75" customHeight="1" x14ac:dyDescent="0.25">
      <c r="A1152" s="156" t="str">
        <f>[3]Enums!$A$14</f>
        <v>1.1.2</v>
      </c>
      <c r="E1152" s="145" t="str">
        <f>Objects!$O$61</f>
        <v>Drum (p-Fluorobenzoyl Chloride)</v>
      </c>
      <c r="F1152" s="145">
        <v>4</v>
      </c>
      <c r="G1152" s="146" t="str">
        <f>Objects!$O$60</f>
        <v>Drum (Fluorobenzene)</v>
      </c>
      <c r="H1152" s="141">
        <v>4</v>
      </c>
      <c r="O1152" s="174" t="str">
        <f>Objects!$O$66</f>
        <v>Drum (4,4-Difluorobenzophenone)</v>
      </c>
      <c r="P1152" s="141">
        <v>4</v>
      </c>
      <c r="Q1152" s="148"/>
      <c r="R1152" s="148"/>
      <c r="S1152" s="148"/>
    </row>
    <row r="1153" spans="1:19" ht="15.75" customHeight="1" x14ac:dyDescent="0.25">
      <c r="A1153" s="156" t="str">
        <f>[3]Enums!$A$14</f>
        <v>1.1.2</v>
      </c>
      <c r="E1153" s="145" t="str">
        <f>Objects!$O$61</f>
        <v>Drum (p-Fluorobenzoyl Chloride)</v>
      </c>
      <c r="F1153" s="145">
        <v>16</v>
      </c>
      <c r="G1153" s="146" t="str">
        <f>Objects!$O$60</f>
        <v>Drum (Fluorobenzene)</v>
      </c>
      <c r="H1153" s="141">
        <v>16</v>
      </c>
      <c r="O1153" s="174" t="str">
        <f>Objects!$O$66</f>
        <v>Drum (4,4-Difluorobenzophenone)</v>
      </c>
      <c r="P1153" s="141">
        <v>16</v>
      </c>
      <c r="Q1153" s="148"/>
      <c r="R1153" s="148"/>
      <c r="S1153" s="148"/>
    </row>
    <row r="1154" spans="1:19" ht="15.75" customHeight="1" x14ac:dyDescent="0.25">
      <c r="A1154" s="156" t="str">
        <f>[3]Enums!$A$14</f>
        <v>1.1.2</v>
      </c>
      <c r="E1154" s="145" t="str">
        <f>Objects!$O$61</f>
        <v>Drum (p-Fluorobenzoyl Chloride)</v>
      </c>
      <c r="F1154" s="145">
        <v>64</v>
      </c>
      <c r="G1154" s="146" t="str">
        <f>Objects!$O$60</f>
        <v>Drum (Fluorobenzene)</v>
      </c>
      <c r="H1154" s="141">
        <v>64</v>
      </c>
      <c r="O1154" s="174" t="str">
        <f>Objects!$O$66</f>
        <v>Drum (4,4-Difluorobenzophenone)</v>
      </c>
      <c r="P1154" s="141">
        <v>64</v>
      </c>
      <c r="Q1154" s="148"/>
      <c r="R1154" s="148"/>
      <c r="S1154" s="148"/>
    </row>
    <row r="1155" spans="1:19" ht="15.75" customHeight="1" x14ac:dyDescent="0.25">
      <c r="A1155" s="156" t="str">
        <f>[3]Enums!$A$14</f>
        <v>1.1.2</v>
      </c>
      <c r="E1155" s="145" t="str">
        <f>Objects!$M$66</f>
        <v>Vial (4,4-Difluorobenzophenone)</v>
      </c>
      <c r="F1155" s="145">
        <v>1</v>
      </c>
      <c r="G1155" s="146" t="str">
        <f>Objects!$M$54</f>
        <v>Bag (Disodium Hydroquinone)</v>
      </c>
      <c r="H1155" s="145">
        <v>1</v>
      </c>
      <c r="O1155" s="174" t="str">
        <f>Objects!$U$47</f>
        <v>Bag (PolyEther Ether Ketone Pellets)</v>
      </c>
      <c r="P1155" s="145">
        <v>2</v>
      </c>
      <c r="Q1155" s="148"/>
      <c r="R1155" s="148"/>
      <c r="S1155" s="148"/>
    </row>
    <row r="1156" spans="1:19" ht="15.75" customHeight="1" x14ac:dyDescent="0.25">
      <c r="A1156" s="156" t="str">
        <f>[3]Enums!$A$14</f>
        <v>1.1.2</v>
      </c>
      <c r="E1156" s="145" t="str">
        <f>Objects!$M$66</f>
        <v>Vial (4,4-Difluorobenzophenone)</v>
      </c>
      <c r="F1156" s="145">
        <v>4</v>
      </c>
      <c r="G1156" s="146" t="str">
        <f>Objects!$M$54</f>
        <v>Bag (Disodium Hydroquinone)</v>
      </c>
      <c r="H1156" s="145">
        <v>4</v>
      </c>
      <c r="O1156" s="174" t="str">
        <f>Objects!$U$47</f>
        <v>Bag (PolyEther Ether Ketone Pellets)</v>
      </c>
      <c r="P1156" s="145">
        <v>8</v>
      </c>
      <c r="Q1156" s="148"/>
      <c r="R1156" s="148"/>
      <c r="S1156" s="148"/>
    </row>
    <row r="1157" spans="1:19" ht="15.75" customHeight="1" x14ac:dyDescent="0.25">
      <c r="A1157" s="156" t="str">
        <f>[3]Enums!$A$14</f>
        <v>1.1.2</v>
      </c>
      <c r="E1157" s="145" t="str">
        <f>Objects!$M$66</f>
        <v>Vial (4,4-Difluorobenzophenone)</v>
      </c>
      <c r="F1157" s="145">
        <v>16</v>
      </c>
      <c r="G1157" s="146" t="str">
        <f>Objects!$M$54</f>
        <v>Bag (Disodium Hydroquinone)</v>
      </c>
      <c r="H1157" s="145">
        <v>16</v>
      </c>
      <c r="O1157" s="174" t="str">
        <f>Objects!$U$47</f>
        <v>Bag (PolyEther Ether Ketone Pellets)</v>
      </c>
      <c r="P1157" s="145">
        <v>32</v>
      </c>
      <c r="Q1157" s="148"/>
      <c r="R1157" s="148"/>
      <c r="S1157" s="148"/>
    </row>
    <row r="1158" spans="1:19" ht="15.75" customHeight="1" x14ac:dyDescent="0.25">
      <c r="A1158" s="156" t="str">
        <f>[3]Enums!$A$14</f>
        <v>1.1.2</v>
      </c>
      <c r="E1158" s="145" t="str">
        <f>Objects!$N$66</f>
        <v>Beaker (4,4-Difluorobenzophenone)</v>
      </c>
      <c r="F1158" s="145">
        <v>1</v>
      </c>
      <c r="G1158" s="146" t="str">
        <f>Objects!$N$54</f>
        <v>Sack (Disodium Hydroquinone)</v>
      </c>
      <c r="H1158" s="145">
        <v>1</v>
      </c>
      <c r="O1158" s="174" t="str">
        <f>Objects!$U$47</f>
        <v>Bag (PolyEther Ether Ketone Pellets)</v>
      </c>
      <c r="P1158" s="145">
        <v>2</v>
      </c>
      <c r="Q1158" s="148"/>
      <c r="R1158" s="148"/>
      <c r="S1158" s="148"/>
    </row>
    <row r="1159" spans="1:19" ht="15.75" customHeight="1" x14ac:dyDescent="0.25">
      <c r="A1159" s="156" t="str">
        <f>[3]Enums!$A$14</f>
        <v>1.1.2</v>
      </c>
      <c r="E1159" s="145" t="str">
        <f>Objects!$N$66</f>
        <v>Beaker (4,4-Difluorobenzophenone)</v>
      </c>
      <c r="F1159" s="145">
        <v>4</v>
      </c>
      <c r="G1159" s="146" t="str">
        <f>Objects!$N$54</f>
        <v>Sack (Disodium Hydroquinone)</v>
      </c>
      <c r="H1159" s="145">
        <v>4</v>
      </c>
      <c r="O1159" s="174" t="str">
        <f>Objects!$U$47</f>
        <v>Bag (PolyEther Ether Ketone Pellets)</v>
      </c>
      <c r="P1159" s="145">
        <v>8</v>
      </c>
      <c r="Q1159" s="148"/>
      <c r="R1159" s="148"/>
      <c r="S1159" s="148"/>
    </row>
    <row r="1160" spans="1:19" ht="15.75" customHeight="1" x14ac:dyDescent="0.25">
      <c r="A1160" s="156" t="str">
        <f>[3]Enums!$A$14</f>
        <v>1.1.2</v>
      </c>
      <c r="E1160" s="145" t="str">
        <f>Objects!$N$66</f>
        <v>Beaker (4,4-Difluorobenzophenone)</v>
      </c>
      <c r="F1160" s="145">
        <v>16</v>
      </c>
      <c r="G1160" s="146" t="str">
        <f>Objects!$N$54</f>
        <v>Sack (Disodium Hydroquinone)</v>
      </c>
      <c r="H1160" s="145">
        <v>16</v>
      </c>
      <c r="O1160" s="174" t="str">
        <f>Objects!$U$47</f>
        <v>Bag (PolyEther Ether Ketone Pellets)</v>
      </c>
      <c r="P1160" s="145">
        <v>32</v>
      </c>
      <c r="Q1160" s="148"/>
      <c r="R1160" s="148"/>
      <c r="S1160" s="148"/>
    </row>
    <row r="1161" spans="1:19" ht="15.75" customHeight="1" x14ac:dyDescent="0.25">
      <c r="A1161" s="156" t="str">
        <f>[3]Enums!$A$14</f>
        <v>1.1.2</v>
      </c>
      <c r="E1161" s="145" t="str">
        <f>Objects!$O$66</f>
        <v>Drum (4,4-Difluorobenzophenone)</v>
      </c>
      <c r="F1161" s="145">
        <v>1</v>
      </c>
      <c r="G1161" s="146" t="str">
        <f>Objects!$O$54</f>
        <v>Powder Keg (Disodium Hydroquinone)</v>
      </c>
      <c r="H1161" s="145">
        <v>1</v>
      </c>
      <c r="O1161" s="174" t="str">
        <f>Objects!$U$47</f>
        <v>Bag (PolyEther Ether Ketone Pellets)</v>
      </c>
      <c r="P1161" s="145">
        <v>2</v>
      </c>
      <c r="Q1161" s="148"/>
      <c r="R1161" s="148"/>
      <c r="S1161" s="148"/>
    </row>
    <row r="1162" spans="1:19" ht="15.75" customHeight="1" x14ac:dyDescent="0.25">
      <c r="A1162" s="156" t="str">
        <f>[3]Enums!$A$14</f>
        <v>1.1.2</v>
      </c>
      <c r="E1162" s="145" t="str">
        <f>Objects!$O$66</f>
        <v>Drum (4,4-Difluorobenzophenone)</v>
      </c>
      <c r="F1162" s="141">
        <v>4</v>
      </c>
      <c r="G1162" s="146" t="str">
        <f>Objects!$O$54</f>
        <v>Powder Keg (Disodium Hydroquinone)</v>
      </c>
      <c r="H1162" s="145">
        <v>4</v>
      </c>
      <c r="O1162" s="174" t="str">
        <f>Objects!$U$47</f>
        <v>Bag (PolyEther Ether Ketone Pellets)</v>
      </c>
      <c r="P1162" s="145">
        <v>8</v>
      </c>
      <c r="Q1162" s="148"/>
      <c r="R1162" s="148"/>
      <c r="S1162" s="148"/>
    </row>
    <row r="1163" spans="1:19" ht="15.75" customHeight="1" x14ac:dyDescent="0.25">
      <c r="A1163" s="156" t="str">
        <f>[3]Enums!$A$14</f>
        <v>1.1.2</v>
      </c>
      <c r="E1163" s="145" t="str">
        <f>Objects!$O$66</f>
        <v>Drum (4,4-Difluorobenzophenone)</v>
      </c>
      <c r="F1163" s="141">
        <v>16</v>
      </c>
      <c r="G1163" s="146" t="str">
        <f>Objects!$O$54</f>
        <v>Powder Keg (Disodium Hydroquinone)</v>
      </c>
      <c r="H1163" s="145">
        <v>16</v>
      </c>
      <c r="O1163" s="174" t="str">
        <f>Objects!$U$47</f>
        <v>Bag (PolyEther Ether Ketone Pellets)</v>
      </c>
      <c r="P1163" s="145">
        <v>32</v>
      </c>
      <c r="Q1163" s="148"/>
      <c r="R1163" s="148"/>
      <c r="S1163" s="148"/>
    </row>
    <row r="1164" spans="1:19" ht="15.75" customHeight="1" x14ac:dyDescent="0.25">
      <c r="A1164" s="156" t="str">
        <f>[3]Enums!$A$14</f>
        <v>1.1.2</v>
      </c>
      <c r="E1164" s="145" t="str">
        <f>Objects!$O$66</f>
        <v>Drum (4,4-Difluorobenzophenone)</v>
      </c>
      <c r="F1164" s="141">
        <v>64</v>
      </c>
      <c r="G1164" s="146" t="str">
        <f>Objects!$O$54</f>
        <v>Powder Keg (Disodium Hydroquinone)</v>
      </c>
      <c r="H1164" s="145">
        <v>64</v>
      </c>
      <c r="O1164" s="174" t="str">
        <f>Objects!$U$47</f>
        <v>Bag (PolyEther Ether Ketone Pellets)</v>
      </c>
      <c r="P1164" s="145">
        <v>64</v>
      </c>
      <c r="Q1164" s="148" t="str">
        <f>Objects!$U$47</f>
        <v>Bag (PolyEther Ether Ketone Pellets)</v>
      </c>
      <c r="R1164" s="148">
        <v>64</v>
      </c>
      <c r="S1164" s="148"/>
    </row>
    <row r="1165" spans="1:19" ht="15.75" customHeight="1" x14ac:dyDescent="0.25">
      <c r="A1165" s="156" t="str">
        <f>[3]Enums!$A$14</f>
        <v>1.1.2</v>
      </c>
      <c r="E1165" s="140" t="str">
        <f>Objects!$I$94</f>
        <v>Flask (Carbon Monoxide)</v>
      </c>
      <c r="F1165" s="145">
        <v>1</v>
      </c>
      <c r="G1165" s="137" t="str">
        <f>Objects!$Q$2</f>
        <v>Flask (Hydrogen)</v>
      </c>
      <c r="H1165" s="145">
        <v>2</v>
      </c>
      <c r="I1165" s="140" t="str">
        <f>Objects!$F$32</f>
        <v>Zinc Nitrate Catalyst</v>
      </c>
      <c r="J1165" s="141">
        <v>1</v>
      </c>
      <c r="O1165" s="144" t="str">
        <f>Objects!$I$196</f>
        <v>Vial (Methanol)</v>
      </c>
      <c r="P1165" s="141">
        <v>1</v>
      </c>
      <c r="Q1165" s="148"/>
      <c r="R1165" s="148"/>
      <c r="S1165" s="148"/>
    </row>
    <row r="1166" spans="1:19" ht="15.75" customHeight="1" x14ac:dyDescent="0.25">
      <c r="A1166" s="156" t="str">
        <f>[3]Enums!$A$14</f>
        <v>1.1.2</v>
      </c>
      <c r="E1166" s="140" t="str">
        <f>Objects!$I$94</f>
        <v>Flask (Carbon Monoxide)</v>
      </c>
      <c r="F1166" s="145">
        <v>4</v>
      </c>
      <c r="G1166" s="137" t="str">
        <f>Objects!$Q$2</f>
        <v>Flask (Hydrogen)</v>
      </c>
      <c r="H1166" s="145">
        <v>8</v>
      </c>
      <c r="I1166" s="140" t="str">
        <f>Objects!$F$32</f>
        <v>Zinc Nitrate Catalyst</v>
      </c>
      <c r="J1166" s="141">
        <v>2</v>
      </c>
      <c r="O1166" s="144" t="str">
        <f>Objects!$I$196</f>
        <v>Vial (Methanol)</v>
      </c>
      <c r="P1166" s="141">
        <v>4</v>
      </c>
      <c r="Q1166" s="148"/>
      <c r="R1166" s="148"/>
      <c r="S1166" s="148"/>
    </row>
    <row r="1167" spans="1:19" ht="15.75" customHeight="1" x14ac:dyDescent="0.25">
      <c r="A1167" s="156" t="str">
        <f>[3]Enums!$A$14</f>
        <v>1.1.2</v>
      </c>
      <c r="E1167" s="140" t="str">
        <f>Objects!$I$94</f>
        <v>Flask (Carbon Monoxide)</v>
      </c>
      <c r="F1167" s="145">
        <v>16</v>
      </c>
      <c r="G1167" s="137" t="str">
        <f>Objects!$Q$2</f>
        <v>Flask (Hydrogen)</v>
      </c>
      <c r="H1167" s="145">
        <v>32</v>
      </c>
      <c r="I1167" s="140" t="str">
        <f>Objects!$F$32</f>
        <v>Zinc Nitrate Catalyst</v>
      </c>
      <c r="J1167" s="141">
        <v>3</v>
      </c>
      <c r="O1167" s="144" t="str">
        <f>Objects!$I$196</f>
        <v>Vial (Methanol)</v>
      </c>
      <c r="P1167" s="141">
        <v>16</v>
      </c>
      <c r="Q1167" s="148"/>
      <c r="R1167" s="148"/>
      <c r="S1167" s="148"/>
    </row>
    <row r="1168" spans="1:19" ht="15.75" customHeight="1" x14ac:dyDescent="0.25">
      <c r="A1168" s="156" t="str">
        <f>[3]Enums!$A$14</f>
        <v>1.1.2</v>
      </c>
      <c r="E1168" s="140" t="str">
        <f>Objects!$J$94</f>
        <v>Cartridge (Carbon Monoxide)</v>
      </c>
      <c r="F1168" s="145">
        <v>1</v>
      </c>
      <c r="G1168" s="137" t="str">
        <f>Objects!$R$2</f>
        <v>Cartridge (Hydrogen)</v>
      </c>
      <c r="H1168" s="145">
        <v>2</v>
      </c>
      <c r="I1168" s="140" t="str">
        <f>Objects!$F$32</f>
        <v>Zinc Nitrate Catalyst</v>
      </c>
      <c r="J1168" s="141">
        <v>4</v>
      </c>
      <c r="O1168" s="144" t="str">
        <f>Objects!$J$196</f>
        <v>Beaker (Methanol)</v>
      </c>
      <c r="P1168" s="141">
        <v>1</v>
      </c>
    </row>
    <row r="1169" spans="1:16" ht="15.75" customHeight="1" x14ac:dyDescent="0.25">
      <c r="A1169" s="156" t="str">
        <f>[3]Enums!$A$14</f>
        <v>1.1.2</v>
      </c>
      <c r="E1169" s="140" t="str">
        <f>Objects!$J$94</f>
        <v>Cartridge (Carbon Monoxide)</v>
      </c>
      <c r="F1169" s="145">
        <v>4</v>
      </c>
      <c r="G1169" s="137" t="str">
        <f>Objects!$R$2</f>
        <v>Cartridge (Hydrogen)</v>
      </c>
      <c r="H1169" s="145">
        <v>8</v>
      </c>
      <c r="I1169" s="140" t="str">
        <f>Objects!$F$32</f>
        <v>Zinc Nitrate Catalyst</v>
      </c>
      <c r="J1169" s="141">
        <v>5</v>
      </c>
      <c r="O1169" s="144" t="str">
        <f>Objects!$J$196</f>
        <v>Beaker (Methanol)</v>
      </c>
      <c r="P1169" s="141">
        <v>4</v>
      </c>
    </row>
    <row r="1170" spans="1:16" ht="15.75" customHeight="1" x14ac:dyDescent="0.25">
      <c r="A1170" s="156" t="str">
        <f>[3]Enums!$A$14</f>
        <v>1.1.2</v>
      </c>
      <c r="E1170" s="140" t="str">
        <f>Objects!$J$94</f>
        <v>Cartridge (Carbon Monoxide)</v>
      </c>
      <c r="F1170" s="145">
        <v>16</v>
      </c>
      <c r="G1170" s="137" t="str">
        <f>Objects!$R$2</f>
        <v>Cartridge (Hydrogen)</v>
      </c>
      <c r="H1170" s="145">
        <v>32</v>
      </c>
      <c r="I1170" s="140" t="str">
        <f>Objects!$F$32</f>
        <v>Zinc Nitrate Catalyst</v>
      </c>
      <c r="J1170" s="141">
        <v>6</v>
      </c>
      <c r="O1170" s="144" t="str">
        <f>Objects!$J$196</f>
        <v>Beaker (Methanol)</v>
      </c>
      <c r="P1170" s="141">
        <v>16</v>
      </c>
    </row>
    <row r="1171" spans="1:16" ht="15.75" customHeight="1" x14ac:dyDescent="0.25">
      <c r="A1171" s="156" t="str">
        <f>[3]Enums!$A$14</f>
        <v>1.1.2</v>
      </c>
      <c r="E1171" s="140" t="str">
        <f>Objects!$K$94</f>
        <v>Canister (Carbon Monoxide)</v>
      </c>
      <c r="F1171" s="145">
        <v>1</v>
      </c>
      <c r="G1171" s="137" t="str">
        <f>Objects!$S$2</f>
        <v>Canister (Hydrogen)</v>
      </c>
      <c r="H1171" s="145">
        <v>2</v>
      </c>
      <c r="I1171" s="140" t="str">
        <f>Objects!$F$32</f>
        <v>Zinc Nitrate Catalyst</v>
      </c>
      <c r="J1171" s="141">
        <v>7</v>
      </c>
      <c r="O1171" s="144" t="str">
        <f>Objects!$K$196</f>
        <v>Drum (Methanol)</v>
      </c>
      <c r="P1171" s="141">
        <v>1</v>
      </c>
    </row>
    <row r="1172" spans="1:16" ht="15.75" customHeight="1" x14ac:dyDescent="0.25">
      <c r="A1172" s="156" t="str">
        <f>[3]Enums!$A$14</f>
        <v>1.1.2</v>
      </c>
      <c r="E1172" s="140" t="str">
        <f>Objects!$K$94</f>
        <v>Canister (Carbon Monoxide)</v>
      </c>
      <c r="F1172" s="141">
        <v>4</v>
      </c>
      <c r="G1172" s="137" t="str">
        <f>Objects!$S$2</f>
        <v>Canister (Hydrogen)</v>
      </c>
      <c r="H1172" s="141">
        <v>8</v>
      </c>
      <c r="I1172" s="140" t="str">
        <f>Objects!$F$32</f>
        <v>Zinc Nitrate Catalyst</v>
      </c>
      <c r="J1172" s="141">
        <v>8</v>
      </c>
      <c r="O1172" s="144" t="str">
        <f>Objects!$K$196</f>
        <v>Drum (Methanol)</v>
      </c>
      <c r="P1172" s="141">
        <v>4</v>
      </c>
    </row>
    <row r="1173" spans="1:16" ht="15.75" customHeight="1" x14ac:dyDescent="0.25">
      <c r="A1173" s="156" t="str">
        <f>[3]Enums!$A$14</f>
        <v>1.1.2</v>
      </c>
      <c r="E1173" s="140" t="str">
        <f>Objects!$K$94</f>
        <v>Canister (Carbon Monoxide)</v>
      </c>
      <c r="F1173" s="141">
        <v>16</v>
      </c>
      <c r="G1173" s="137" t="str">
        <f>Objects!$S$2</f>
        <v>Canister (Hydrogen)</v>
      </c>
      <c r="H1173" s="141">
        <v>32</v>
      </c>
      <c r="I1173" s="140" t="str">
        <f>Objects!$F$32</f>
        <v>Zinc Nitrate Catalyst</v>
      </c>
      <c r="J1173" s="141">
        <v>9</v>
      </c>
      <c r="O1173" s="144" t="str">
        <f>Objects!$K$196</f>
        <v>Drum (Methanol)</v>
      </c>
      <c r="P1173" s="141">
        <v>16</v>
      </c>
    </row>
    <row r="1174" spans="1:16" ht="15.75" customHeight="1" x14ac:dyDescent="0.25">
      <c r="A1174" s="156" t="str">
        <f>[3]Enums!$A$14</f>
        <v>1.1.2</v>
      </c>
      <c r="E1174" s="140" t="str">
        <f>Objects!$K$94</f>
        <v>Canister (Carbon Monoxide)</v>
      </c>
      <c r="F1174" s="141">
        <v>64</v>
      </c>
      <c r="G1174" s="137" t="str">
        <f>Objects!$S$2</f>
        <v>Canister (Hydrogen)</v>
      </c>
      <c r="H1174" s="141">
        <v>64</v>
      </c>
      <c r="I1174" s="140" t="str">
        <f>Objects!$F$32</f>
        <v>Zinc Nitrate Catalyst</v>
      </c>
      <c r="J1174" s="141">
        <v>10</v>
      </c>
      <c r="O1174" s="144" t="str">
        <f>Objects!$K$196</f>
        <v>Drum (Methanol)</v>
      </c>
      <c r="P1174" s="141">
        <v>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[3]Enums!$A$76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[3]Enums!$A$77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[3]Enums!$A$76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[3]Enums!$A$76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[3]Enums!$A$76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[3]Enums!$A$76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[3]Enums!$A$76</f>
        <v>Craft</v>
      </c>
    </row>
    <row r="9" spans="1:7" x14ac:dyDescent="0.2">
      <c r="A9" s="33" t="str">
        <f>[3]Enums!$A$2</f>
        <v>1.0.0</v>
      </c>
      <c r="B9" t="str">
        <f xml:space="preserve"> [3]Enums!A27</f>
        <v>Bag</v>
      </c>
      <c r="C9">
        <v>64</v>
      </c>
      <c r="D9" t="str">
        <f xml:space="preserve"> [3]Enums!A30</f>
        <v>Sack</v>
      </c>
      <c r="E9">
        <v>1</v>
      </c>
      <c r="F9" t="str">
        <f xml:space="preserve"> [3]Enums!$A$76</f>
        <v>Craft</v>
      </c>
    </row>
    <row r="10" spans="1:7" x14ac:dyDescent="0.2">
      <c r="A10" s="33" t="str">
        <f>[3]Enums!$A$2</f>
        <v>1.0.0</v>
      </c>
      <c r="B10" t="str">
        <f xml:space="preserve"> [3]Enums!A28</f>
        <v>Vial</v>
      </c>
      <c r="C10">
        <v>64</v>
      </c>
      <c r="D10" t="str">
        <f xml:space="preserve"> [3]Enums!A31</f>
        <v>Beaker</v>
      </c>
      <c r="E10">
        <v>1</v>
      </c>
      <c r="F10" t="str">
        <f xml:space="preserve"> [3]Enums!$A$76</f>
        <v>Craft</v>
      </c>
    </row>
    <row r="11" spans="1:7" x14ac:dyDescent="0.2">
      <c r="A11" s="33" t="str">
        <f>[3]Enums!$A$2</f>
        <v>1.0.0</v>
      </c>
      <c r="B11" t="str">
        <f xml:space="preserve"> [3]Enums!A29</f>
        <v>Flask</v>
      </c>
      <c r="C11">
        <v>64</v>
      </c>
      <c r="D11" t="str">
        <f xml:space="preserve"> [3]Enums!A32</f>
        <v>Cartridge</v>
      </c>
      <c r="E11">
        <v>1</v>
      </c>
      <c r="F11" t="str">
        <f xml:space="preserve"> [3]Enums!$A$76</f>
        <v>Craft</v>
      </c>
    </row>
    <row r="12" spans="1:7" x14ac:dyDescent="0.2">
      <c r="A12" s="33" t="str">
        <f>[3]Enums!$A$2</f>
        <v>1.0.0</v>
      </c>
      <c r="B12" t="str">
        <f xml:space="preserve"> [3]Enums!A30</f>
        <v>Sack</v>
      </c>
      <c r="C12">
        <v>64</v>
      </c>
      <c r="D12" t="str">
        <f xml:space="preserve"> [3]Enums!A33</f>
        <v>Powder Keg</v>
      </c>
      <c r="E12">
        <v>1</v>
      </c>
      <c r="F12" t="str">
        <f xml:space="preserve"> [3]Enums!$A$76</f>
        <v>Craft</v>
      </c>
    </row>
    <row r="13" spans="1:7" x14ac:dyDescent="0.2">
      <c r="A13" s="33" t="str">
        <f>[3]Enums!$A$2</f>
        <v>1.0.0</v>
      </c>
      <c r="B13" t="str">
        <f xml:space="preserve"> [3]Enums!A31</f>
        <v>Beaker</v>
      </c>
      <c r="C13">
        <v>64</v>
      </c>
      <c r="D13" t="str">
        <f xml:space="preserve"> [3]Enums!A34</f>
        <v>Drum</v>
      </c>
      <c r="E13">
        <v>1</v>
      </c>
      <c r="F13" t="str">
        <f xml:space="preserve"> [3]Enums!$A$76</f>
        <v>Craft</v>
      </c>
    </row>
    <row r="14" spans="1:7" x14ac:dyDescent="0.2">
      <c r="A14" s="33" t="str">
        <f>[3]Enums!$A$2</f>
        <v>1.0.0</v>
      </c>
      <c r="B14" t="str">
        <f xml:space="preserve"> [3]Enums!A32</f>
        <v>Cartridge</v>
      </c>
      <c r="C14">
        <v>64</v>
      </c>
      <c r="D14" t="str">
        <f xml:space="preserve"> [3]Enums!A35</f>
        <v>Canister</v>
      </c>
      <c r="E14">
        <v>1</v>
      </c>
      <c r="F14" t="str">
        <f xml:space="preserve"> [3]Enums!$A$76</f>
        <v>Craft</v>
      </c>
    </row>
    <row r="15" spans="1:7" x14ac:dyDescent="0.2">
      <c r="A15" s="33" t="str">
        <f>[3]Enums!$A$2</f>
        <v>1.0.0</v>
      </c>
      <c r="B15" t="str">
        <f xml:space="preserve"> [3]Enums!A30</f>
        <v>Sack</v>
      </c>
      <c r="C15">
        <v>1</v>
      </c>
      <c r="D15" t="str">
        <f xml:space="preserve"> [3]Enums!A27</f>
        <v>Bag</v>
      </c>
      <c r="E15">
        <v>64</v>
      </c>
      <c r="F15" t="str">
        <f xml:space="preserve"> [3]Enums!$A$76</f>
        <v>Craft</v>
      </c>
    </row>
    <row r="16" spans="1:7" x14ac:dyDescent="0.2">
      <c r="A16" s="33" t="str">
        <f>[3]Enums!$A$2</f>
        <v>1.0.0</v>
      </c>
      <c r="B16" t="str">
        <f xml:space="preserve"> [3]Enums!A31</f>
        <v>Beaker</v>
      </c>
      <c r="C16">
        <v>1</v>
      </c>
      <c r="D16" t="str">
        <f xml:space="preserve"> [3]Enums!A28</f>
        <v>Vial</v>
      </c>
      <c r="E16">
        <v>64</v>
      </c>
      <c r="F16" t="str">
        <f xml:space="preserve"> [3]Enums!$A$76</f>
        <v>Craft</v>
      </c>
    </row>
    <row r="17" spans="1:7" x14ac:dyDescent="0.2">
      <c r="A17" s="33" t="str">
        <f>[3]Enums!$A$2</f>
        <v>1.0.0</v>
      </c>
      <c r="B17" t="str">
        <f xml:space="preserve"> [3]Enums!A32</f>
        <v>Cartridge</v>
      </c>
      <c r="C17">
        <v>1</v>
      </c>
      <c r="D17" t="str">
        <f xml:space="preserve"> [3]Enums!A29</f>
        <v>Flask</v>
      </c>
      <c r="E17">
        <v>64</v>
      </c>
      <c r="F17" t="str">
        <f xml:space="preserve"> [3]Enums!$A$76</f>
        <v>Craft</v>
      </c>
    </row>
    <row r="18" spans="1:7" x14ac:dyDescent="0.2">
      <c r="A18" s="33" t="str">
        <f>[3]Enums!$A$2</f>
        <v>1.0.0</v>
      </c>
      <c r="B18" t="str">
        <f xml:space="preserve"> [3]Enums!A33</f>
        <v>Powder Keg</v>
      </c>
      <c r="C18">
        <v>1</v>
      </c>
      <c r="D18" t="str">
        <f xml:space="preserve"> [3]Enums!A30</f>
        <v>Sack</v>
      </c>
      <c r="E18">
        <v>64</v>
      </c>
      <c r="F18" t="str">
        <f xml:space="preserve"> [3]Enums!$A$76</f>
        <v>Craft</v>
      </c>
    </row>
    <row r="19" spans="1:7" x14ac:dyDescent="0.2">
      <c r="A19" s="33" t="str">
        <f>[3]Enums!$A$2</f>
        <v>1.0.0</v>
      </c>
      <c r="B19" t="str">
        <f xml:space="preserve"> [3]Enums!A34</f>
        <v>Drum</v>
      </c>
      <c r="C19">
        <v>1</v>
      </c>
      <c r="D19" t="str">
        <f xml:space="preserve"> [3]Enums!A31</f>
        <v>Beaker</v>
      </c>
      <c r="E19">
        <v>64</v>
      </c>
      <c r="F19" t="str">
        <f xml:space="preserve"> [3]Enums!$A$76</f>
        <v>Craft</v>
      </c>
    </row>
    <row r="20" spans="1:7" x14ac:dyDescent="0.2">
      <c r="A20" s="33" t="str">
        <f>[3]Enums!$A$2</f>
        <v>1.0.0</v>
      </c>
      <c r="B20" t="str">
        <f xml:space="preserve"> [3]Enums!A35</f>
        <v>Canister</v>
      </c>
      <c r="C20">
        <v>1</v>
      </c>
      <c r="D20" t="str">
        <f xml:space="preserve"> [3]Enums!A32</f>
        <v>Cartridge</v>
      </c>
      <c r="E20">
        <v>64</v>
      </c>
      <c r="F20" t="str">
        <f xml:space="preserve"> [3]Enums!$A$76</f>
        <v>Craft</v>
      </c>
    </row>
    <row r="21" spans="1:7" x14ac:dyDescent="0.2">
      <c r="A21" s="33" t="str">
        <f>[3]Enums!$A$2</f>
        <v>1.0.0</v>
      </c>
      <c r="B21" t="str">
        <f xml:space="preserve"> [3]Enums!A36</f>
        <v>Chemical Silo</v>
      </c>
      <c r="C21">
        <v>1</v>
      </c>
      <c r="D21" t="str">
        <f xml:space="preserve"> [3]Enums!A33</f>
        <v>Powder Keg</v>
      </c>
      <c r="E21">
        <v>64</v>
      </c>
      <c r="F21" t="str">
        <f xml:space="preserve"> [3]Enums!$A$76</f>
        <v>Craft</v>
      </c>
    </row>
    <row r="22" spans="1:7" x14ac:dyDescent="0.2">
      <c r="A22" s="33" t="str">
        <f>[3]Enums!$A$2</f>
        <v>1.0.0</v>
      </c>
      <c r="B22" t="str">
        <f xml:space="preserve"> [3]Enums!A37</f>
        <v>Chemical Vat</v>
      </c>
      <c r="C22">
        <v>1</v>
      </c>
      <c r="D22" t="str">
        <f xml:space="preserve"> [3]Enums!A34</f>
        <v>Drum</v>
      </c>
      <c r="E22">
        <v>64</v>
      </c>
      <c r="F22" t="str">
        <f xml:space="preserve"> [3]Enums!$A$76</f>
        <v>Craft</v>
      </c>
    </row>
    <row r="23" spans="1:7" x14ac:dyDescent="0.2">
      <c r="A23" s="33" t="str">
        <f>[3]Enums!$A$2</f>
        <v>1.0.0</v>
      </c>
      <c r="B23" t="str">
        <f xml:space="preserve"> [3]Enums!A38</f>
        <v>Chemical Tank</v>
      </c>
      <c r="C23">
        <v>1</v>
      </c>
      <c r="D23" t="str">
        <f xml:space="preserve"> [3]Enums!A35</f>
        <v>Canister</v>
      </c>
      <c r="E23">
        <v>64</v>
      </c>
      <c r="F23" t="str">
        <f xml:space="preserve"> [3]Enums!$A$76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[3]Enums!$A$79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[3]Enums!$A$80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[3]Enums!$A$76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[3]Enums!$A$76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Objects!$AQ$43</f>
        <v>Lead-Acid Battery (1-Cell)</v>
      </c>
      <c r="C90" s="95" t="str">
        <f>Objects!$AQ$1</f>
        <v>Custom Object</v>
      </c>
      <c r="D90" s="95" t="str">
        <f>Objects!$AQ$43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Objects!$AQ$44</f>
        <v>Lead-Acid Battery (9-Cell)</v>
      </c>
      <c r="C91" s="95" t="str">
        <f>Objects!$AQ$1</f>
        <v>Custom Object</v>
      </c>
      <c r="D91" s="95" t="str">
        <f>Objects!$AQ$44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Objects!$AQ$45</f>
        <v>Lithium Ion Battery (1-Cell)</v>
      </c>
      <c r="C92" s="95" t="str">
        <f>Objects!$AQ$1</f>
        <v>Custom Object</v>
      </c>
      <c r="D92" s="95" t="str">
        <f>Objects!$AQ$45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Objects!$AQ$46</f>
        <v>Lithium Ion Battery (9-Cell)</v>
      </c>
      <c r="C93" s="95" t="str">
        <f>Objects!$AQ$1</f>
        <v>Custom Object</v>
      </c>
      <c r="D93" s="95" t="str">
        <f>Objects!$AQ$46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Objects!$AQ$47</f>
        <v>Nickel Metal Hydride Battery (1-Cell)</v>
      </c>
      <c r="C94" s="95" t="str">
        <f>Objects!$AQ$1</f>
        <v>Custom Object</v>
      </c>
      <c r="D94" s="95" t="str">
        <f>Objects!$AQ$47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Objects!$AQ$48</f>
        <v>Nickel Metal Hydride Battery (9-Cell)</v>
      </c>
      <c r="C95" s="95" t="str">
        <f>Objects!$AQ$1</f>
        <v>Custom Object</v>
      </c>
      <c r="D95" s="95" t="str">
        <f>Objects!$AQ$48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26"/>
  <sheetViews>
    <sheetView tabSelected="1" workbookViewId="0">
      <pane xSplit="4" ySplit="1" topLeftCell="V2" activePane="bottomRight" state="frozen"/>
      <selection pane="topRight" activeCell="E1" sqref="E1"/>
      <selection pane="bottomLeft" activeCell="A2" sqref="A2"/>
      <selection pane="bottomRight" activeCell="Y21" sqref="Y21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5.7109375" style="122" customWidth="1"/>
    <col min="8" max="11" width="8.85546875" style="122"/>
    <col min="12" max="12" width="32.7109375" style="125" bestFit="1" customWidth="1"/>
    <col min="13" max="13" width="8.85546875" style="125"/>
    <col min="14" max="14" width="14" style="122" bestFit="1" customWidth="1"/>
    <col min="15" max="15" width="10.42578125" style="122" bestFit="1" customWidth="1"/>
    <col min="16" max="19" width="8.85546875" style="122"/>
    <col min="20" max="20" width="10.28515625" style="122" bestFit="1" customWidth="1"/>
    <col min="21" max="21" width="11.85546875" style="122" bestFit="1" customWidth="1"/>
    <col min="22" max="22" width="10.140625" style="122" bestFit="1" customWidth="1"/>
    <col min="23" max="23" width="76" style="122" customWidth="1"/>
    <col min="24" max="24" width="24" style="122" customWidth="1"/>
    <col min="25" max="26" width="8.85546875" style="122"/>
    <col min="27" max="27" width="14.85546875" style="122" customWidth="1"/>
    <col min="28" max="16384" width="8.85546875" style="122"/>
  </cols>
  <sheetData>
    <row r="1" spans="1:32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168</v>
      </c>
      <c r="E1" s="135" t="s">
        <v>167</v>
      </c>
      <c r="F1" s="135" t="s">
        <v>166</v>
      </c>
      <c r="G1" s="135" t="s">
        <v>179</v>
      </c>
      <c r="H1" s="135" t="s">
        <v>173</v>
      </c>
      <c r="I1" s="135" t="s">
        <v>174</v>
      </c>
      <c r="J1" s="135" t="s">
        <v>175</v>
      </c>
      <c r="K1" s="135" t="s">
        <v>86</v>
      </c>
      <c r="L1" s="198" t="s">
        <v>54</v>
      </c>
      <c r="M1" s="198" t="s">
        <v>55</v>
      </c>
      <c r="N1" s="135" t="s">
        <v>165</v>
      </c>
      <c r="O1" s="135" t="s">
        <v>164</v>
      </c>
      <c r="P1" s="135" t="s">
        <v>163</v>
      </c>
      <c r="Q1" s="135" t="s">
        <v>162</v>
      </c>
      <c r="R1" s="135" t="s">
        <v>176</v>
      </c>
      <c r="S1" s="135" t="s">
        <v>177</v>
      </c>
      <c r="T1" s="135" t="s">
        <v>178</v>
      </c>
      <c r="U1" s="135" t="s">
        <v>161</v>
      </c>
      <c r="V1" s="135" t="s">
        <v>160</v>
      </c>
      <c r="W1" s="134" t="s">
        <v>159</v>
      </c>
      <c r="X1" s="134" t="s">
        <v>158</v>
      </c>
      <c r="Y1" s="134" t="s">
        <v>157</v>
      </c>
      <c r="Z1" s="134" t="s">
        <v>156</v>
      </c>
      <c r="AA1" s="134" t="s">
        <v>155</v>
      </c>
      <c r="AB1" s="134" t="s">
        <v>154</v>
      </c>
      <c r="AC1" s="134" t="s">
        <v>153</v>
      </c>
      <c r="AD1" s="134" t="s">
        <v>152</v>
      </c>
      <c r="AE1" s="134" t="s">
        <v>151</v>
      </c>
      <c r="AF1" s="134" t="s">
        <v>150</v>
      </c>
    </row>
    <row r="2" spans="1:32" x14ac:dyDescent="0.2">
      <c r="A2" s="123" t="str">
        <f>[3]Enums!$A$2</f>
        <v>1.0.0</v>
      </c>
      <c r="B2" s="125" t="s">
        <v>149</v>
      </c>
      <c r="C2" s="129" t="s">
        <v>148</v>
      </c>
      <c r="D2" s="123" t="s">
        <v>147</v>
      </c>
      <c r="E2" s="122">
        <v>0</v>
      </c>
      <c r="F2" s="122">
        <v>2000</v>
      </c>
      <c r="G2" s="122" t="b">
        <v>0</v>
      </c>
      <c r="H2" s="196">
        <v>1</v>
      </c>
      <c r="I2" s="196">
        <v>1</v>
      </c>
      <c r="J2" s="196">
        <v>1</v>
      </c>
      <c r="K2" s="196"/>
      <c r="L2" s="200"/>
      <c r="M2" s="200" t="s">
        <v>180</v>
      </c>
      <c r="U2" s="123"/>
      <c r="W2" s="122" t="s">
        <v>146</v>
      </c>
      <c r="X2" s="122" t="str">
        <f>Objects!U67</f>
        <v>Bag (PolyIsoPrene Pellets)</v>
      </c>
      <c r="Y2" s="122">
        <v>1</v>
      </c>
      <c r="Z2" s="122">
        <v>120</v>
      </c>
      <c r="AA2" s="122">
        <v>60</v>
      </c>
    </row>
    <row r="3" spans="1:32" x14ac:dyDescent="0.2">
      <c r="A3" s="123" t="str">
        <f>[3]Enums!$A$2</f>
        <v>1.0.0</v>
      </c>
      <c r="B3" s="125" t="s">
        <v>145</v>
      </c>
      <c r="C3" s="129" t="s">
        <v>144</v>
      </c>
      <c r="D3" s="123" t="s">
        <v>143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b">
        <v>1</v>
      </c>
      <c r="H3" s="196">
        <v>1</v>
      </c>
      <c r="I3" s="196">
        <v>2</v>
      </c>
      <c r="J3" s="196">
        <v>2</v>
      </c>
      <c r="K3" s="196"/>
      <c r="L3" s="200"/>
      <c r="M3" s="200" t="s">
        <v>183</v>
      </c>
      <c r="N3" s="122" t="s">
        <v>92</v>
      </c>
      <c r="P3" s="122" t="s">
        <v>98</v>
      </c>
      <c r="U3" s="122" t="s">
        <v>93</v>
      </c>
      <c r="V3" s="123" t="s">
        <v>92</v>
      </c>
    </row>
    <row r="4" spans="1:32" x14ac:dyDescent="0.2">
      <c r="A4" s="123" t="str">
        <f>[3]Enums!$A$2</f>
        <v>1.0.0</v>
      </c>
      <c r="B4" s="125" t="s">
        <v>142</v>
      </c>
      <c r="C4" s="129" t="s">
        <v>141</v>
      </c>
      <c r="D4" s="123" t="s">
        <v>140</v>
      </c>
      <c r="E4" s="122">
        <f t="shared" si="0"/>
        <v>2</v>
      </c>
      <c r="F4" s="122">
        <f t="shared" si="1"/>
        <v>2002</v>
      </c>
      <c r="G4" s="122" t="b">
        <v>1</v>
      </c>
      <c r="H4" s="196">
        <v>1</v>
      </c>
      <c r="I4" s="196">
        <v>4</v>
      </c>
      <c r="J4" s="196">
        <v>2</v>
      </c>
      <c r="K4" s="197" t="s">
        <v>180</v>
      </c>
      <c r="L4" s="200" t="s">
        <v>183</v>
      </c>
      <c r="M4" s="200" t="s">
        <v>182</v>
      </c>
      <c r="N4" s="122" t="s">
        <v>92</v>
      </c>
      <c r="P4" s="122" t="s">
        <v>98</v>
      </c>
      <c r="U4" s="122" t="s">
        <v>93</v>
      </c>
      <c r="V4" s="123" t="s">
        <v>92</v>
      </c>
      <c r="W4" s="123" t="s">
        <v>105</v>
      </c>
      <c r="X4" s="122">
        <v>30</v>
      </c>
      <c r="Y4" s="122">
        <v>1</v>
      </c>
      <c r="Z4" s="122">
        <v>10</v>
      </c>
      <c r="AA4" s="122">
        <v>1</v>
      </c>
    </row>
    <row r="5" spans="1:32" x14ac:dyDescent="0.2">
      <c r="A5" s="123" t="str">
        <f>[3]Enums!$A$2</f>
        <v>1.0.0</v>
      </c>
      <c r="B5" s="125" t="s">
        <v>139</v>
      </c>
      <c r="C5" s="129" t="s">
        <v>138</v>
      </c>
      <c r="D5" s="123" t="s">
        <v>137</v>
      </c>
      <c r="E5" s="122">
        <f t="shared" si="0"/>
        <v>3</v>
      </c>
      <c r="F5" s="122">
        <f t="shared" si="1"/>
        <v>2003</v>
      </c>
      <c r="G5" s="122" t="b">
        <v>1</v>
      </c>
      <c r="H5" s="196">
        <v>1</v>
      </c>
      <c r="I5" s="196">
        <v>4</v>
      </c>
      <c r="J5" s="196">
        <v>2</v>
      </c>
      <c r="K5" s="197" t="s">
        <v>180</v>
      </c>
      <c r="L5" s="200" t="s">
        <v>183</v>
      </c>
      <c r="M5" s="200" t="s">
        <v>191</v>
      </c>
      <c r="N5" s="122" t="s">
        <v>92</v>
      </c>
      <c r="P5" s="122" t="s">
        <v>98</v>
      </c>
      <c r="U5" s="122" t="s">
        <v>93</v>
      </c>
      <c r="V5" s="123" t="s">
        <v>92</v>
      </c>
      <c r="W5" s="123" t="s">
        <v>105</v>
      </c>
      <c r="X5" s="122">
        <v>30</v>
      </c>
      <c r="Y5" s="122">
        <v>1</v>
      </c>
      <c r="Z5" s="122">
        <v>10</v>
      </c>
      <c r="AA5" s="122">
        <v>1</v>
      </c>
    </row>
    <row r="6" spans="1:32" x14ac:dyDescent="0.2">
      <c r="A6" s="123" t="str">
        <f>[3]Enums!$A$2</f>
        <v>1.0.0</v>
      </c>
      <c r="B6" s="125" t="s">
        <v>136</v>
      </c>
      <c r="C6" s="129" t="s">
        <v>135</v>
      </c>
      <c r="D6" s="133" t="s">
        <v>134</v>
      </c>
      <c r="E6" s="122">
        <f t="shared" si="0"/>
        <v>4</v>
      </c>
      <c r="F6" s="122">
        <f t="shared" si="1"/>
        <v>2004</v>
      </c>
      <c r="G6" s="122" t="b">
        <v>1</v>
      </c>
      <c r="H6" s="196">
        <v>4</v>
      </c>
      <c r="I6" s="196">
        <v>4</v>
      </c>
      <c r="J6" s="196">
        <v>4</v>
      </c>
      <c r="K6" s="197" t="s">
        <v>180</v>
      </c>
      <c r="L6" s="200" t="s">
        <v>184</v>
      </c>
      <c r="M6" s="200" t="s">
        <v>186</v>
      </c>
      <c r="N6" s="122" t="s">
        <v>92</v>
      </c>
      <c r="P6" s="122" t="s">
        <v>98</v>
      </c>
      <c r="U6" s="122" t="s">
        <v>93</v>
      </c>
      <c r="V6" s="123" t="s">
        <v>92</v>
      </c>
      <c r="W6" s="122" t="s">
        <v>105</v>
      </c>
      <c r="X6" s="122">
        <v>30</v>
      </c>
      <c r="Y6" s="122">
        <v>1</v>
      </c>
      <c r="Z6" s="122">
        <v>10</v>
      </c>
      <c r="AA6" s="122">
        <v>1</v>
      </c>
    </row>
    <row r="7" spans="1:32" x14ac:dyDescent="0.2">
      <c r="A7" s="123" t="str">
        <f>[3]Enums!$A$2</f>
        <v>1.0.0</v>
      </c>
      <c r="B7" s="125" t="s">
        <v>133</v>
      </c>
      <c r="C7" s="129" t="s">
        <v>132</v>
      </c>
      <c r="D7" s="133" t="s">
        <v>131</v>
      </c>
      <c r="E7" s="122">
        <f t="shared" si="0"/>
        <v>5</v>
      </c>
      <c r="F7" s="122">
        <f t="shared" si="1"/>
        <v>2005</v>
      </c>
      <c r="G7" s="122" t="b">
        <v>1</v>
      </c>
      <c r="H7" s="196">
        <v>2</v>
      </c>
      <c r="I7" s="196">
        <v>2</v>
      </c>
      <c r="J7" s="196">
        <v>8</v>
      </c>
      <c r="K7" s="199" t="s">
        <v>187</v>
      </c>
      <c r="L7" s="200" t="s">
        <v>188</v>
      </c>
      <c r="M7" s="199" t="s">
        <v>189</v>
      </c>
      <c r="N7" s="122" t="s">
        <v>92</v>
      </c>
      <c r="P7" s="122" t="s">
        <v>98</v>
      </c>
      <c r="U7" s="122" t="s">
        <v>93</v>
      </c>
      <c r="V7" s="123" t="s">
        <v>92</v>
      </c>
      <c r="W7" s="122" t="s">
        <v>105</v>
      </c>
      <c r="X7" s="122">
        <v>30</v>
      </c>
      <c r="Y7" s="122">
        <v>1</v>
      </c>
      <c r="Z7" s="122">
        <v>10</v>
      </c>
      <c r="AA7" s="122">
        <v>1</v>
      </c>
    </row>
    <row r="8" spans="1:32" x14ac:dyDescent="0.2">
      <c r="A8" s="123" t="str">
        <f>[3]Enums!$A$2</f>
        <v>1.0.0</v>
      </c>
      <c r="B8" s="125" t="s">
        <v>130</v>
      </c>
      <c r="C8" s="129" t="s">
        <v>129</v>
      </c>
      <c r="D8" s="132" t="s">
        <v>128</v>
      </c>
      <c r="E8" s="122">
        <f t="shared" si="0"/>
        <v>6</v>
      </c>
      <c r="F8" s="122">
        <f t="shared" si="1"/>
        <v>2006</v>
      </c>
      <c r="G8" s="122" t="b">
        <v>1</v>
      </c>
      <c r="H8" s="196">
        <v>1</v>
      </c>
      <c r="I8" s="196">
        <v>3</v>
      </c>
      <c r="J8" s="196">
        <v>3</v>
      </c>
      <c r="K8" s="197" t="s">
        <v>180</v>
      </c>
      <c r="L8" s="200" t="s">
        <v>183</v>
      </c>
      <c r="M8" s="200" t="s">
        <v>183</v>
      </c>
      <c r="N8" s="123" t="s">
        <v>92</v>
      </c>
      <c r="P8" s="123" t="s">
        <v>98</v>
      </c>
      <c r="Q8" s="123"/>
      <c r="R8" s="123"/>
      <c r="S8" s="123"/>
      <c r="U8" s="123" t="s">
        <v>93</v>
      </c>
      <c r="V8" s="123" t="s">
        <v>92</v>
      </c>
      <c r="W8" s="122" t="s">
        <v>105</v>
      </c>
      <c r="X8" s="122">
        <v>15</v>
      </c>
      <c r="Y8" s="122">
        <v>1</v>
      </c>
      <c r="Z8" s="122">
        <v>10</v>
      </c>
      <c r="AA8" s="122">
        <v>1</v>
      </c>
    </row>
    <row r="9" spans="1:32" ht="15" x14ac:dyDescent="0.25">
      <c r="A9" s="123" t="str">
        <f>[3]Enums!$A$2</f>
        <v>1.0.0</v>
      </c>
      <c r="B9" s="125" t="s">
        <v>127</v>
      </c>
      <c r="C9" s="129" t="s">
        <v>126</v>
      </c>
      <c r="D9" s="124" t="s">
        <v>195</v>
      </c>
      <c r="E9" s="122">
        <f t="shared" si="0"/>
        <v>7</v>
      </c>
      <c r="F9" s="122">
        <f t="shared" si="1"/>
        <v>2007</v>
      </c>
      <c r="G9" s="122" t="b">
        <v>1</v>
      </c>
      <c r="H9" s="196">
        <v>1</v>
      </c>
      <c r="I9" s="196">
        <v>1</v>
      </c>
      <c r="J9" s="196">
        <v>1</v>
      </c>
      <c r="K9" s="197"/>
      <c r="L9" s="200"/>
      <c r="M9" s="200" t="s">
        <v>180</v>
      </c>
      <c r="N9" s="122" t="s">
        <v>93</v>
      </c>
      <c r="P9" s="122" t="s">
        <v>98</v>
      </c>
      <c r="U9" s="122" t="s">
        <v>93</v>
      </c>
      <c r="V9" s="122" t="s">
        <v>93</v>
      </c>
      <c r="W9" s="122" t="s">
        <v>109</v>
      </c>
      <c r="X9" s="122">
        <v>3.6</v>
      </c>
      <c r="Y9" s="122">
        <v>1</v>
      </c>
    </row>
    <row r="10" spans="1:32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2" t="b">
        <v>1</v>
      </c>
      <c r="H10" s="196">
        <v>1</v>
      </c>
      <c r="I10" s="196">
        <v>4</v>
      </c>
      <c r="J10" s="196">
        <v>3</v>
      </c>
      <c r="K10" s="197" t="s">
        <v>180</v>
      </c>
      <c r="L10" s="200" t="s">
        <v>190</v>
      </c>
      <c r="M10" s="200" t="s">
        <v>182</v>
      </c>
      <c r="N10" s="123" t="s">
        <v>92</v>
      </c>
      <c r="P10" s="123" t="s">
        <v>98</v>
      </c>
      <c r="Q10" s="123"/>
      <c r="R10" s="123"/>
      <c r="S10" s="123"/>
      <c r="U10" s="123" t="s">
        <v>93</v>
      </c>
      <c r="V10" s="123" t="s">
        <v>92</v>
      </c>
      <c r="W10" s="122" t="s">
        <v>105</v>
      </c>
      <c r="X10" s="122">
        <v>15</v>
      </c>
      <c r="Y10" s="122">
        <v>1</v>
      </c>
      <c r="Z10" s="122">
        <v>10</v>
      </c>
      <c r="AA10" s="122">
        <v>1</v>
      </c>
    </row>
    <row r="11" spans="1:32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G11" s="122" t="b">
        <v>1</v>
      </c>
      <c r="H11" s="196">
        <v>2</v>
      </c>
      <c r="I11" s="196">
        <v>2</v>
      </c>
      <c r="J11" s="196">
        <v>7</v>
      </c>
      <c r="K11" s="196"/>
      <c r="L11" s="200"/>
      <c r="M11" s="200" t="s">
        <v>180</v>
      </c>
      <c r="N11" s="201" t="s">
        <v>92</v>
      </c>
      <c r="U11" s="201" t="s">
        <v>93</v>
      </c>
      <c r="V11" s="201" t="s">
        <v>92</v>
      </c>
      <c r="W11" s="128" t="s">
        <v>119</v>
      </c>
      <c r="X11" s="128" t="str">
        <f>Objects!K111</f>
        <v>Drum (Crude Oil)</v>
      </c>
      <c r="Y11" s="128">
        <v>1</v>
      </c>
      <c r="Z11" s="128" t="str">
        <f>Objects!C22</f>
        <v>OilField</v>
      </c>
      <c r="AA11" s="128">
        <v>90</v>
      </c>
    </row>
    <row r="12" spans="1:32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b">
        <v>0</v>
      </c>
      <c r="H12" s="196">
        <v>1</v>
      </c>
      <c r="I12" s="196">
        <v>1</v>
      </c>
      <c r="J12" s="196">
        <v>1</v>
      </c>
      <c r="K12" s="196"/>
      <c r="L12" s="200"/>
      <c r="M12" s="200" t="s">
        <v>180</v>
      </c>
      <c r="N12" s="201" t="s">
        <v>92</v>
      </c>
      <c r="O12" s="201"/>
      <c r="U12" s="201" t="s">
        <v>93</v>
      </c>
      <c r="V12" s="201" t="s">
        <v>92</v>
      </c>
    </row>
    <row r="13" spans="1:32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  <c r="G13" s="122" t="b">
        <v>0</v>
      </c>
      <c r="H13" s="196">
        <v>1</v>
      </c>
      <c r="I13" s="196">
        <v>1</v>
      </c>
      <c r="J13" s="196">
        <v>1</v>
      </c>
      <c r="K13" s="196"/>
      <c r="L13" s="200"/>
      <c r="M13" s="200" t="s">
        <v>180</v>
      </c>
    </row>
    <row r="14" spans="1:32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b">
        <v>0</v>
      </c>
      <c r="H14" s="196">
        <v>1</v>
      </c>
      <c r="I14" s="196">
        <v>1</v>
      </c>
      <c r="J14" s="196">
        <v>1</v>
      </c>
      <c r="K14" s="197"/>
      <c r="L14" s="200"/>
      <c r="M14" s="200" t="s">
        <v>180</v>
      </c>
      <c r="N14" s="122" t="s">
        <v>92</v>
      </c>
      <c r="U14" s="122" t="s">
        <v>93</v>
      </c>
      <c r="V14" s="122" t="s">
        <v>92</v>
      </c>
      <c r="W14" s="122" t="s">
        <v>109</v>
      </c>
      <c r="X14" s="122">
        <v>50</v>
      </c>
      <c r="Y14" s="122">
        <v>1</v>
      </c>
    </row>
    <row r="15" spans="1:32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2" t="b">
        <v>1</v>
      </c>
      <c r="H15" s="196">
        <v>2</v>
      </c>
      <c r="I15" s="196">
        <v>2</v>
      </c>
      <c r="J15" s="196">
        <v>4</v>
      </c>
      <c r="K15" s="197" t="s">
        <v>180</v>
      </c>
      <c r="L15" s="200" t="s">
        <v>185</v>
      </c>
      <c r="M15" s="200" t="s">
        <v>181</v>
      </c>
      <c r="N15" s="123" t="s">
        <v>92</v>
      </c>
      <c r="P15" s="123" t="s">
        <v>98</v>
      </c>
      <c r="Q15" s="123"/>
      <c r="R15" s="123"/>
      <c r="S15" s="123"/>
      <c r="U15" s="123" t="s">
        <v>93</v>
      </c>
      <c r="V15" s="123" t="s">
        <v>92</v>
      </c>
      <c r="W15" s="122" t="s">
        <v>105</v>
      </c>
      <c r="X15" s="122">
        <v>30</v>
      </c>
      <c r="Y15" s="122">
        <v>1</v>
      </c>
      <c r="Z15" s="122">
        <v>10</v>
      </c>
      <c r="AA15" s="122">
        <v>1</v>
      </c>
    </row>
    <row r="16" spans="1:32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2" t="b">
        <v>0</v>
      </c>
      <c r="H16" s="196">
        <v>1</v>
      </c>
      <c r="I16" s="196">
        <v>1</v>
      </c>
      <c r="J16" s="196">
        <v>1</v>
      </c>
      <c r="K16" s="196"/>
      <c r="L16" s="200"/>
      <c r="M16" s="200" t="s">
        <v>180</v>
      </c>
      <c r="N16" s="123" t="s">
        <v>92</v>
      </c>
      <c r="U16" s="123" t="s">
        <v>93</v>
      </c>
      <c r="V16" s="123" t="s">
        <v>92</v>
      </c>
    </row>
    <row r="17" spans="1:27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2" t="b">
        <v>1</v>
      </c>
      <c r="H17" s="196">
        <v>1</v>
      </c>
      <c r="I17" s="196">
        <v>1</v>
      </c>
      <c r="J17" s="196">
        <v>1</v>
      </c>
      <c r="K17" s="196"/>
      <c r="L17" s="200"/>
      <c r="M17" s="200" t="s">
        <v>180</v>
      </c>
      <c r="N17" s="123" t="s">
        <v>92</v>
      </c>
      <c r="O17" s="122" t="s">
        <v>93</v>
      </c>
      <c r="P17" s="122" t="s">
        <v>98</v>
      </c>
      <c r="U17" s="123" t="s">
        <v>93</v>
      </c>
      <c r="V17" s="123" t="s">
        <v>92</v>
      </c>
      <c r="W17" s="128" t="s">
        <v>171</v>
      </c>
      <c r="X17" s="122" t="str">
        <f>Objects!Q8</f>
        <v>Flask (Nitrogen)</v>
      </c>
      <c r="Y17" s="122">
        <v>1</v>
      </c>
      <c r="Z17" s="122">
        <v>10</v>
      </c>
      <c r="AA17" s="122" t="str">
        <f>Objects!M21</f>
        <v>Vial (Salt Water)</v>
      </c>
    </row>
    <row r="18" spans="1:27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b">
        <v>0</v>
      </c>
      <c r="H18" s="196">
        <v>1</v>
      </c>
      <c r="I18" s="196">
        <v>1</v>
      </c>
      <c r="J18" s="196">
        <v>1</v>
      </c>
      <c r="K18" s="196"/>
      <c r="L18" s="200"/>
      <c r="M18" s="200" t="s">
        <v>180</v>
      </c>
      <c r="N18" s="122" t="s">
        <v>92</v>
      </c>
      <c r="U18" s="122" t="s">
        <v>93</v>
      </c>
      <c r="V18" s="122" t="s">
        <v>92</v>
      </c>
      <c r="W18" s="122" t="s">
        <v>91</v>
      </c>
      <c r="X18" s="122">
        <v>500</v>
      </c>
      <c r="Y18" s="122">
        <v>10</v>
      </c>
      <c r="Z18" s="122">
        <v>1</v>
      </c>
    </row>
    <row r="19" spans="1:27" x14ac:dyDescent="0.2">
      <c r="A19" s="201" t="s">
        <v>194</v>
      </c>
      <c r="B19" s="129" t="s">
        <v>192</v>
      </c>
      <c r="C19" s="129" t="s">
        <v>193</v>
      </c>
      <c r="D19" s="201" t="s">
        <v>196</v>
      </c>
      <c r="E19" s="122">
        <v>17</v>
      </c>
      <c r="F19" s="122">
        <v>2017</v>
      </c>
      <c r="G19" s="122" t="b">
        <v>1</v>
      </c>
      <c r="H19" s="122">
        <v>1</v>
      </c>
      <c r="I19" s="122">
        <v>1</v>
      </c>
      <c r="J19" s="122">
        <v>1</v>
      </c>
      <c r="M19" s="199" t="s">
        <v>180</v>
      </c>
      <c r="N19" s="201" t="s">
        <v>93</v>
      </c>
      <c r="P19" s="201" t="s">
        <v>98</v>
      </c>
      <c r="U19" s="122" t="s">
        <v>93</v>
      </c>
      <c r="V19" s="122" t="s">
        <v>93</v>
      </c>
      <c r="W19" s="122" t="s">
        <v>109</v>
      </c>
      <c r="X19" s="122">
        <v>1.2</v>
      </c>
      <c r="Y19" s="122">
        <v>1</v>
      </c>
    </row>
    <row r="20" spans="1:27" x14ac:dyDescent="0.2">
      <c r="A20" s="123"/>
    </row>
    <row r="21" spans="1:27" x14ac:dyDescent="0.2">
      <c r="A21" s="123"/>
    </row>
    <row r="22" spans="1:27" x14ac:dyDescent="0.2">
      <c r="A22" s="123"/>
    </row>
    <row r="23" spans="1:27" x14ac:dyDescent="0.2">
      <c r="A23" s="123"/>
    </row>
    <row r="24" spans="1:27" x14ac:dyDescent="0.2">
      <c r="A24" s="123"/>
    </row>
    <row r="25" spans="1:27" x14ac:dyDescent="0.2">
      <c r="A25" s="123"/>
    </row>
    <row r="26" spans="1:27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4"/>
  <sheetViews>
    <sheetView workbookViewId="0">
      <pane xSplit="6" ySplit="1" topLeftCell="G155" activePane="bottomRight" state="frozen"/>
      <selection activeCell="I33" sqref="I33"/>
      <selection pane="topRight" activeCell="I33" sqref="I33"/>
      <selection pane="bottomLeft" activeCell="I33" sqref="I33"/>
      <selection pane="bottomRight" activeCell="O134" sqref="O134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22.7109375" style="83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9.7109375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Objects!$AP$7</f>
        <v>Magic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Objects!$AS$145</f>
        <v>Nether Star</v>
      </c>
      <c r="N2" s="81">
        <v>1</v>
      </c>
      <c r="O2" s="81" t="str">
        <f>Objects!$AS$26</f>
        <v>Stick</v>
      </c>
      <c r="P2" s="81">
        <v>1</v>
      </c>
      <c r="Q2" s="81" t="str">
        <f>Objects!$AS$145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Objects!$AP$2</f>
        <v>Wooden Pogo Stick</v>
      </c>
      <c r="F4" s="90">
        <v>1</v>
      </c>
      <c r="G4" s="84" t="str">
        <f>Objects!$AS$26</f>
        <v>Stick</v>
      </c>
      <c r="H4" s="81">
        <v>1</v>
      </c>
      <c r="I4" s="81" t="str">
        <f>Objects!$AS$26</f>
        <v>Stick</v>
      </c>
      <c r="J4" s="81">
        <v>1</v>
      </c>
      <c r="K4" s="81" t="str">
        <f>Objects!$AS$26</f>
        <v>Stick</v>
      </c>
      <c r="L4" s="91">
        <v>1</v>
      </c>
      <c r="M4" s="84" t="str">
        <f>Objects!$AT$7</f>
        <v>Planks</v>
      </c>
      <c r="N4" s="81">
        <v>1</v>
      </c>
      <c r="O4" s="81" t="str">
        <f>Objects!$AS$26</f>
        <v>Stick</v>
      </c>
      <c r="P4" s="81">
        <v>1</v>
      </c>
      <c r="Q4" s="84" t="str">
        <f>Objects!$AT$7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1" t="str">
        <f>[3]Enums!$A$2</f>
        <v>1.0.0</v>
      </c>
      <c r="B5" s="81" t="b">
        <v>1</v>
      </c>
      <c r="C5" s="81" t="b">
        <v>1</v>
      </c>
      <c r="D5" s="81">
        <v>2</v>
      </c>
      <c r="E5" s="178" t="str">
        <f>Objects!$F$10</f>
        <v>Antimony Trioxide Catalyst</v>
      </c>
      <c r="F5" s="179">
        <v>4</v>
      </c>
      <c r="G5" s="178" t="str">
        <f>Objects!$D$11</f>
        <v>Antimony Ingot</v>
      </c>
      <c r="H5" s="176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8" t="str">
        <f>Objects!$I$245</f>
        <v>Bag (Potassium Hydroxide)</v>
      </c>
      <c r="F7" s="179">
        <v>4</v>
      </c>
      <c r="G7" s="178" t="str">
        <f>Objects!$C$23</f>
        <v>Potash Ore</v>
      </c>
      <c r="H7" s="178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5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5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Objects!$AT$44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Objects!$AT$44</f>
        <v>Iron Block</v>
      </c>
      <c r="L14" s="84">
        <v>1</v>
      </c>
      <c r="M14" s="84" t="str">
        <f>Objects!$AT$44</f>
        <v>Iron Block</v>
      </c>
      <c r="N14" s="84">
        <v>1</v>
      </c>
      <c r="O14" s="84" t="str">
        <f>Objects!$AT$44</f>
        <v>Iron Block</v>
      </c>
      <c r="P14" s="84">
        <v>1</v>
      </c>
      <c r="Q14" s="84" t="str">
        <f>Objects!$AT$44</f>
        <v>Iron Block</v>
      </c>
      <c r="R14" s="84">
        <v>1</v>
      </c>
      <c r="S14" s="84" t="str">
        <f>Objects!$AT$44</f>
        <v>Iron Block</v>
      </c>
      <c r="T14" s="84">
        <v>1</v>
      </c>
      <c r="U14" s="84" t="str">
        <f>Objects!$AT$44</f>
        <v>Iron Block</v>
      </c>
      <c r="V14" s="84">
        <v>1</v>
      </c>
      <c r="W14" s="84" t="str">
        <f>Objects!$AT$44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Objects!$AR$5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Objects!$AR$5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Objects!$AR$5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Objects!$AR$5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5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5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7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7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8" t="str">
        <f>Objects!$F$5</f>
        <v>Cobalt Catalyst</v>
      </c>
      <c r="F26" s="179">
        <v>4</v>
      </c>
      <c r="G26" s="178" t="str">
        <f>Objects!$D$5</f>
        <v>Cobalt Ingot</v>
      </c>
      <c r="H26" s="178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1" t="str">
        <f>[3]Enums!$A$2</f>
        <v>1.0.0</v>
      </c>
      <c r="B27" s="81" t="b">
        <v>1</v>
      </c>
      <c r="C27" s="81" t="b">
        <v>1</v>
      </c>
      <c r="D27" s="81">
        <v>2</v>
      </c>
      <c r="E27" s="178" t="str">
        <f>Objects!$F$11</f>
        <v>Copper II Chloride Catalyst</v>
      </c>
      <c r="F27" s="179">
        <v>4</v>
      </c>
      <c r="G27" s="178" t="str">
        <f>Objects!$D$7</f>
        <v>Copper Ingot</v>
      </c>
      <c r="H27" s="178">
        <v>1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Objects!$AQ$20</f>
        <v>Copper Piping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Objects!$AP$6</f>
        <v>Diamond Pogo Stick</v>
      </c>
      <c r="F29" s="90">
        <v>1</v>
      </c>
      <c r="G29" s="84" t="str">
        <f>Objects!$AS$26</f>
        <v>Stick</v>
      </c>
      <c r="H29" s="81">
        <v>1</v>
      </c>
      <c r="I29" s="81" t="str">
        <f>Objects!$AS$26</f>
        <v>Stick</v>
      </c>
      <c r="J29" s="81">
        <v>1</v>
      </c>
      <c r="K29" s="81" t="str">
        <f>Objects!$AS$26</f>
        <v>Stick</v>
      </c>
      <c r="L29" s="91">
        <v>1</v>
      </c>
      <c r="M29" s="84" t="str">
        <f>Objects!$AT$59</f>
        <v>Diamond Block</v>
      </c>
      <c r="N29" s="81">
        <v>1</v>
      </c>
      <c r="O29" s="81" t="str">
        <f>Objects!$AS$26</f>
        <v>Stick</v>
      </c>
      <c r="P29" s="81">
        <v>1</v>
      </c>
      <c r="Q29" s="81" t="str">
        <f>Objects!$AT$59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Objects!$AT$44</f>
        <v>Iron Block</v>
      </c>
      <c r="T30" s="81">
        <v>1</v>
      </c>
      <c r="U30" s="81" t="str">
        <f>Objects!$AT$63</f>
        <v>Furnace</v>
      </c>
      <c r="V30" s="81">
        <v>1</v>
      </c>
      <c r="W30" s="81" t="str">
        <f>Objects!$AT$44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Objects!$AN$4</f>
        <v>Extruder</v>
      </c>
      <c r="F31" s="91">
        <v>1</v>
      </c>
      <c r="G31" s="84" t="str">
        <f>Objects!$AT$156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Objects!$AQ$2</f>
        <v>Metal Screw</v>
      </c>
      <c r="N31" s="81">
        <v>1</v>
      </c>
      <c r="O31" s="81" t="str">
        <f>Objects!$AT$154</f>
        <v>Redstone Block</v>
      </c>
      <c r="P31" s="81">
        <v>1</v>
      </c>
      <c r="Q31" s="81" t="str">
        <f>Objects!$AQ$2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Objects!$AT$63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Objects!$AN$4</f>
        <v>Extruder</v>
      </c>
      <c r="F32" s="91">
        <v>1</v>
      </c>
      <c r="G32" s="81" t="str">
        <f>Objects!$AT$156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Objects!$AQ$2</f>
        <v>Metal Screw</v>
      </c>
      <c r="N32" s="81">
        <v>1</v>
      </c>
      <c r="O32" s="84" t="str">
        <f>Objects!$AT$154</f>
        <v>Redstone Block</v>
      </c>
      <c r="P32" s="81">
        <v>1</v>
      </c>
      <c r="Q32" s="81" t="str">
        <f>Objects!$AQ$2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Objects!$AT$63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Objects!$AN$4</f>
        <v>Extruder</v>
      </c>
      <c r="F33" s="91">
        <v>1</v>
      </c>
      <c r="G33" s="81" t="str">
        <f>Objects!$AT$156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Objects!$AQ$2</f>
        <v>Metal Screw</v>
      </c>
      <c r="N33" s="81">
        <v>1</v>
      </c>
      <c r="O33" s="84" t="str">
        <f>Objects!$AT$154</f>
        <v>Redstone Block</v>
      </c>
      <c r="P33" s="81">
        <v>1</v>
      </c>
      <c r="Q33" s="81" t="str">
        <f>Objects!$AQ$2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Objects!$AT$63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Objects!$AN$4</f>
        <v>Extruder</v>
      </c>
      <c r="F34" s="91">
        <v>1</v>
      </c>
      <c r="G34" s="81" t="str">
        <f>Objects!$AT$156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Objects!$AQ$2</f>
        <v>Metal Screw</v>
      </c>
      <c r="N34" s="81">
        <v>1</v>
      </c>
      <c r="O34" s="84" t="str">
        <f>Objects!$AT$154</f>
        <v>Redstone Block</v>
      </c>
      <c r="P34" s="81">
        <v>1</v>
      </c>
      <c r="Q34" s="81" t="str">
        <f>Objects!$AQ$2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Objects!$AT$63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Objects!$AQ$30</f>
        <v>Gas Mantle</v>
      </c>
      <c r="F35" s="91">
        <v>1</v>
      </c>
      <c r="G35" s="81"/>
      <c r="H35" s="81"/>
      <c r="I35" s="84" t="str">
        <f>Objects!$AT$37</f>
        <v>Wool</v>
      </c>
      <c r="J35" s="81">
        <v>1</v>
      </c>
      <c r="K35" s="81"/>
      <c r="L35" s="81"/>
      <c r="M35" s="81" t="str">
        <f>Objects!$AT$37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Objects!$AT$37</f>
        <v>Wool</v>
      </c>
      <c r="R35" s="81">
        <v>1</v>
      </c>
      <c r="S35" s="81"/>
      <c r="T35" s="81"/>
      <c r="U35" s="81" t="str">
        <f>Objects!$AT$37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Objects!$AP$5</f>
        <v>Golden Pogo Stick</v>
      </c>
      <c r="F36" s="90">
        <v>1</v>
      </c>
      <c r="G36" s="81" t="str">
        <f>Objects!$AS$26</f>
        <v>Stick</v>
      </c>
      <c r="H36" s="81">
        <v>1</v>
      </c>
      <c r="I36" s="81" t="str">
        <f>Objects!$AS$26</f>
        <v>Stick</v>
      </c>
      <c r="J36" s="81">
        <v>1</v>
      </c>
      <c r="K36" s="81" t="str">
        <f>Objects!$AS$26</f>
        <v>Stick</v>
      </c>
      <c r="L36" s="81">
        <v>1</v>
      </c>
      <c r="M36" s="81" t="str">
        <f>Objects!$AT$43</f>
        <v>Gold Block</v>
      </c>
      <c r="N36" s="81">
        <v>1</v>
      </c>
      <c r="O36" s="81" t="str">
        <f>Objects!$AS$26</f>
        <v>Stick</v>
      </c>
      <c r="P36" s="81">
        <v>1</v>
      </c>
      <c r="Q36" s="81" t="str">
        <f>Objects!$AT$43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Objects!$AQ$31</f>
        <v>Heat Exchanger</v>
      </c>
      <c r="F37" s="91">
        <v>1</v>
      </c>
      <c r="G37" s="81" t="str">
        <f>Objects!$AQ$20</f>
        <v>Copper Piping</v>
      </c>
      <c r="H37" s="81">
        <v>1</v>
      </c>
      <c r="I37" s="81" t="str">
        <f>Objects!$AQ$32</f>
        <v>Heat Fins</v>
      </c>
      <c r="J37" s="81">
        <v>1</v>
      </c>
      <c r="K37" s="81" t="str">
        <f>Objects!$AQ$20</f>
        <v>Copper Piping</v>
      </c>
      <c r="L37" s="81">
        <v>1</v>
      </c>
      <c r="M37" s="81" t="str">
        <f>Objects!$AQ$32</f>
        <v>Heat Fins</v>
      </c>
      <c r="N37" s="81">
        <v>1</v>
      </c>
      <c r="O37" s="81" t="str">
        <f>Objects!$AT$154</f>
        <v>Redstone Block</v>
      </c>
      <c r="P37" s="81">
        <v>1</v>
      </c>
      <c r="Q37" s="81" t="str">
        <f>Objects!$AQ$32</f>
        <v>Heat Fins</v>
      </c>
      <c r="R37" s="81">
        <v>1</v>
      </c>
      <c r="S37" s="81" t="str">
        <f>Objects!$AQ$20</f>
        <v>Copper Piping</v>
      </c>
      <c r="T37" s="81">
        <v>1</v>
      </c>
      <c r="U37" s="81" t="str">
        <f>Objects!$AQ$32</f>
        <v>Heat Fins</v>
      </c>
      <c r="V37" s="81">
        <v>1</v>
      </c>
      <c r="W37" s="81" t="str">
        <f>Objects!$AQ$20</f>
        <v>Copper Piping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Objects!$AQ32</f>
        <v>Heat Fins</v>
      </c>
      <c r="F38" s="91">
        <v>1</v>
      </c>
      <c r="G38" s="81" t="str">
        <f>Objects!$AQ$20</f>
        <v>Copper Piping</v>
      </c>
      <c r="H38" s="81">
        <v>1</v>
      </c>
      <c r="I38" s="81"/>
      <c r="J38" s="81"/>
      <c r="K38" s="81" t="str">
        <f>Objects!$AQ$20</f>
        <v>Copper Piping</v>
      </c>
      <c r="L38" s="81">
        <v>1</v>
      </c>
      <c r="M38" s="81" t="str">
        <f>Objects!$AQ$20</f>
        <v>Copper Piping</v>
      </c>
      <c r="N38" s="81">
        <v>1</v>
      </c>
      <c r="O38" s="81"/>
      <c r="P38" s="81"/>
      <c r="Q38" s="81" t="str">
        <f>Objects!$AQ$20</f>
        <v>Copper Piping</v>
      </c>
      <c r="R38" s="81">
        <v>1</v>
      </c>
      <c r="S38" s="81" t="str">
        <f>Objects!$AQ$20</f>
        <v>Copper Piping</v>
      </c>
      <c r="T38" s="81">
        <v>1</v>
      </c>
      <c r="U38" s="81" t="str">
        <f>Objects!$AQ$20</f>
        <v>Copper Piping</v>
      </c>
      <c r="V38" s="81">
        <v>1</v>
      </c>
      <c r="W38" s="81" t="str">
        <f>Objects!$AQ$20</f>
        <v>Copper Piping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Objects!$AN$5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Objects!$AT$156</f>
        <v>Hopper</v>
      </c>
      <c r="J39" s="81">
        <v>1</v>
      </c>
      <c r="K39" s="81" t="str">
        <f>Objects!$AQ$2</f>
        <v>Metal Screw</v>
      </c>
      <c r="L39" s="81">
        <v>1</v>
      </c>
      <c r="M39" s="81" t="str">
        <f>Objects!$AT$35</f>
        <v>Piston</v>
      </c>
      <c r="N39" s="81">
        <v>1</v>
      </c>
      <c r="O39" s="84" t="str">
        <f>Objects!$AT$154</f>
        <v>Redstone Block</v>
      </c>
      <c r="P39" s="81">
        <v>1</v>
      </c>
      <c r="Q39" s="81" t="str">
        <f>Objects!$AT$35</f>
        <v>Piston</v>
      </c>
      <c r="R39" s="81">
        <v>1</v>
      </c>
      <c r="S39" s="81" t="str">
        <f>Objects!$AT$44</f>
        <v>Iron Block</v>
      </c>
      <c r="T39" s="81">
        <v>1</v>
      </c>
      <c r="U39" s="81" t="str">
        <f>Objects!$AT$63</f>
        <v>Furnace</v>
      </c>
      <c r="V39" s="81">
        <v>1</v>
      </c>
      <c r="W39" s="81" t="str">
        <f>Objects!$AT$44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Objects!$AN$5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Objects!$AT$156</f>
        <v>Hopper</v>
      </c>
      <c r="J40" s="81">
        <v>1</v>
      </c>
      <c r="K40" s="81" t="str">
        <f>Objects!$AQ$2</f>
        <v>Metal Screw</v>
      </c>
      <c r="L40" s="81">
        <v>1</v>
      </c>
      <c r="M40" s="81" t="str">
        <f>Objects!$AT$35</f>
        <v>Piston</v>
      </c>
      <c r="N40" s="81">
        <v>1</v>
      </c>
      <c r="O40" s="81" t="str">
        <f>Objects!$AT$154</f>
        <v>Redstone Block</v>
      </c>
      <c r="P40" s="81">
        <v>1</v>
      </c>
      <c r="Q40" s="81" t="str">
        <f>Objects!$AT$35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Objects!$AT$63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Objects!$AN$5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Objects!$AT$156</f>
        <v>Hopper</v>
      </c>
      <c r="J41" s="81">
        <v>1</v>
      </c>
      <c r="K41" s="81" t="str">
        <f>Objects!$AQ$2</f>
        <v>Metal Screw</v>
      </c>
      <c r="L41" s="81">
        <v>1</v>
      </c>
      <c r="M41" s="81" t="str">
        <f>Objects!$AT$35</f>
        <v>Piston</v>
      </c>
      <c r="N41" s="81">
        <v>1</v>
      </c>
      <c r="O41" s="81" t="str">
        <f>Objects!$AT$154</f>
        <v>Redstone Block</v>
      </c>
      <c r="P41" s="81">
        <v>1</v>
      </c>
      <c r="Q41" s="81" t="str">
        <f>Objects!$AT$35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Objects!$AT$63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Objects!$AN$5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Objects!$AT$156</f>
        <v>Hopper</v>
      </c>
      <c r="J42" s="81">
        <v>1</v>
      </c>
      <c r="K42" s="81" t="str">
        <f>Objects!$AQ$2</f>
        <v>Metal Screw</v>
      </c>
      <c r="L42" s="81">
        <v>1</v>
      </c>
      <c r="M42" s="81" t="str">
        <f>Objects!$AT$35</f>
        <v>Piston</v>
      </c>
      <c r="N42" s="81">
        <v>1</v>
      </c>
      <c r="O42" s="81" t="str">
        <f>Objects!$AT$154</f>
        <v>Redstone Block</v>
      </c>
      <c r="P42" s="81">
        <v>1</v>
      </c>
      <c r="Q42" s="81" t="str">
        <f>Objects!$AT$35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Objects!$AT$63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Objects!$AN$5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Objects!$AT$156</f>
        <v>Hopper</v>
      </c>
      <c r="J43" s="81">
        <v>1</v>
      </c>
      <c r="K43" s="81" t="str">
        <f>Objects!$AQ$2</f>
        <v>Metal Screw</v>
      </c>
      <c r="L43" s="81">
        <v>1</v>
      </c>
      <c r="M43" s="81" t="str">
        <f>Objects!$AT$35</f>
        <v>Piston</v>
      </c>
      <c r="N43" s="81">
        <v>1</v>
      </c>
      <c r="O43" s="81" t="str">
        <f>Objects!$AT$154</f>
        <v>Redstone Block</v>
      </c>
      <c r="P43" s="81">
        <v>1</v>
      </c>
      <c r="Q43" s="81" t="str">
        <f>Objects!$AT$35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Objects!$AT$63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8" t="str">
        <f>Objects!$F$12</f>
        <v>Iron III Chloride Catalyst</v>
      </c>
      <c r="F44" s="179">
        <v>4</v>
      </c>
      <c r="G44" s="176" t="str">
        <f>Objects!$AS$11</f>
        <v>Iron Ingot</v>
      </c>
      <c r="H44" s="176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Objects!$AP$4</f>
        <v>Iron Pogo Stick</v>
      </c>
      <c r="F45" s="90">
        <v>1</v>
      </c>
      <c r="G45" s="81" t="str">
        <f>Objects!$AS$26</f>
        <v>Stick</v>
      </c>
      <c r="H45" s="81">
        <v>1</v>
      </c>
      <c r="I45" s="84" t="str">
        <f>Objects!$AS$26</f>
        <v>Stick</v>
      </c>
      <c r="J45" s="81">
        <v>1</v>
      </c>
      <c r="K45" s="81" t="str">
        <f>Objects!$AS$26</f>
        <v>Stick</v>
      </c>
      <c r="L45" s="81">
        <v>1</v>
      </c>
      <c r="M45" s="81" t="str">
        <f>Objects!$AT$44</f>
        <v>Iron Block</v>
      </c>
      <c r="N45" s="81">
        <v>1</v>
      </c>
      <c r="O45" s="81" t="str">
        <f>Objects!$AS$26</f>
        <v>Stick</v>
      </c>
      <c r="P45" s="81">
        <v>1</v>
      </c>
      <c r="Q45" s="81" t="str">
        <f>Objects!$AT$44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Objects!$AN$3</f>
        <v>Machining Mill</v>
      </c>
      <c r="F46" s="90">
        <v>1</v>
      </c>
      <c r="G46" s="81" t="str">
        <f>Objects!$AT$46</f>
        <v>Stone Slab</v>
      </c>
      <c r="H46" s="81">
        <v>1</v>
      </c>
      <c r="I46" s="81" t="str">
        <f>Objects!$AT$46</f>
        <v>Stone Slab</v>
      </c>
      <c r="J46" s="81">
        <v>1</v>
      </c>
      <c r="K46" s="81" t="str">
        <f>Objects!$AT$46</f>
        <v>Stone Slab</v>
      </c>
      <c r="L46" s="92">
        <v>1</v>
      </c>
      <c r="M46" s="81" t="str">
        <f>Objects!$AQ$2</f>
        <v>Metal Screw</v>
      </c>
      <c r="N46" s="92">
        <v>1</v>
      </c>
      <c r="O46" s="84" t="str">
        <f>Objects!$AT$154</f>
        <v>Redstone Block</v>
      </c>
      <c r="P46" s="180">
        <v>1</v>
      </c>
      <c r="Q46" s="81" t="str">
        <f>Objects!$AQ$2</f>
        <v>Metal Screw</v>
      </c>
      <c r="R46" s="92">
        <v>1</v>
      </c>
      <c r="S46" s="81" t="str">
        <f>Objects!$AT$44</f>
        <v>Iron Block</v>
      </c>
      <c r="T46" s="81">
        <v>1</v>
      </c>
      <c r="U46" s="81" t="str">
        <f>Objects!$AQ$2</f>
        <v>Metal Screw</v>
      </c>
      <c r="V46" s="81">
        <v>1</v>
      </c>
      <c r="W46" s="81" t="str">
        <f>Objects!$AT$44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Objects!$AN$3</f>
        <v>Machining Mill</v>
      </c>
      <c r="F47" s="90">
        <v>1</v>
      </c>
      <c r="G47" s="81" t="str">
        <f>Objects!$AT$46</f>
        <v>Stone Slab</v>
      </c>
      <c r="H47" s="81">
        <v>1</v>
      </c>
      <c r="I47" s="81" t="str">
        <f>Objects!$AT$46</f>
        <v>Stone Slab</v>
      </c>
      <c r="J47" s="81">
        <v>1</v>
      </c>
      <c r="K47" s="81" t="str">
        <f>Objects!$AT$46</f>
        <v>Stone Slab</v>
      </c>
      <c r="L47" s="92">
        <v>1</v>
      </c>
      <c r="M47" s="81" t="str">
        <f>Objects!$AQ$2</f>
        <v>Metal Screw</v>
      </c>
      <c r="N47" s="92">
        <v>1</v>
      </c>
      <c r="O47" s="81" t="str">
        <f>Objects!$AT$154</f>
        <v>Redstone Block</v>
      </c>
      <c r="P47" s="92">
        <v>1</v>
      </c>
      <c r="Q47" s="81" t="str">
        <f>Objects!$AQ$2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Objects!$AQ$2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Objects!$AN$3</f>
        <v>Machining Mill</v>
      </c>
      <c r="F48" s="90">
        <v>1</v>
      </c>
      <c r="G48" s="81" t="str">
        <f>Objects!$AT$46</f>
        <v>Stone Slab</v>
      </c>
      <c r="H48" s="81">
        <v>1</v>
      </c>
      <c r="I48" s="81" t="str">
        <f>Objects!$AT$46</f>
        <v>Stone Slab</v>
      </c>
      <c r="J48" s="81">
        <v>1</v>
      </c>
      <c r="K48" s="81" t="str">
        <f>Objects!$AT$46</f>
        <v>Stone Slab</v>
      </c>
      <c r="L48" s="92">
        <v>1</v>
      </c>
      <c r="M48" s="81" t="str">
        <f>Objects!$AQ$2</f>
        <v>Metal Screw</v>
      </c>
      <c r="N48" s="92">
        <v>1</v>
      </c>
      <c r="O48" s="81" t="str">
        <f>Objects!$AT$154</f>
        <v>Redstone Block</v>
      </c>
      <c r="P48" s="92">
        <v>1</v>
      </c>
      <c r="Q48" s="81" t="str">
        <f>Objects!$AQ$2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Objects!$AQ$2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Objects!$AN$3</f>
        <v>Machining Mill</v>
      </c>
      <c r="F49" s="90">
        <v>1</v>
      </c>
      <c r="G49" s="81" t="str">
        <f>Objects!$AT$46</f>
        <v>Stone Slab</v>
      </c>
      <c r="H49" s="81">
        <v>1</v>
      </c>
      <c r="I49" s="81" t="str">
        <f>Objects!$AT$46</f>
        <v>Stone Slab</v>
      </c>
      <c r="J49" s="81">
        <v>1</v>
      </c>
      <c r="K49" s="81" t="str">
        <f>Objects!$AT$46</f>
        <v>Stone Slab</v>
      </c>
      <c r="L49" s="92">
        <v>1</v>
      </c>
      <c r="M49" s="81" t="str">
        <f>Objects!$AQ$2</f>
        <v>Metal Screw</v>
      </c>
      <c r="N49" s="92">
        <v>1</v>
      </c>
      <c r="O49" s="81" t="str">
        <f>Objects!$AT$154</f>
        <v>Redstone Block</v>
      </c>
      <c r="P49" s="92">
        <v>1</v>
      </c>
      <c r="Q49" s="81" t="str">
        <f>Objects!$AQ$2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Objects!$AQ$2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Objects!$AN$3</f>
        <v>Machining Mill</v>
      </c>
      <c r="F50" s="90">
        <v>1</v>
      </c>
      <c r="G50" s="81" t="str">
        <f>Objects!$AT$46</f>
        <v>Stone Slab</v>
      </c>
      <c r="H50" s="81">
        <v>1</v>
      </c>
      <c r="I50" s="81" t="str">
        <f>Objects!$AT$46</f>
        <v>Stone Slab</v>
      </c>
      <c r="J50" s="81">
        <v>1</v>
      </c>
      <c r="K50" s="81" t="str">
        <f>Objects!$AT$46</f>
        <v>Stone Slab</v>
      </c>
      <c r="L50" s="92">
        <v>1</v>
      </c>
      <c r="M50" s="81" t="str">
        <f>Objects!$AQ$2</f>
        <v>Metal Screw</v>
      </c>
      <c r="N50" s="92">
        <v>1</v>
      </c>
      <c r="O50" s="81" t="str">
        <f>Objects!$AT$154</f>
        <v>Redstone Block</v>
      </c>
      <c r="P50" s="92">
        <v>1</v>
      </c>
      <c r="Q50" s="81" t="str">
        <f>Objects!$AQ$2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Objects!$AQ$2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6" t="str">
        <f>[3]Enums!$A$2</f>
        <v>1.0.0</v>
      </c>
      <c r="B51" s="81" t="b">
        <v>1</v>
      </c>
      <c r="C51" s="81" t="b">
        <v>1</v>
      </c>
      <c r="D51" s="81">
        <v>2</v>
      </c>
      <c r="E51" s="176" t="str">
        <f>Objects!$F$6</f>
        <v>Manganese Catalyst</v>
      </c>
      <c r="F51" s="176">
        <v>4</v>
      </c>
      <c r="G51" s="176" t="str">
        <f>Objects!$D$4</f>
        <v>Manganese Ingot</v>
      </c>
      <c r="H51" s="176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Objects!$AQ$2</f>
        <v>Metal Screw</v>
      </c>
      <c r="F52" s="92">
        <v>1</v>
      </c>
      <c r="G52" s="81"/>
      <c r="H52" s="81"/>
      <c r="I52" s="81" t="str">
        <f>Objects!$AT$44</f>
        <v>Iron Block</v>
      </c>
      <c r="J52" s="81">
        <v>1</v>
      </c>
      <c r="K52" s="81"/>
      <c r="L52" s="81"/>
      <c r="M52" s="81"/>
      <c r="N52" s="81"/>
      <c r="O52" s="81" t="str">
        <f>Objects!$AS$11</f>
        <v>Iron Ingot</v>
      </c>
      <c r="P52" s="81">
        <v>1</v>
      </c>
      <c r="Q52" s="81"/>
      <c r="R52" s="81"/>
      <c r="S52" s="81"/>
      <c r="T52" s="81"/>
      <c r="U52" s="81" t="str">
        <f>Objects!$AS$11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Objects!$AQ$2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Objects!$AQ$2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Objects!$AQ$2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Objects!$AQ$2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7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8" t="str">
        <f>Objects!$F$4</f>
        <v>Palladium Catalyst</v>
      </c>
      <c r="F59" s="179">
        <v>4</v>
      </c>
      <c r="G59" s="178" t="str">
        <f>Objects!$D$9</f>
        <v>Palladium Ingot</v>
      </c>
      <c r="H59" s="176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8" t="str">
        <f>Objects!$F$2</f>
        <v>Platinum Catalyst</v>
      </c>
      <c r="F60" s="179">
        <v>4</v>
      </c>
      <c r="G60" s="178" t="str">
        <f>Objects!$D$13</f>
        <v>Platinum Ingot</v>
      </c>
      <c r="H60" s="176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1" t="str">
        <f>[3]Enums!$A$2</f>
        <v>1.0.0</v>
      </c>
      <c r="B61" s="81" t="b">
        <v>1</v>
      </c>
      <c r="C61" s="81" t="b">
        <v>1</v>
      </c>
      <c r="D61" s="81">
        <v>2</v>
      </c>
      <c r="E61" s="178" t="str">
        <f>Objects!$F$7</f>
        <v>Silver Catalyst</v>
      </c>
      <c r="F61" s="179">
        <v>4</v>
      </c>
      <c r="G61" s="178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Objects!$AP$3</f>
        <v>Stone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Objects!$AT$6</f>
        <v>Cobblestone</v>
      </c>
      <c r="N63" s="81">
        <v>1</v>
      </c>
      <c r="O63" s="81" t="str">
        <f>Objects!$AS$26</f>
        <v>Stick</v>
      </c>
      <c r="P63" s="81">
        <v>1</v>
      </c>
      <c r="Q63" s="81" t="str">
        <f>Objects!$AT$6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8" t="str">
        <f>Objects!$F$3</f>
        <v>Titanium Catalyst</v>
      </c>
      <c r="F64" s="179">
        <v>4</v>
      </c>
      <c r="G64" s="178" t="str">
        <f>Objects!$D$3</f>
        <v>Titanium Ingot</v>
      </c>
      <c r="H64" s="176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1" t="str">
        <f>[3]Enums!$A$2</f>
        <v>1.0.0</v>
      </c>
      <c r="B65" s="81" t="b">
        <v>1</v>
      </c>
      <c r="C65" s="81" t="b">
        <v>1</v>
      </c>
      <c r="D65" s="81">
        <v>2</v>
      </c>
      <c r="E65" s="178" t="str">
        <f>Objects!$F$28</f>
        <v>Triethylaluminium Catalyst</v>
      </c>
      <c r="F65" s="179">
        <v>4</v>
      </c>
      <c r="G65" s="178" t="str">
        <f>Objects!$D$16</f>
        <v>Aluminum Ingot</v>
      </c>
      <c r="H65" s="176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7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Objects!$AR$5</f>
        <v>BlockPipe</v>
      </c>
      <c r="F67" s="91">
        <v>16</v>
      </c>
      <c r="G67" s="84" t="str">
        <f>Objects!$AD$15</f>
        <v>Pipe Segment (PP)</v>
      </c>
      <c r="H67" s="81">
        <v>1</v>
      </c>
      <c r="I67" s="81" t="str">
        <f>Objects!$AD$15</f>
        <v>Pipe Segment (PP)</v>
      </c>
      <c r="J67" s="81">
        <v>1</v>
      </c>
      <c r="K67" s="81" t="str">
        <f>Objects!$AD$15</f>
        <v>Pipe Segment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Objects!$AR$5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Pipe Segment (PP)</v>
      </c>
      <c r="N68" s="81">
        <v>1</v>
      </c>
      <c r="O68" s="81" t="str">
        <f>Objects!$AD$15</f>
        <v>Pipe Segment (PP)</v>
      </c>
      <c r="P68" s="81">
        <v>1</v>
      </c>
      <c r="Q68" s="84" t="str">
        <f>Objects!$AD$15</f>
        <v>Pipe Segment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Objects!$AR$5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Pipe Segment (PP)</v>
      </c>
      <c r="T69" s="81">
        <v>1</v>
      </c>
      <c r="U69" s="81" t="str">
        <f>Objects!$AD$15</f>
        <v>Pipe Segment (PP)</v>
      </c>
      <c r="V69" s="81">
        <v>1</v>
      </c>
      <c r="W69" s="81" t="str">
        <f>Objects!$AD$15</f>
        <v>Pipe Segment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Objects!$AQ$35</f>
        <v>Diamond-PolyIsoPrene Heated Knife</v>
      </c>
      <c r="F70" s="91">
        <v>1</v>
      </c>
      <c r="G70" s="84" t="str">
        <f>Objects!$AS$10</f>
        <v>Diamond</v>
      </c>
      <c r="H70" s="81">
        <v>1</v>
      </c>
      <c r="I70" s="81" t="str">
        <f>Objects!$AS$10</f>
        <v>Diamond</v>
      </c>
      <c r="J70" s="81">
        <v>1</v>
      </c>
      <c r="K70" s="84"/>
      <c r="L70" s="91"/>
      <c r="M70" s="84"/>
      <c r="N70" s="81"/>
      <c r="O70" s="81" t="str">
        <f>Objects!$AT$154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Objects!$AQ$21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Objects!$AQ$31</f>
        <v>Heat Exchanger</v>
      </c>
      <c r="L71" s="91">
        <v>1</v>
      </c>
      <c r="M71" s="81" t="str">
        <f>Objects!$AQ$20</f>
        <v>Copper Piping</v>
      </c>
      <c r="N71" s="81">
        <v>1</v>
      </c>
      <c r="O71" s="81" t="str">
        <f>Objects!$AT$154</f>
        <v>Redstone Block</v>
      </c>
      <c r="P71" s="81">
        <v>1</v>
      </c>
      <c r="Q71" s="81" t="str">
        <f>Objects!$AQ$20</f>
        <v>Copper Piping</v>
      </c>
      <c r="R71" s="91">
        <v>1</v>
      </c>
      <c r="S71" s="81" t="str">
        <f>Objects!$AT$44</f>
        <v>Iron Block</v>
      </c>
      <c r="T71" s="81">
        <v>1</v>
      </c>
      <c r="U71" s="81" t="str">
        <f>Objects!$AT$63</f>
        <v>Furnace</v>
      </c>
      <c r="V71" s="81">
        <v>1</v>
      </c>
      <c r="W71" s="81" t="str">
        <f>Objects!$AT$44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Objects!$AQ$21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Objects!$AQ$31</f>
        <v>Heat Exchanger</v>
      </c>
      <c r="L72" s="91">
        <v>1</v>
      </c>
      <c r="M72" s="94" t="str">
        <f>Objects!$AQ$20</f>
        <v>Copper Piping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Objects!$AQ$20</f>
        <v>Copper Piping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Objects!$AT$63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Objects!$AN$7</f>
        <v>Distillation Column</v>
      </c>
      <c r="F73" s="90">
        <v>1</v>
      </c>
      <c r="G73" s="84" t="str">
        <f>Objects!$AQ$21</f>
        <v>Regulator (Low Pressure)</v>
      </c>
      <c r="H73" s="81">
        <v>1</v>
      </c>
      <c r="I73" s="81" t="str">
        <f>Objects!$AT$156</f>
        <v>Hopper</v>
      </c>
      <c r="J73" s="81">
        <v>1</v>
      </c>
      <c r="K73" s="81" t="str">
        <f>Objects!$AQ$31</f>
        <v>Heat Exchanger</v>
      </c>
      <c r="L73" s="91">
        <v>1</v>
      </c>
      <c r="M73" s="94" t="str">
        <f>Objects!$AQ$20</f>
        <v>Copper Piping</v>
      </c>
      <c r="N73" s="81">
        <v>1</v>
      </c>
      <c r="O73" s="81" t="str">
        <f>Objects!$AT$154</f>
        <v>Redstone Block</v>
      </c>
      <c r="P73" s="81">
        <v>1</v>
      </c>
      <c r="Q73" s="94" t="str">
        <f>Objects!$AQ$20</f>
        <v>Copper Piping</v>
      </c>
      <c r="R73" s="91">
        <v>1</v>
      </c>
      <c r="S73" s="81" t="str">
        <f>Objects!$E$19</f>
        <v>Block of Brass</v>
      </c>
      <c r="T73" s="81">
        <v>1</v>
      </c>
      <c r="U73" s="81" t="str">
        <f>Objects!$AT$63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Objects!$AN$7</f>
        <v>Distillation Column</v>
      </c>
      <c r="F74" s="90">
        <v>1</v>
      </c>
      <c r="G74" s="84" t="str">
        <f>Objects!$AQ$21</f>
        <v>Regulator (Low Pressure)</v>
      </c>
      <c r="H74" s="81">
        <v>1</v>
      </c>
      <c r="I74" s="81" t="str">
        <f>Objects!$AT$156</f>
        <v>Hopper</v>
      </c>
      <c r="J74" s="81">
        <v>1</v>
      </c>
      <c r="K74" s="81" t="str">
        <f>Objects!$AQ$31</f>
        <v>Heat Exchanger</v>
      </c>
      <c r="L74" s="91">
        <v>1</v>
      </c>
      <c r="M74" s="94" t="str">
        <f>Objects!$AQ$20</f>
        <v>Copper Piping</v>
      </c>
      <c r="N74" s="81">
        <v>1</v>
      </c>
      <c r="O74" s="81" t="str">
        <f>Objects!$AT$154</f>
        <v>Redstone Block</v>
      </c>
      <c r="P74" s="81">
        <v>1</v>
      </c>
      <c r="Q74" s="94" t="str">
        <f>Objects!$AQ$20</f>
        <v>Copper Piping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Objects!$AT$63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Objects!$AN$7</f>
        <v>Distillation Column</v>
      </c>
      <c r="F75" s="90">
        <v>1</v>
      </c>
      <c r="G75" s="84" t="str">
        <f>Objects!$AQ$21</f>
        <v>Regulator (Low Pressure)</v>
      </c>
      <c r="H75" s="81">
        <v>1</v>
      </c>
      <c r="I75" s="81" t="str">
        <f>Objects!$AT$156</f>
        <v>Hopper</v>
      </c>
      <c r="J75" s="81">
        <v>1</v>
      </c>
      <c r="K75" s="81" t="str">
        <f>Objects!$AQ$31</f>
        <v>Heat Exchanger</v>
      </c>
      <c r="L75" s="91">
        <v>1</v>
      </c>
      <c r="M75" s="94" t="str">
        <f>Objects!$AQ$20</f>
        <v>Copper Piping</v>
      </c>
      <c r="N75" s="81">
        <v>1</v>
      </c>
      <c r="O75" s="84" t="str">
        <f>Objects!$AT$154</f>
        <v>Redstone Block</v>
      </c>
      <c r="P75" s="81">
        <v>1</v>
      </c>
      <c r="Q75" s="94" t="str">
        <f>Objects!$AQ$20</f>
        <v>Copper Piping</v>
      </c>
      <c r="R75" s="91">
        <v>1</v>
      </c>
      <c r="S75" s="84" t="str">
        <f>Objects!$E$6</f>
        <v>Block of Nickel</v>
      </c>
      <c r="T75" s="81">
        <v>1</v>
      </c>
      <c r="U75" s="81" t="str">
        <f>Objects!$AT$63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Objects!$AN$16</f>
        <v>Flow Regulator</v>
      </c>
      <c r="F76" s="91">
        <v>1</v>
      </c>
      <c r="G76" s="84" t="str">
        <f>Objects!$AR$5</f>
        <v>BlockPipe</v>
      </c>
      <c r="H76" s="81">
        <v>1</v>
      </c>
      <c r="I76" s="81" t="str">
        <f>Objects!$AQ$24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Objects!$AQ$21</f>
        <v>Regulator (Low Pressure)</v>
      </c>
      <c r="F77" s="90">
        <v>1</v>
      </c>
      <c r="G77" s="84" t="str">
        <f>Objects!$AD$14</f>
        <v>Hose (Low Pressure)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Objects!$AS$77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Objects!$AD$14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Objects!$AQ$42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Objects!$AS$80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Objects!$AS$80</f>
        <v>Leather</v>
      </c>
      <c r="R78" s="91">
        <v>1</v>
      </c>
      <c r="S78" s="81" t="str">
        <f>Objects!$AS$80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Objects!$AS$80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7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Objects!$AQ$42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Objects!$AQ$38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Objects!$AT$154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Objects!$AN$17</f>
        <v>Condenser</v>
      </c>
      <c r="F81" s="91">
        <v>1</v>
      </c>
      <c r="G81" s="84" t="str">
        <f>Objects!$AT$3</f>
        <v>Stone</v>
      </c>
      <c r="H81" s="81">
        <v>1</v>
      </c>
      <c r="I81" s="81" t="str">
        <f>Objects!$AQ$28</f>
        <v>Separation Membrane</v>
      </c>
      <c r="J81" s="81">
        <v>1</v>
      </c>
      <c r="K81" s="81" t="str">
        <f>Objects!$AT$3</f>
        <v>Stone</v>
      </c>
      <c r="L81" s="91">
        <v>1</v>
      </c>
      <c r="M81" s="81" t="str">
        <f>Objects!$AT$3</f>
        <v>Stone</v>
      </c>
      <c r="N81" s="81">
        <v>1</v>
      </c>
      <c r="O81" s="81" t="str">
        <f>Objects!$AT$154</f>
        <v>Redstone Block</v>
      </c>
      <c r="P81" s="81">
        <v>1</v>
      </c>
      <c r="Q81" s="81" t="str">
        <f>Objects!$AT$3</f>
        <v>Stone</v>
      </c>
      <c r="R81" s="91">
        <v>1</v>
      </c>
      <c r="S81" s="84" t="str">
        <f>Objects!$AT$3</f>
        <v>Stone</v>
      </c>
      <c r="T81" s="81">
        <v>1</v>
      </c>
      <c r="U81" s="81" t="str">
        <f>Objects!$AT$3</f>
        <v>Stone</v>
      </c>
      <c r="V81" s="81">
        <v>1</v>
      </c>
      <c r="W81" s="81" t="str">
        <f>Objects!$AT$3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Objects!$AQ$36</f>
        <v>Diamond-PolyPropylene Heated Knife</v>
      </c>
      <c r="F82" s="91">
        <v>1</v>
      </c>
      <c r="G82" s="81" t="str">
        <f>Objects!$AS$10</f>
        <v>Diamond</v>
      </c>
      <c r="H82" s="81">
        <v>1</v>
      </c>
      <c r="I82" s="81" t="str">
        <f>Objects!$AS$10</f>
        <v>Diamond</v>
      </c>
      <c r="J82" s="81">
        <v>1</v>
      </c>
      <c r="K82" s="81"/>
      <c r="L82" s="91"/>
      <c r="M82" s="81"/>
      <c r="N82" s="81"/>
      <c r="O82" s="81" t="str">
        <f>Objects!$AT$154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Objects!$AN$9</f>
        <v>Flood Light</v>
      </c>
      <c r="F83" s="91">
        <v>1</v>
      </c>
      <c r="G83" s="81" t="str">
        <f>Objects!$Z$84</f>
        <v>Slab (PP)</v>
      </c>
      <c r="H83" s="81">
        <v>1</v>
      </c>
      <c r="I83" s="81" t="str">
        <f>Objects!$Z$84</f>
        <v>Slab (PP)</v>
      </c>
      <c r="J83" s="81">
        <v>1</v>
      </c>
      <c r="K83" s="81" t="str">
        <f>Objects!$Z$84</f>
        <v>Slab (PP)</v>
      </c>
      <c r="L83" s="91">
        <v>1</v>
      </c>
      <c r="M83" s="81" t="str">
        <f>Objects!$AT$104</f>
        <v>Glass Pane</v>
      </c>
      <c r="N83" s="81">
        <v>1</v>
      </c>
      <c r="O83" s="81" t="str">
        <f>Objects!$AQ$30</f>
        <v>Gas Mantle</v>
      </c>
      <c r="P83" s="81">
        <v>1</v>
      </c>
      <c r="Q83" s="81" t="str">
        <f>Objects!$AT$104</f>
        <v>Glass Pane</v>
      </c>
      <c r="R83" s="91">
        <v>1</v>
      </c>
      <c r="S83" s="84" t="str">
        <f>Objects!$AT$56</f>
        <v>Chest</v>
      </c>
      <c r="T83" s="81">
        <v>1</v>
      </c>
      <c r="U83" s="81" t="str">
        <f>Objects!$AQ$20</f>
        <v>Copper Piping</v>
      </c>
      <c r="V83" s="81">
        <v>1</v>
      </c>
      <c r="W83" s="81" t="str">
        <f>Objects!$AQ$25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Objects!$AN$8</f>
        <v>Industrial Oven</v>
      </c>
      <c r="F84" s="91">
        <v>1</v>
      </c>
      <c r="G84" s="94" t="str">
        <f>Objects!$AQ$20</f>
        <v>Copper Piping</v>
      </c>
      <c r="H84" s="81">
        <v>1</v>
      </c>
      <c r="I84" s="94" t="str">
        <f>Objects!$AQ$20</f>
        <v>Copper Piping</v>
      </c>
      <c r="J84" s="92">
        <v>1</v>
      </c>
      <c r="K84" s="94" t="str">
        <f>Objects!$AQ$20</f>
        <v>Copper Piping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Objects!$AT$63</f>
        <v>Furnace</v>
      </c>
      <c r="T84" s="81">
        <v>1</v>
      </c>
      <c r="U84" s="81" t="str">
        <f>Objects!$AT$63</f>
        <v>Furnace</v>
      </c>
      <c r="V84" s="81">
        <v>1</v>
      </c>
      <c r="W84" s="81" t="str">
        <f>Objects!$AT$63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Objects!$AN$8</f>
        <v>Industrial Oven</v>
      </c>
      <c r="F85" s="91">
        <v>1</v>
      </c>
      <c r="G85" s="93" t="str">
        <f>Objects!$AQ$20</f>
        <v>Copper Piping</v>
      </c>
      <c r="H85" s="81">
        <v>1</v>
      </c>
      <c r="I85" s="94" t="str">
        <f>Objects!$AQ$20</f>
        <v>Copper Piping</v>
      </c>
      <c r="J85" s="92">
        <v>1</v>
      </c>
      <c r="K85" s="94" t="str">
        <f>Objects!$AQ$20</f>
        <v>Copper Piping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Objects!$AT$63</f>
        <v>Furnace</v>
      </c>
      <c r="T85" s="81">
        <v>1</v>
      </c>
      <c r="U85" s="81" t="str">
        <f>Objects!$AT$63</f>
        <v>Furnace</v>
      </c>
      <c r="V85" s="81">
        <v>1</v>
      </c>
      <c r="W85" s="81" t="str">
        <f>Objects!$AT$63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Objects!$AN$8</f>
        <v>Industrial Oven</v>
      </c>
      <c r="F86" s="91">
        <v>1</v>
      </c>
      <c r="G86" s="93" t="str">
        <f>Objects!$AQ$20</f>
        <v>Copper Piping</v>
      </c>
      <c r="H86" s="81">
        <v>1</v>
      </c>
      <c r="I86" s="94" t="str">
        <f>Objects!$AQ$20</f>
        <v>Copper Piping</v>
      </c>
      <c r="J86" s="92">
        <v>1</v>
      </c>
      <c r="K86" s="94" t="str">
        <f>Objects!$AQ$20</f>
        <v>Copper Piping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Objects!$AT$63</f>
        <v>Furnace</v>
      </c>
      <c r="T86" s="81">
        <v>1</v>
      </c>
      <c r="U86" s="81" t="str">
        <f>Objects!$AT$63</f>
        <v>Furnace</v>
      </c>
      <c r="V86" s="81">
        <v>1</v>
      </c>
      <c r="W86" s="81" t="str">
        <f>Objects!$AT$63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Objects!$AQ$25</f>
        <v>Lighter</v>
      </c>
      <c r="F87" s="90">
        <v>1</v>
      </c>
      <c r="I87" s="81" t="str">
        <f>Objects!$AS$5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Objects!$AQ$27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Objects!$AQ$26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Objects!$AN$12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Objects!$AT$154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7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Objects!$AQ$13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Objects!$AQ$13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7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Objects!$AQ$13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Objects!$AQ$13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7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Objects!$AQ$13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Objects!$AQ$13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Objects!$AQ$13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Objects!$AQ$21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Objects!$AF$2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Objects!$AQ$28</f>
        <v>Separation Membrane</v>
      </c>
      <c r="F95" s="91">
        <v>1</v>
      </c>
      <c r="G95" s="81" t="str">
        <f>Objects!$AQ$26</f>
        <v>Membrane X</v>
      </c>
      <c r="H95" s="81">
        <v>1</v>
      </c>
      <c r="I95" s="81" t="str">
        <f>Objects!$AQ$27</f>
        <v>Membrane O</v>
      </c>
      <c r="J95" s="81">
        <v>1</v>
      </c>
      <c r="K95" s="81" t="str">
        <f>Objects!$AQ$26</f>
        <v>Membrane X</v>
      </c>
      <c r="L95" s="81">
        <v>1</v>
      </c>
      <c r="M95" s="81" t="str">
        <f>Objects!$AQ$27</f>
        <v>Membrane O</v>
      </c>
      <c r="N95" s="81">
        <v>1</v>
      </c>
      <c r="O95" s="81" t="str">
        <f>Objects!$AQ$26</f>
        <v>Membrane X</v>
      </c>
      <c r="P95" s="81">
        <v>1</v>
      </c>
      <c r="Q95" s="81" t="str">
        <f>Objects!$AQ$27</f>
        <v>Membrane O</v>
      </c>
      <c r="R95" s="81">
        <v>1</v>
      </c>
      <c r="S95" s="81" t="str">
        <f>Objects!$AQ$26</f>
        <v>Membrane X</v>
      </c>
      <c r="T95" s="81">
        <v>1</v>
      </c>
      <c r="U95" s="81" t="str">
        <f>Objects!$AQ$27</f>
        <v>Membrane O</v>
      </c>
      <c r="V95" s="81">
        <v>1</v>
      </c>
      <c r="W95" s="81" t="str">
        <f>Objects!$AQ$26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Objects!$AN$14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Objects!$AQ$30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Objects!$AT$56</f>
        <v>Chest</v>
      </c>
      <c r="T96" s="81">
        <v>1</v>
      </c>
      <c r="U96" s="81" t="str">
        <f>Objects!$AQ$20</f>
        <v>Copper Piping</v>
      </c>
      <c r="V96" s="81">
        <v>1</v>
      </c>
      <c r="W96" s="81" t="str">
        <f>Objects!$AQ$25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Objects!$AN$14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Objects!$AQ$30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Objects!$AT$56</f>
        <v>Chest</v>
      </c>
      <c r="T97" s="81">
        <v>1</v>
      </c>
      <c r="U97" s="81" t="str">
        <f>Objects!$AQ$20</f>
        <v>Copper Piping</v>
      </c>
      <c r="V97" s="81">
        <v>1</v>
      </c>
      <c r="W97" s="81" t="str">
        <f>Objects!$AQ$25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Objects!$AN$14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Objects!$AQ$30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Objects!$AT$56</f>
        <v>Chest</v>
      </c>
      <c r="T98" s="81">
        <v>1</v>
      </c>
      <c r="U98" s="81" t="str">
        <f>Objects!$AQ$20</f>
        <v>Copper Piping</v>
      </c>
      <c r="V98" s="81">
        <v>1</v>
      </c>
      <c r="W98" s="81" t="str">
        <f>Objects!$AQ$25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Objects!$AN$14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Objects!$AQ$30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Objects!$AT$56</f>
        <v>Chest</v>
      </c>
      <c r="T99" s="81">
        <v>1</v>
      </c>
      <c r="U99" s="81" t="str">
        <f>Objects!$AQ$20</f>
        <v>Copper Piping</v>
      </c>
      <c r="V99" s="81">
        <v>1</v>
      </c>
      <c r="W99" s="81" t="str">
        <f>Objects!$AQ$25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Objects!$AQ$39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Objects!$AT$154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Objects!$AN$6</f>
        <v>Steam Cracker</v>
      </c>
      <c r="F101" s="91">
        <v>1</v>
      </c>
      <c r="G101" s="81" t="str">
        <f>Objects!$AQ$21</f>
        <v>Regulator (Low Pressure)</v>
      </c>
      <c r="H101" s="81">
        <v>1</v>
      </c>
      <c r="I101" s="81" t="str">
        <f>Objects!$AT$156</f>
        <v>Hopper</v>
      </c>
      <c r="J101" s="81">
        <v>1</v>
      </c>
      <c r="K101" s="84" t="str">
        <f>Objects!$AQ$31</f>
        <v>Heat Exchanger</v>
      </c>
      <c r="L101" s="91">
        <v>1</v>
      </c>
      <c r="M101" s="84" t="str">
        <f>Objects!$AT$44</f>
        <v>Iron Block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Objects!$AT$44</f>
        <v>Iron Block</v>
      </c>
      <c r="R101" s="91">
        <v>1</v>
      </c>
      <c r="S101" s="84" t="str">
        <f>Objects!$AN$8</f>
        <v>Industrial Oven</v>
      </c>
      <c r="T101" s="81">
        <v>1</v>
      </c>
      <c r="U101" s="81"/>
      <c r="V101" s="81"/>
      <c r="W101" s="81" t="str">
        <f>Objects!$AN$8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Objects!$AN$6</f>
        <v>Steam Cracker</v>
      </c>
      <c r="F102" s="91">
        <v>1</v>
      </c>
      <c r="G102" s="84" t="str">
        <f>Objects!$AQ$21</f>
        <v>Regulator (Low Pressure)</v>
      </c>
      <c r="H102" s="81">
        <v>1</v>
      </c>
      <c r="I102" s="81" t="str">
        <f>Objects!$AT$156</f>
        <v>Hopper</v>
      </c>
      <c r="J102" s="81">
        <v>1</v>
      </c>
      <c r="K102" s="81" t="str">
        <f>Objects!$AQ$31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Objects!$AN$8</f>
        <v>Industrial Oven</v>
      </c>
      <c r="T102" s="81">
        <v>1</v>
      </c>
      <c r="U102" s="81"/>
      <c r="V102" s="81"/>
      <c r="W102" s="84" t="str">
        <f>Objects!$AN$8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Objects!$AN$6</f>
        <v>Steam Cracker</v>
      </c>
      <c r="F103" s="91">
        <v>1</v>
      </c>
      <c r="G103" s="81" t="str">
        <f>Objects!$AQ$21</f>
        <v>Regulator (Low Pressure)</v>
      </c>
      <c r="H103" s="81">
        <v>1</v>
      </c>
      <c r="I103" s="81" t="str">
        <f>Objects!$AT$156</f>
        <v>Hopper</v>
      </c>
      <c r="J103" s="81">
        <v>1</v>
      </c>
      <c r="K103" s="84" t="str">
        <f>Objects!$AQ$31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Objects!$AN$8</f>
        <v>Industrial Oven</v>
      </c>
      <c r="T103" s="81">
        <v>1</v>
      </c>
      <c r="U103" s="81"/>
      <c r="V103" s="81"/>
      <c r="W103" s="81" t="str">
        <f>Objects!$AN$8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Objects!$AN$6</f>
        <v>Steam Cracker</v>
      </c>
      <c r="F104" s="91">
        <v>1</v>
      </c>
      <c r="G104" s="84" t="str">
        <f>Objects!$AQ$21</f>
        <v>Regulator (Low Pressure)</v>
      </c>
      <c r="H104" s="81">
        <v>1</v>
      </c>
      <c r="I104" s="84" t="str">
        <f>Objects!$AT$156</f>
        <v>Hopper</v>
      </c>
      <c r="J104" s="81">
        <v>1</v>
      </c>
      <c r="K104" s="84" t="str">
        <f>Objects!$AQ$31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Objects!$AT$154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Objects!$AN$8</f>
        <v>Industrial Oven</v>
      </c>
      <c r="T104" s="81">
        <v>1</v>
      </c>
      <c r="U104" s="84"/>
      <c r="V104" s="81"/>
      <c r="W104" s="84" t="str">
        <f>Objects!$AN$8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Objects!$AN$6</f>
        <v>Steam Cracker</v>
      </c>
      <c r="F105" s="91">
        <v>1</v>
      </c>
      <c r="G105" s="84" t="str">
        <f>Objects!$AQ$21</f>
        <v>Regulator (Low Pressure)</v>
      </c>
      <c r="H105" s="81">
        <v>1</v>
      </c>
      <c r="I105" s="84" t="str">
        <f>Objects!$AT$156</f>
        <v>Hopper</v>
      </c>
      <c r="J105" s="81">
        <v>1</v>
      </c>
      <c r="K105" s="84" t="str">
        <f>Objects!$AQ$31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Objects!$AT$154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Objects!$AN$8</f>
        <v>Industrial Oven</v>
      </c>
      <c r="T105" s="81">
        <v>1</v>
      </c>
      <c r="U105" s="84"/>
      <c r="V105" s="81"/>
      <c r="W105" s="84" t="str">
        <f>Objects!$AN$8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5" t="str">
        <f>Objects!$AN$18</f>
        <v>Pump</v>
      </c>
      <c r="F106" s="175">
        <v>1</v>
      </c>
      <c r="G106" s="175" t="str">
        <f>Objects!$AD$147</f>
        <v>Hose (Extreme Pressure)</v>
      </c>
      <c r="H106" s="175">
        <v>1</v>
      </c>
      <c r="I106" s="81" t="str">
        <f>Objects!$AD$144</f>
        <v>Gasket (Extreme Pressure)</v>
      </c>
      <c r="J106" s="81">
        <v>1</v>
      </c>
      <c r="K106" s="81" t="str">
        <f>Objects!$AQ$24</f>
        <v>Regulator (Extreme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Objects!$AT$154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Objects!$Y$84</f>
        <v>Block (PP)</v>
      </c>
      <c r="T106" s="92">
        <v>1</v>
      </c>
      <c r="U106" s="84" t="str">
        <f>Objects!$Y$84</f>
        <v>Block (PP)</v>
      </c>
      <c r="V106" s="81">
        <v>1</v>
      </c>
      <c r="W106" s="84" t="str">
        <f>Objects!$Y$84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5" t="str">
        <f>Objects!$AN$18</f>
        <v>Pump</v>
      </c>
      <c r="F107" s="175">
        <v>1</v>
      </c>
      <c r="G107" s="81" t="str">
        <f>Objects!$AQ$24</f>
        <v>Regulator (Extreme Pressure)</v>
      </c>
      <c r="H107" s="175">
        <v>1</v>
      </c>
      <c r="I107" s="81" t="str">
        <f>Objects!$AD$144</f>
        <v>Gasket (Extreme Pressure)</v>
      </c>
      <c r="J107" s="81">
        <v>1</v>
      </c>
      <c r="K107" s="175" t="str">
        <f>Objects!$AD$147</f>
        <v>Hose (Extreme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Objects!$AT$154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Objects!$Y$84</f>
        <v>Block (PP)</v>
      </c>
      <c r="T107" s="92">
        <v>1</v>
      </c>
      <c r="U107" s="84" t="str">
        <f>Objects!$Y$84</f>
        <v>Block (PP)</v>
      </c>
      <c r="V107" s="81">
        <v>1</v>
      </c>
      <c r="W107" s="84" t="str">
        <f>Objects!$Y$84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5" t="str">
        <f>Objects!$AN$18</f>
        <v>Pump</v>
      </c>
      <c r="F108" s="175">
        <v>1</v>
      </c>
      <c r="G108" s="175" t="str">
        <f>Objects!$AD$147</f>
        <v>Hose (Extreme Pressure)</v>
      </c>
      <c r="H108" s="175">
        <v>1</v>
      </c>
      <c r="I108" s="81" t="str">
        <f>Objects!$AD$144</f>
        <v>Gasket (Extreme Pressure)</v>
      </c>
      <c r="J108" s="81">
        <v>1</v>
      </c>
      <c r="K108" s="81" t="str">
        <f>Objects!$AQ$24</f>
        <v>Regulator (Extreme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Objects!$AT$154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Objects!$Y$23</f>
        <v>Block (LDPE)</v>
      </c>
      <c r="T108" s="92">
        <v>1</v>
      </c>
      <c r="U108" s="84" t="str">
        <f>Objects!$Y$23</f>
        <v>Block (LDPE)</v>
      </c>
      <c r="V108" s="81">
        <v>1</v>
      </c>
      <c r="W108" s="84" t="str">
        <f>Objects!$Y$23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5" t="str">
        <f>Objects!$AN$18</f>
        <v>Pump</v>
      </c>
      <c r="F109" s="175">
        <v>1</v>
      </c>
      <c r="G109" s="81" t="str">
        <f>Objects!$AQ$24</f>
        <v>Regulator (Extreme Pressure)</v>
      </c>
      <c r="H109" s="175">
        <v>1</v>
      </c>
      <c r="I109" s="81" t="str">
        <f>Objects!$AD$144</f>
        <v>Gasket (Extreme Pressure)</v>
      </c>
      <c r="J109" s="81">
        <v>1</v>
      </c>
      <c r="K109" s="175" t="str">
        <f>Objects!$AD$147</f>
        <v>Hose (Extreme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Objects!$AT$154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Objects!$Y$23</f>
        <v>Block (LDPE)</v>
      </c>
      <c r="T109" s="92">
        <v>1</v>
      </c>
      <c r="U109" s="84" t="str">
        <f>Objects!$Y$23</f>
        <v>Block (LDPE)</v>
      </c>
      <c r="V109" s="81">
        <v>1</v>
      </c>
      <c r="W109" s="84" t="str">
        <f>Objects!$Y$23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Objects!$AQ$22</f>
        <v>Regulator (Medium Pressure)</v>
      </c>
      <c r="F110" s="195">
        <v>1</v>
      </c>
      <c r="G110" s="175" t="str">
        <f>Objects!$AD$145</f>
        <v>Hose (Medium Pressure)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Objects!$AS$77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175" t="str">
        <f>Objects!$AD$145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75" t="str">
        <f>Objects!$R$9</f>
        <v>Cartridge (Oxygen)</v>
      </c>
      <c r="H111" s="175">
        <v>1</v>
      </c>
      <c r="I111" s="81" t="str">
        <f>Objects!$AQ$14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 t="str">
        <f>Objects!$R$9</f>
        <v>Cartridge (Oxygen)</v>
      </c>
      <c r="N112" s="81">
        <v>1</v>
      </c>
      <c r="O112" s="81" t="str">
        <f>Objects!$AQ$14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5</v>
      </c>
      <c r="E113" s="175" t="str">
        <f>Objects!$AQ$14</f>
        <v>Scuba Tank (Intermediate)</v>
      </c>
      <c r="F113" s="175">
        <v>1</v>
      </c>
      <c r="G113" s="182"/>
      <c r="H113" s="182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Objects!$AQ$14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5</v>
      </c>
      <c r="E114" s="175" t="str">
        <f>Objects!$AQ$14</f>
        <v>Scuba Tank (Intermediate)</v>
      </c>
      <c r="F114" s="175">
        <v>1</v>
      </c>
      <c r="G114" s="175" t="str">
        <f>Objects!$AD$145</f>
        <v>Hose (Medium Pressure)</v>
      </c>
      <c r="H114" s="175">
        <v>1</v>
      </c>
      <c r="I114" s="81" t="str">
        <f>Objects!$AQ$22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Objects!$AF$49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5</v>
      </c>
      <c r="E115" s="175" t="str">
        <f>Objects!$AQ$14</f>
        <v>Scuba Tank (Intermediate)</v>
      </c>
      <c r="F115" s="175">
        <v>1</v>
      </c>
      <c r="G115" s="175" t="str">
        <f>Objects!$AD$145</f>
        <v>Hose (Medium Pressure)</v>
      </c>
      <c r="H115" s="175">
        <v>1</v>
      </c>
      <c r="I115" s="81" t="str">
        <f>Objects!$AQ$22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Objects!$AF$50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5</v>
      </c>
      <c r="E116" s="175" t="str">
        <f>Objects!$AQ$14</f>
        <v>Scuba Tank (Intermediate)</v>
      </c>
      <c r="F116" s="175">
        <v>1</v>
      </c>
      <c r="G116" s="175" t="str">
        <f>Objects!$AD$145</f>
        <v>Hose (Medium Pressure)</v>
      </c>
      <c r="H116" s="175">
        <v>1</v>
      </c>
      <c r="I116" s="81" t="str">
        <f>Objects!$AQ$22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Objects!$AF$51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5" t="str">
        <f>Objects!$AQ$9</f>
        <v>Jet Pack (Beginner)</v>
      </c>
      <c r="F117" s="175">
        <v>1</v>
      </c>
      <c r="G117" s="175" t="str">
        <f>Objects!$H$24</f>
        <v>Cartridge (Propane)</v>
      </c>
      <c r="H117" s="175">
        <v>1</v>
      </c>
      <c r="I117" s="81" t="str">
        <f>Objects!$AQ$9</f>
        <v>Jet Pack (Beginner)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Objects!$AQ$9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Objects!$AQ$9</f>
        <v>Jet Pack (Beginner)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Objects!$AQ$9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Objects!$AQ$9</f>
        <v>Jet Pack (Beginner)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Objects!$AN$15</f>
        <v>Merox Treatment Unit</v>
      </c>
      <c r="F120" s="91">
        <v>1</v>
      </c>
      <c r="G120" s="81" t="str">
        <f>Objects!$AQ$22</f>
        <v>Regulator (Medium Pressure)</v>
      </c>
      <c r="H120" s="81">
        <v>1</v>
      </c>
      <c r="I120" s="81" t="str">
        <f>Objects!$AT$156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Objects!$AT$154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Objects!$AT$44</f>
        <v>Iron Block</v>
      </c>
      <c r="T120" s="81">
        <v>1</v>
      </c>
      <c r="U120" s="81" t="str">
        <f>Objects!$AT$63</f>
        <v>Furnace</v>
      </c>
      <c r="V120" s="81">
        <v>1</v>
      </c>
      <c r="W120" s="81" t="str">
        <f>Objects!$AT$44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Objects!$AN$15</f>
        <v>Merox Treatment Unit</v>
      </c>
      <c r="F121" s="91">
        <v>1</v>
      </c>
      <c r="G121" s="81" t="str">
        <f>Objects!$AQ$22</f>
        <v>Regulator (Medium Pressure)</v>
      </c>
      <c r="H121" s="81">
        <v>1</v>
      </c>
      <c r="I121" s="81" t="str">
        <f>Objects!$AT$156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Objects!$AT$154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Objects!$AT$63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Objects!$AN$15</f>
        <v>Merox Treatment Unit</v>
      </c>
      <c r="F122" s="91">
        <v>1</v>
      </c>
      <c r="G122" s="81" t="str">
        <f>Objects!$AQ$22</f>
        <v>Regulator (Medium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Objects!$AT$63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Objects!$AN$15</f>
        <v>Merox Treatment Unit</v>
      </c>
      <c r="F123" s="91">
        <v>1</v>
      </c>
      <c r="G123" s="81" t="str">
        <f>Objects!$AQ$22</f>
        <v>Regulator (Medium Pressure)</v>
      </c>
      <c r="H123" s="81">
        <v>1</v>
      </c>
      <c r="I123" s="81" t="str">
        <f>Objects!$AT$156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Objects!$AT$63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Objects!$AN$15</f>
        <v>Merox Treatment Unit</v>
      </c>
      <c r="F124" s="91">
        <v>1</v>
      </c>
      <c r="G124" s="81" t="str">
        <f>Objects!$AQ$22</f>
        <v>Regulator (Medium Pressure)</v>
      </c>
      <c r="H124" s="81">
        <v>1</v>
      </c>
      <c r="I124" s="81" t="str">
        <f>Objects!$AT$156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Objects!$AT$154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Objects!$AT$63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Objects!$AN$13</f>
        <v>Wine Press</v>
      </c>
      <c r="F125" s="91">
        <v>1</v>
      </c>
      <c r="G125" s="84" t="str">
        <f>Objects!$AT$156</f>
        <v>Hopper</v>
      </c>
      <c r="H125" s="81">
        <v>1</v>
      </c>
      <c r="I125" s="81" t="str">
        <f>Objects!$AT$31</f>
        <v>Sticky Piston</v>
      </c>
      <c r="J125" s="81">
        <v>1</v>
      </c>
      <c r="K125" s="84"/>
      <c r="L125" s="81"/>
      <c r="M125" s="84" t="str">
        <f>Objects!$AT$44</f>
        <v>Iron Block</v>
      </c>
      <c r="N125" s="81">
        <v>1</v>
      </c>
      <c r="O125" s="84" t="str">
        <f>Objects!$AT$154</f>
        <v>Redstone Block</v>
      </c>
      <c r="P125" s="81">
        <v>1</v>
      </c>
      <c r="Q125" s="84" t="str">
        <f>Objects!$AT$44</f>
        <v>Iron Block</v>
      </c>
      <c r="R125" s="81">
        <v>1</v>
      </c>
      <c r="S125" s="84" t="str">
        <f>Objects!$AT$44</f>
        <v>Iron Block</v>
      </c>
      <c r="T125" s="81">
        <v>1</v>
      </c>
      <c r="U125" s="84" t="str">
        <f>Objects!$AT$31</f>
        <v>Sticky Piston</v>
      </c>
      <c r="V125" s="81">
        <v>1</v>
      </c>
      <c r="W125" s="84" t="str">
        <f>Objects!$AT$44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7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Objects!$AN$10</f>
        <v>Chemical Processor</v>
      </c>
      <c r="F126" s="91">
        <v>1</v>
      </c>
      <c r="G126" s="81" t="str">
        <f>Objects!$AQ$22</f>
        <v>Regulator (Medium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Objects!$AQ$31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Objects!$AN$10</f>
        <v>Chemical Processor</v>
      </c>
      <c r="F127" s="91">
        <v>1</v>
      </c>
      <c r="G127" s="81" t="str">
        <f>Objects!$AQ$22</f>
        <v>Regulator (Medium Pressure)</v>
      </c>
      <c r="H127" s="81">
        <v>1</v>
      </c>
      <c r="I127" s="81" t="str">
        <f>Objects!$AT$156</f>
        <v>Hopper</v>
      </c>
      <c r="J127" s="81">
        <v>1</v>
      </c>
      <c r="K127" s="81" t="str">
        <f>Objects!$AQ$31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Objects!$AT$63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Objects!$AN$10</f>
        <v>Chemical Processor</v>
      </c>
      <c r="F128" s="91">
        <v>1</v>
      </c>
      <c r="G128" s="81" t="str">
        <f>Objects!$AQ$22</f>
        <v>Regulator (Medium Pressure)</v>
      </c>
      <c r="H128" s="81">
        <v>1</v>
      </c>
      <c r="I128" s="81" t="str">
        <f>Objects!$AT$156</f>
        <v>Hopper</v>
      </c>
      <c r="J128" s="81">
        <v>1</v>
      </c>
      <c r="K128" s="81" t="str">
        <f>Objects!$AQ$31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Objects!$AT$154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Objects!$AT$63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Objects!$AN$10</f>
        <v>Chemical Processor</v>
      </c>
      <c r="F129" s="91">
        <v>1</v>
      </c>
      <c r="G129" s="81" t="str">
        <f>Objects!$AQ$22</f>
        <v>Regulator (Medium Pressure)</v>
      </c>
      <c r="H129" s="81">
        <v>1</v>
      </c>
      <c r="I129" s="81" t="str">
        <f>Objects!$AT$156</f>
        <v>Hopper</v>
      </c>
      <c r="J129" s="81">
        <v>1</v>
      </c>
      <c r="K129" s="81" t="str">
        <f>Objects!$AQ$31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Objects!$AT$154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Objects!$AT$63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Objects!$AN$10</f>
        <v>Chemical Processor</v>
      </c>
      <c r="F130" s="91">
        <v>1</v>
      </c>
      <c r="G130" s="81" t="str">
        <f>Objects!$AQ$22</f>
        <v>Regulator (Medium Pressure)</v>
      </c>
      <c r="H130" s="81">
        <v>1</v>
      </c>
      <c r="I130" s="84" t="str">
        <f>Objects!$AT$156</f>
        <v>Hopper</v>
      </c>
      <c r="J130" s="84">
        <v>1</v>
      </c>
      <c r="K130" s="84" t="str">
        <f>Objects!$AQ$31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Objects!$AT$154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Objects!$AT$63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Objects!$AN$10</f>
        <v>Chemical Processor</v>
      </c>
      <c r="F131" s="91">
        <v>1</v>
      </c>
      <c r="G131" s="81" t="str">
        <f>Objects!$AQ$22</f>
        <v>Regulator (Medium Pressure)</v>
      </c>
      <c r="H131" s="81">
        <v>1</v>
      </c>
      <c r="I131" s="84" t="str">
        <f>Objects!$AT$156</f>
        <v>Hopper</v>
      </c>
      <c r="J131" s="84">
        <v>1</v>
      </c>
      <c r="K131" s="81" t="str">
        <f>Objects!$AQ$31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Objects!$AT$154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Objects!$AT$63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Objects!$AN$10</f>
        <v>Chemical Processor</v>
      </c>
      <c r="F132" s="91">
        <v>1</v>
      </c>
      <c r="G132" s="81" t="str">
        <f>Objects!$AQ$22</f>
        <v>Regulator (Medium Pressure)</v>
      </c>
      <c r="H132" s="81">
        <v>1</v>
      </c>
      <c r="I132" s="84" t="str">
        <f>Objects!$AT$156</f>
        <v>Hopper</v>
      </c>
      <c r="J132" s="91">
        <v>1</v>
      </c>
      <c r="K132" s="81" t="str">
        <f>Objects!$AQ$31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Objects!$AT$154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Objects!$AT$63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Objects!$AN$10</f>
        <v>Chemical Processor</v>
      </c>
      <c r="F133" s="91">
        <v>1</v>
      </c>
      <c r="G133" s="81" t="str">
        <f>Objects!$AQ$22</f>
        <v>Regulator (Medium Pressure)</v>
      </c>
      <c r="H133" s="81">
        <v>1</v>
      </c>
      <c r="I133" s="84" t="str">
        <f>Objects!$AT$156</f>
        <v>Hopper</v>
      </c>
      <c r="J133" s="81">
        <v>1</v>
      </c>
      <c r="K133" s="84" t="str">
        <f>Objects!$AQ$31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Objects!$AT$154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Objects!$AT$63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Objects!$AQ$5</f>
        <v>Flame Chucker</v>
      </c>
      <c r="F134" s="91">
        <v>1</v>
      </c>
      <c r="G134" s="84" t="str">
        <f>Objects!$AQ$25</f>
        <v>Lighter</v>
      </c>
      <c r="H134" s="81">
        <v>1</v>
      </c>
      <c r="I134" s="81" t="str">
        <f>Objects!$AQ$22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Objects!$AF$5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Objects!$AQ$5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Objects!$AQ$5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Objects!$AQ$5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Objects!$AQ$5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Objects!$AQ$25</f>
        <v>Lighter</v>
      </c>
      <c r="H138" s="81">
        <v>1</v>
      </c>
      <c r="I138" s="81" t="str">
        <f>Objects!$AQ$23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Objects!$AF$5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Objects!$AQ$6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7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Objects!$AQ$6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Objects!$AQ$7</f>
        <v>Flame Thrower</v>
      </c>
      <c r="F142" s="91">
        <v>1</v>
      </c>
      <c r="G142" s="84" t="str">
        <f>Objects!$AQ$25</f>
        <v>Lighter</v>
      </c>
      <c r="H142" s="81">
        <v>1</v>
      </c>
      <c r="I142" s="81" t="str">
        <f>Objects!$AQ$24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Objects!$AF$5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Objects!$AQ$7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Objects!$AQ$7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Objects!$AQ$7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7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Objects!$AQ$7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Objects!$AQ$4</f>
        <v>Flame Tosser</v>
      </c>
      <c r="F146" s="91">
        <v>1</v>
      </c>
      <c r="G146" s="81" t="str">
        <f>Objects!$AQ$25</f>
        <v>Lighter</v>
      </c>
      <c r="H146" s="81">
        <v>1</v>
      </c>
      <c r="I146" s="84" t="str">
        <f>Objects!$AQ$21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Objects!$AF$5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Objects!$AQ$4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Objects!$AQ$4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7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Objects!$AQ$4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Objects!$AQ$4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Objects!$AQ$4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Objects!$AQ$4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Objects!$AQ$51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7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Objects!$AQ$49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Objects!$AQ$8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Objects!$AQ$50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Objects!$AQ$8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7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Objects!$AQ$52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Objects!$AQ$8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7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Objects!$AN$10</f>
        <v>Chemical Processor</v>
      </c>
      <c r="F154" s="91">
        <v>1</v>
      </c>
      <c r="G154" s="81" t="str">
        <f>Objects!$AQ$22</f>
        <v>Regulator (Medium Pressure)</v>
      </c>
      <c r="H154" s="91">
        <v>1</v>
      </c>
      <c r="I154" s="84" t="str">
        <f>Objects!$AT$156</f>
        <v>Hopper</v>
      </c>
      <c r="J154" s="81">
        <v>1</v>
      </c>
      <c r="K154" s="84" t="str">
        <f>Objects!$AQ$31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Objects!$AT$154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Objects!$AT$44</f>
        <v>Iron Block</v>
      </c>
      <c r="T154" s="91">
        <v>1</v>
      </c>
      <c r="U154" s="84" t="str">
        <f>Objects!$AT$63</f>
        <v>Furnace</v>
      </c>
      <c r="V154" s="81">
        <v>1</v>
      </c>
      <c r="W154" s="84" t="str">
        <f>Objects!$AT$44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7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Objects!$AN$10</f>
        <v>Chemical Processor</v>
      </c>
      <c r="F155" s="91">
        <v>1</v>
      </c>
      <c r="G155" s="81" t="str">
        <f>Objects!$AQ$22</f>
        <v>Regulator (Medium Pressure)</v>
      </c>
      <c r="H155" s="81">
        <v>1</v>
      </c>
      <c r="I155" s="84" t="str">
        <f>Objects!$AT$156</f>
        <v>Hopper</v>
      </c>
      <c r="J155" s="81">
        <v>1</v>
      </c>
      <c r="K155" s="84" t="str">
        <f>Objects!$AQ$31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Objects!$AT$154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Objects!$AT$44</f>
        <v>Iron Block</v>
      </c>
      <c r="T155" s="81">
        <v>1</v>
      </c>
      <c r="U155" s="81" t="str">
        <f>Objects!$AT$63</f>
        <v>Furnace</v>
      </c>
      <c r="V155" s="81">
        <v>1</v>
      </c>
      <c r="W155" s="81" t="str">
        <f>Objects!$AT$44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Objects!$AQ$37</f>
        <v>Diamond-PEEK Heated Knife</v>
      </c>
      <c r="F156" s="91">
        <v>1</v>
      </c>
      <c r="G156" s="84" t="str">
        <f>Objects!$AS$10</f>
        <v>Diamond</v>
      </c>
      <c r="H156" s="81">
        <v>1</v>
      </c>
      <c r="I156" s="84" t="str">
        <f>Objects!$AS$10</f>
        <v>Diamond</v>
      </c>
      <c r="J156" s="81">
        <v>1</v>
      </c>
      <c r="K156" s="84"/>
      <c r="L156" s="8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Objects!$AQ8</f>
        <v>Flashlight</v>
      </c>
      <c r="F157" s="91">
        <v>1</v>
      </c>
      <c r="G157" s="84" t="str">
        <f>Objects!$AQ$30</f>
        <v>Gas Mantle</v>
      </c>
      <c r="H157" s="91">
        <v>1</v>
      </c>
      <c r="I157" s="84" t="str">
        <f>Objects!AQ43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Objects!$AQ$8</f>
        <v>Flashlight</v>
      </c>
      <c r="F158" s="91">
        <v>1</v>
      </c>
      <c r="G158" s="84" t="str">
        <f>Objects!$AQ$30</f>
        <v>Gas Mantle</v>
      </c>
      <c r="H158" s="91">
        <v>1</v>
      </c>
      <c r="I158" s="84" t="str">
        <f>Objects!AQ45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Objects!$AQ$8</f>
        <v>Flashlight</v>
      </c>
      <c r="F159" s="91">
        <v>1</v>
      </c>
      <c r="G159" s="81" t="str">
        <f>Objects!$AQ$30</f>
        <v>Gas Mantle</v>
      </c>
      <c r="H159" s="81">
        <v>1</v>
      </c>
      <c r="I159" s="84" t="str">
        <f>Objects!AQ47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Objects!AQ46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Objects!AQ47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Objects!AQ48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Objects!$AN11</f>
        <v>Oil Derrick</v>
      </c>
      <c r="F166" s="91">
        <v>1</v>
      </c>
      <c r="G166" s="81"/>
      <c r="H166" s="81"/>
      <c r="I166" s="81" t="str">
        <f>Objects!$AQ$17</f>
        <v>Structural Truss</v>
      </c>
      <c r="J166" s="81">
        <v>1</v>
      </c>
      <c r="K166" s="81"/>
      <c r="L166" s="81"/>
      <c r="M166" s="81" t="str">
        <f>Objects!$AQ$17</f>
        <v>Structural Truss</v>
      </c>
      <c r="N166" s="81">
        <v>1</v>
      </c>
      <c r="O166" s="84" t="str">
        <f>Objects!$AN$12</f>
        <v>Plastic Chest</v>
      </c>
      <c r="P166" s="81">
        <v>1</v>
      </c>
      <c r="Q166" s="81" t="str">
        <f>Objects!$AQ$17</f>
        <v>Structural Truss</v>
      </c>
      <c r="R166" s="91">
        <v>1</v>
      </c>
      <c r="S166" s="81" t="str">
        <f>Objects!$AQ$17</f>
        <v>Structural Truss</v>
      </c>
      <c r="T166" s="81">
        <v>1</v>
      </c>
      <c r="U166" s="84" t="str">
        <f>Objects!$AQ$23</f>
        <v>Regulator (High Pressure)</v>
      </c>
      <c r="V166" s="81">
        <v>1</v>
      </c>
      <c r="W166" s="81" t="str">
        <f>Objects!$AQ$17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Objects!$AQ$24</f>
        <v>Regulator (Extreme Pressure)</v>
      </c>
      <c r="F167" s="90">
        <v>1</v>
      </c>
      <c r="G167" s="81" t="str">
        <f>Objects!$AD$147</f>
        <v>Hose (Extreme Pressure)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Objects!$AS$77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Objects!$AD$147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Objects!$AQ$23</f>
        <v>Regulator (High Pressure)</v>
      </c>
      <c r="F168" s="90">
        <v>1</v>
      </c>
      <c r="G168" s="81" t="str">
        <f>Objects!$AD$146</f>
        <v>Hose (High Pressure)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Objects!$AS$77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Objects!$AD$146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Objects!$AQ$15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Objects!$AQ$15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Objects!$AQ$15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Objects!$AQ$15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7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Objects!$AQ$15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Objects!$AQ$15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7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Objects!$AQ$15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Objects!$AQ$23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Objects!$AF$52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7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Objects!$AQ$15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Objects!$AQ$23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Objects!$AF$53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7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Objects!$AQ$15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Objects!$AQ$23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Objects!$AF$54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7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Objects!$AQ$16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Objects!$AQ$16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7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Objects!$AQ$16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Objects!$AQ$16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7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Objects!$AQ$16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Objects!$AQ$16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7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Objects!$AQ$16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Objects!$AQ$24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Objects!$AF$55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7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Objects!$AQ$16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Objects!$AQ$24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Objects!$AF$56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7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Objects!$AQ$16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Objects!$AQ$24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Objects!$AF$57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7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Objects!$AQ$16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Objects!$AQ$24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Objects!$AF$58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7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Objects!$AQ$16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Objects!$AQ$24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Objects!$AF$59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Objects!$AQ$40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Objects!$AT$154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Objects!$AE$48</f>
        <v>The Emperor's New Kevlar Helmet</v>
      </c>
      <c r="F184" s="91">
        <v>1</v>
      </c>
      <c r="G184" s="81" t="str">
        <f>Objects!$AE$5</f>
        <v>Kevlar Helmet</v>
      </c>
      <c r="H184" s="81">
        <v>1</v>
      </c>
      <c r="I184" s="81" t="str">
        <f>Objects!$AE$38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Objects!$AG$48</f>
        <v>The Emperor's New Kevlar Pants</v>
      </c>
      <c r="F185" s="91">
        <v>1</v>
      </c>
      <c r="G185" s="81" t="str">
        <f>Objects!$AG$5</f>
        <v>Kevlar Pants</v>
      </c>
      <c r="H185" s="81">
        <v>1</v>
      </c>
      <c r="I185" s="81" t="str">
        <f>Objects!$AG$38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Objects!$AH$48</f>
        <v>The Emperor's New Kevlar Shoes</v>
      </c>
      <c r="F186" s="91">
        <v>1</v>
      </c>
      <c r="G186" s="81" t="str">
        <f>Objects!$AH$5</f>
        <v>Kevlar Shoes</v>
      </c>
      <c r="H186" s="81">
        <v>1</v>
      </c>
      <c r="I186" s="81" t="str">
        <f>Objects!$AH$38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Objects!$AF$48</f>
        <v>The Emperor's New Kevlar Vest</v>
      </c>
      <c r="F187" s="91">
        <v>1</v>
      </c>
      <c r="G187" s="81" t="str">
        <f>Objects!$AF$5</f>
        <v>Kevlar Vest</v>
      </c>
      <c r="H187" s="81">
        <v>1</v>
      </c>
      <c r="I187" s="81" t="str">
        <f>Objects!$AF$38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Objects!$AQ$9</f>
        <v>Jet Pack (Beginner)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Objects!$AQ$21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Objects!$AF$5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Objects!$AQ11</f>
        <v>Laser</v>
      </c>
      <c r="F189" s="91">
        <v>1</v>
      </c>
      <c r="G189" s="84"/>
      <c r="H189" s="81"/>
      <c r="I189" s="81" t="str">
        <f>Objects!$AS$145</f>
        <v>Nether Star</v>
      </c>
      <c r="J189" s="81">
        <v>1</v>
      </c>
      <c r="K189" s="81"/>
      <c r="L189" s="91"/>
      <c r="M189" s="84" t="str">
        <f>Objects!$AS$145</f>
        <v>Nether Star</v>
      </c>
      <c r="N189" s="81">
        <v>1</v>
      </c>
      <c r="O189" s="81" t="str">
        <f>Objects!$AT$154</f>
        <v>Redstone Block</v>
      </c>
      <c r="P189" s="81">
        <v>1</v>
      </c>
      <c r="Q189" s="81" t="str">
        <f>Objects!$AS$145</f>
        <v>Nether Star</v>
      </c>
      <c r="R189" s="91">
        <v>1</v>
      </c>
      <c r="S189" s="84"/>
      <c r="T189" s="81"/>
      <c r="U189" s="81" t="str">
        <f>Objects!$AS$145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Objects!$AQ12</f>
        <v>Phase Shifter</v>
      </c>
      <c r="F190" s="91">
        <v>1</v>
      </c>
      <c r="G190" s="84" t="str">
        <f>Objects!$AS$145</f>
        <v>Nether Star</v>
      </c>
      <c r="H190" s="81">
        <v>1</v>
      </c>
      <c r="I190" s="81"/>
      <c r="J190" s="81"/>
      <c r="K190" s="81" t="str">
        <f>Objects!$AS$145</f>
        <v>Nether Star</v>
      </c>
      <c r="L190" s="91">
        <v>1</v>
      </c>
      <c r="M190" s="84"/>
      <c r="N190" s="81"/>
      <c r="O190" s="81" t="str">
        <f>Objects!$AT$154</f>
        <v>Redstone Block</v>
      </c>
      <c r="P190" s="81">
        <v>1</v>
      </c>
      <c r="Q190" s="81"/>
      <c r="R190" s="91"/>
      <c r="S190" s="84" t="str">
        <f>Objects!$AS$145</f>
        <v>Nether Star</v>
      </c>
      <c r="T190" s="81">
        <v>1</v>
      </c>
      <c r="U190" s="81"/>
      <c r="V190" s="81"/>
      <c r="W190" s="81" t="str">
        <f>Objects!$AS$145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Objects!$AQ$17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Objects!$AQ$17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Objects!$AQ$17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Objects!$AQ$17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Objects!$AQ$17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Objects!$AQ$17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5" t="str">
        <f>Objects!$AQ$53</f>
        <v>Jet Pack (Intermediate)</v>
      </c>
      <c r="F197" s="175">
        <v>1</v>
      </c>
      <c r="G197" s="175" t="str">
        <f>Objects!$H$24</f>
        <v>Cartridge (Propane)</v>
      </c>
      <c r="H197" s="175">
        <v>1</v>
      </c>
      <c r="I197" s="175" t="str">
        <f>Objects!$AQ$53</f>
        <v>Jet Pack (Intermediate)</v>
      </c>
      <c r="J197" s="81">
        <v>1</v>
      </c>
      <c r="K197" s="81" t="str">
        <f>Objects!$H$24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5" t="str">
        <f>Objects!$AQ$53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Objects!$H$24</f>
        <v>Cartridge (Propane)</v>
      </c>
      <c r="N198" s="81">
        <v>1</v>
      </c>
      <c r="O198" s="175" t="str">
        <f>Objects!$AQ$53</f>
        <v>Jet Pack (Intermediate)</v>
      </c>
      <c r="P198" s="81">
        <v>1</v>
      </c>
      <c r="Q198" s="81" t="str">
        <f>Objects!$H$24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5" t="str">
        <f>Objects!$AQ$53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Objects!$H$24</f>
        <v>Cartridge (Propane)</v>
      </c>
      <c r="T199" s="81">
        <v>1</v>
      </c>
      <c r="U199" s="175" t="str">
        <f>Objects!$AQ$53</f>
        <v>Jet Pack (Intermediate)</v>
      </c>
      <c r="V199" s="81">
        <v>1</v>
      </c>
      <c r="W199" s="81" t="str">
        <f>Objects!$H$24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5" t="str">
        <f>Objects!$AQ$53</f>
        <v>Jet Pack (Intermediate)</v>
      </c>
      <c r="F200" s="91">
        <v>1</v>
      </c>
      <c r="G200" s="81" t="str">
        <f>Objects!$AD$145</f>
        <v>Hose (Medium Pressure)</v>
      </c>
      <c r="H200" s="81">
        <v>1</v>
      </c>
      <c r="I200" s="81" t="str">
        <f>Objects!$AQ$22</f>
        <v>Regulator (Medium Pressure)</v>
      </c>
      <c r="J200" s="81">
        <v>1</v>
      </c>
      <c r="K200" s="81" t="str">
        <f>Objects!$AD$145</f>
        <v>Hose (Medium Pressure)</v>
      </c>
      <c r="L200" s="81">
        <v>1</v>
      </c>
      <c r="M200" s="81" t="str">
        <f>Objects!$H$24</f>
        <v>Cartridge (Propane)</v>
      </c>
      <c r="N200" s="81">
        <v>1</v>
      </c>
      <c r="O200" s="81" t="str">
        <f>Objects!$AF$5</f>
        <v>Kevlar Vest</v>
      </c>
      <c r="P200" s="81">
        <v>1</v>
      </c>
      <c r="Q200" s="81" t="str">
        <f>Objects!$H$24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5" t="str">
        <f>Objects!$AQ$54</f>
        <v>Jet Pack (Advanced)</v>
      </c>
      <c r="F201" s="175">
        <v>1</v>
      </c>
      <c r="G201" s="175" t="str">
        <f>Objects!$H$24</f>
        <v>Cartridge (Propane)</v>
      </c>
      <c r="H201" s="175">
        <v>1</v>
      </c>
      <c r="I201" s="175" t="str">
        <f>Objects!$AQ$54</f>
        <v>Jet Pack (Advanced)</v>
      </c>
      <c r="J201" s="81">
        <v>1</v>
      </c>
      <c r="K201" s="81" t="str">
        <f>Objects!$H$24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5" t="str">
        <f>Objects!$AQ$54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Objects!$H$24</f>
        <v>Cartridge (Propane)</v>
      </c>
      <c r="N202" s="81">
        <v>1</v>
      </c>
      <c r="O202" s="175" t="str">
        <f>Objects!$AQ$54</f>
        <v>Jet Pack (Advanced)</v>
      </c>
      <c r="P202" s="81">
        <v>1</v>
      </c>
      <c r="Q202" s="81" t="str">
        <f>Objects!$H$24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5" t="str">
        <f>Objects!$AQ$54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Objects!$H$24</f>
        <v>Cartridge (Propane)</v>
      </c>
      <c r="T203" s="81">
        <v>1</v>
      </c>
      <c r="U203" s="175" t="str">
        <f>Objects!$AQ$54</f>
        <v>Jet Pack (Advanced)</v>
      </c>
      <c r="V203" s="81">
        <v>1</v>
      </c>
      <c r="W203" s="81" t="str">
        <f>Objects!$H$24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5" t="str">
        <f>Objects!$AQ$54</f>
        <v>Jet Pack (Advanced)</v>
      </c>
      <c r="F204" s="91">
        <v>1</v>
      </c>
      <c r="G204" s="81" t="str">
        <f>Objects!$AD$146</f>
        <v>Hose (High Pressure)</v>
      </c>
      <c r="H204" s="81">
        <v>1</v>
      </c>
      <c r="I204" s="81" t="str">
        <f>Objects!$AQ$23</f>
        <v>Regulator (High Pressure)</v>
      </c>
      <c r="J204" s="81">
        <v>1</v>
      </c>
      <c r="K204" s="81" t="str">
        <f>Objects!$AD$146</f>
        <v>Hose (High Pressure)</v>
      </c>
      <c r="L204" s="81">
        <v>1</v>
      </c>
      <c r="M204" s="81" t="str">
        <f>Objects!$H$24</f>
        <v>Cartridge (Propane)</v>
      </c>
      <c r="N204" s="81">
        <v>1</v>
      </c>
      <c r="O204" s="81" t="str">
        <f>Objects!$AF$5</f>
        <v>Kevlar Vest</v>
      </c>
      <c r="P204" s="81">
        <v>1</v>
      </c>
      <c r="Q204" s="81" t="str">
        <f>Objects!$H$24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5" t="str">
        <f>Objects!$AQ$55</f>
        <v>Jet Pack (Pro)</v>
      </c>
      <c r="F205" s="175">
        <v>1</v>
      </c>
      <c r="G205" s="175" t="str">
        <f>Objects!$H$24</f>
        <v>Cartridge (Propane)</v>
      </c>
      <c r="H205" s="175">
        <v>1</v>
      </c>
      <c r="I205" s="175" t="str">
        <f>Objects!$AQ$55</f>
        <v>Jet Pack (Pro)</v>
      </c>
      <c r="J205" s="81">
        <v>1</v>
      </c>
      <c r="K205" s="81" t="str">
        <f>Objects!$H$24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5" t="str">
        <f>Objects!$AQ$55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Objects!$H$24</f>
        <v>Cartridge (Propane)</v>
      </c>
      <c r="N206" s="81">
        <v>1</v>
      </c>
      <c r="O206" s="175" t="str">
        <f>Objects!$AQ$55</f>
        <v>Jet Pack (Pro)</v>
      </c>
      <c r="P206" s="81">
        <v>1</v>
      </c>
      <c r="Q206" s="81" t="str">
        <f>Objects!$H$24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5" t="str">
        <f>Objects!$AQ$55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Objects!$H$24</f>
        <v>Cartridge (Propane)</v>
      </c>
      <c r="T207" s="81">
        <v>1</v>
      </c>
      <c r="U207" s="175" t="str">
        <f>Objects!$AQ$55</f>
        <v>Jet Pack (Pro)</v>
      </c>
      <c r="V207" s="81">
        <v>1</v>
      </c>
      <c r="W207" s="81" t="str">
        <f>Objects!$H$24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5" t="str">
        <f>Objects!$AQ$55</f>
        <v>Jet Pack (Pro)</v>
      </c>
      <c r="F208" s="91">
        <v>1</v>
      </c>
      <c r="G208" s="81" t="str">
        <f>Objects!$AD$147</f>
        <v>Hose (Extreme Pressure)</v>
      </c>
      <c r="H208" s="81">
        <v>1</v>
      </c>
      <c r="I208" s="81" t="str">
        <f>Objects!$AQ$24</f>
        <v>Regulator (Extreme Pressure)</v>
      </c>
      <c r="J208" s="81">
        <v>1</v>
      </c>
      <c r="K208" s="81" t="str">
        <f>Objects!$AD$147</f>
        <v>Hose (Extreme Pressure)</v>
      </c>
      <c r="L208" s="81">
        <v>1</v>
      </c>
      <c r="M208" s="81" t="str">
        <f>Objects!$H$24</f>
        <v>Cartridge (Propane)</v>
      </c>
      <c r="N208" s="81">
        <v>1</v>
      </c>
      <c r="O208" s="81" t="str">
        <f>Objects!$AF$5</f>
        <v>Kevlar Vest</v>
      </c>
      <c r="P208" s="81">
        <v>1</v>
      </c>
      <c r="Q208" s="81" t="str">
        <f>Objects!$H$24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 t="str">
        <f>[3]Enums!$A$14</f>
        <v>1.1.2</v>
      </c>
      <c r="B209" s="81" t="b">
        <v>1</v>
      </c>
      <c r="C209" s="81" t="b">
        <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>Objects!$AD$25</f>
        <v>Fibers (Carbon Fiber)</v>
      </c>
      <c r="H209" s="81">
        <v>1</v>
      </c>
      <c r="I209" s="81"/>
      <c r="J209" s="81"/>
      <c r="K209" s="84" t="str">
        <f>Objects!$AD$25</f>
        <v>Fibers (Carbon Fiber)</v>
      </c>
      <c r="L209" s="81">
        <v>1</v>
      </c>
      <c r="M209" s="84"/>
      <c r="N209" s="81"/>
      <c r="O209" s="84" t="str">
        <f>Objects!$AD$25</f>
        <v>Fibers (Carbon Fiber)</v>
      </c>
      <c r="P209" s="81">
        <v>1</v>
      </c>
      <c r="Q209" s="81"/>
      <c r="R209" s="91"/>
      <c r="S209" s="84" t="str">
        <f>Objects!$AD$25</f>
        <v>Fibers (Carbon Fiber)</v>
      </c>
      <c r="T209" s="81">
        <v>1</v>
      </c>
      <c r="U209" s="81"/>
      <c r="V209" s="81"/>
      <c r="W209" s="84" t="str">
        <f>Objects!$AD$25</f>
        <v>Fibers (Carbon Fiber)</v>
      </c>
      <c r="X209" s="81">
        <v>1</v>
      </c>
      <c r="AA209" s="81"/>
      <c r="AB209" s="81"/>
      <c r="AC209" s="81"/>
    </row>
    <row r="210" spans="1:29" ht="15" customHeight="1" x14ac:dyDescent="0.25">
      <c r="A210" s="33" t="str">
        <f>[3]Enums!$A$17</f>
        <v>1.2.3</v>
      </c>
      <c r="B210" s="81" t="b">
        <v>1</v>
      </c>
      <c r="C210" s="81" t="b">
        <v>0</v>
      </c>
      <c r="D210" s="81">
        <v>8</v>
      </c>
      <c r="E210" s="83" t="str">
        <f>Objects!$AQ$57</f>
        <v>Freeze Ray (Beginner)</v>
      </c>
      <c r="F210" s="91">
        <v>1</v>
      </c>
      <c r="G210" s="84"/>
      <c r="H210" s="81"/>
      <c r="I210" s="81" t="str">
        <f>Objects!$AQ$21</f>
        <v>Regulator (Low Pressure)</v>
      </c>
      <c r="J210" s="81">
        <v>1</v>
      </c>
      <c r="K210" s="81" t="str">
        <f>Objects!$AD$14</f>
        <v>Hose (Low Pressure)</v>
      </c>
      <c r="L210" s="91">
        <v>1</v>
      </c>
      <c r="M210" s="84" t="str">
        <f>Objects!$J$317</f>
        <v>Beaker (Deionized Water)</v>
      </c>
      <c r="N210" s="81">
        <v>1</v>
      </c>
      <c r="O210" s="81" t="str">
        <f>Objects!$AF$5</f>
        <v>Kevlar Vest</v>
      </c>
      <c r="P210" s="81">
        <v>1</v>
      </c>
      <c r="Q210" s="81" t="str">
        <f>Objects!$H$24</f>
        <v>Cartridge (Propane)</v>
      </c>
      <c r="R210" s="91">
        <v>1</v>
      </c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 t="str">
        <f>[3]Enums!$A$17</f>
        <v>1.2.3</v>
      </c>
      <c r="B211" s="81" t="b">
        <v>1</v>
      </c>
      <c r="C211" s="81" t="b">
        <v>0</v>
      </c>
      <c r="D211" s="81">
        <v>8</v>
      </c>
      <c r="E211" s="83" t="str">
        <f>Objects!$AQ$58</f>
        <v>Freeze Ray (Intermediate)</v>
      </c>
      <c r="F211" s="91">
        <v>1</v>
      </c>
      <c r="G211" s="84"/>
      <c r="H211" s="81"/>
      <c r="I211" s="81" t="str">
        <f>Objects!$AQ$22</f>
        <v>Regulator (Medium Pressure)</v>
      </c>
      <c r="J211" s="81">
        <v>1</v>
      </c>
      <c r="K211" s="81" t="str">
        <f>Objects!$AD$145</f>
        <v>Hose (Medium Pressure)</v>
      </c>
      <c r="L211" s="91">
        <v>1</v>
      </c>
      <c r="M211" s="84" t="str">
        <f>Objects!$J$317</f>
        <v>Beaker (Deionized Water)</v>
      </c>
      <c r="N211" s="81">
        <v>1</v>
      </c>
      <c r="O211" s="81" t="str">
        <f>Objects!$AF$5</f>
        <v>Kevlar Vest</v>
      </c>
      <c r="P211" s="81">
        <v>1</v>
      </c>
      <c r="Q211" s="81" t="str">
        <f>Objects!$H$24</f>
        <v>Cartridge (Propane)</v>
      </c>
      <c r="R211" s="91">
        <v>1</v>
      </c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 t="str">
        <f>[3]Enums!$A$17</f>
        <v>1.2.3</v>
      </c>
      <c r="B212" s="81" t="b">
        <v>1</v>
      </c>
      <c r="C212" s="81" t="b">
        <v>0</v>
      </c>
      <c r="D212" s="81">
        <v>8</v>
      </c>
      <c r="E212" s="83" t="str">
        <f>Objects!$AQ$59</f>
        <v>Freeze Ray (Advanced)</v>
      </c>
      <c r="F212" s="91">
        <v>1</v>
      </c>
      <c r="G212" s="84"/>
      <c r="H212" s="81"/>
      <c r="I212" s="81" t="str">
        <f>Objects!$AQ$23</f>
        <v>Regulator (High Pressure)</v>
      </c>
      <c r="J212" s="81">
        <v>1</v>
      </c>
      <c r="K212" s="81" t="str">
        <f>Objects!$AD$146</f>
        <v>Hose (High Pressure)</v>
      </c>
      <c r="L212" s="91">
        <v>1</v>
      </c>
      <c r="M212" s="84" t="str">
        <f>Objects!$K$317</f>
        <v>Drum (Deionized Water)</v>
      </c>
      <c r="N212" s="81">
        <v>1</v>
      </c>
      <c r="O212" s="81" t="str">
        <f>Objects!$AF$5</f>
        <v>Kevlar Vest</v>
      </c>
      <c r="P212" s="81">
        <v>1</v>
      </c>
      <c r="Q212" s="81" t="str">
        <f>Objects!$H$24</f>
        <v>Cartridge (Propane)</v>
      </c>
      <c r="R212" s="91">
        <v>1</v>
      </c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 t="str">
        <f>[3]Enums!$A$17</f>
        <v>1.2.3</v>
      </c>
      <c r="B213" s="81" t="b">
        <v>1</v>
      </c>
      <c r="C213" s="81" t="b">
        <v>0</v>
      </c>
      <c r="D213" s="81">
        <v>8</v>
      </c>
      <c r="E213" s="83" t="str">
        <f>Objects!$AQ$60</f>
        <v>Freeze Ray (Pro)</v>
      </c>
      <c r="F213" s="91">
        <v>1</v>
      </c>
      <c r="G213" s="84"/>
      <c r="H213" s="81"/>
      <c r="I213" s="81" t="str">
        <f>Objects!$AQ$24</f>
        <v>Regulator (Extreme Pressure)</v>
      </c>
      <c r="J213" s="81">
        <v>1</v>
      </c>
      <c r="K213" s="81" t="str">
        <f>Objects!$AD$147</f>
        <v>Hose (Extreme Pressure)</v>
      </c>
      <c r="L213" s="91">
        <v>1</v>
      </c>
      <c r="M213" s="84" t="str">
        <f>Objects!$K$317</f>
        <v>Drum (Deionized Water)</v>
      </c>
      <c r="N213" s="81">
        <v>1</v>
      </c>
      <c r="O213" s="81" t="str">
        <f>Objects!$AF$5</f>
        <v>Kevlar Vest</v>
      </c>
      <c r="P213" s="81">
        <v>1</v>
      </c>
      <c r="Q213" s="81" t="str">
        <f>Objects!$H$24</f>
        <v>Cartridge (Propane)</v>
      </c>
      <c r="R213" s="91">
        <v>1</v>
      </c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 t="str">
        <f>[3]Enums!$A$17</f>
        <v>1.2.3</v>
      </c>
      <c r="B214" s="81" t="b">
        <v>1</v>
      </c>
      <c r="C214" s="81" t="b">
        <v>0</v>
      </c>
      <c r="D214" s="81">
        <v>8</v>
      </c>
      <c r="E214" s="83" t="str">
        <f>Objects!$AQ$61</f>
        <v>Water Cannon (Beginner)</v>
      </c>
      <c r="F214" s="91">
        <v>1</v>
      </c>
      <c r="G214" s="84"/>
      <c r="H214" s="81"/>
      <c r="I214" s="81" t="str">
        <f>Objects!$AQ$21</f>
        <v>Regulator (Low Pressure)</v>
      </c>
      <c r="J214" s="81">
        <v>1</v>
      </c>
      <c r="K214" s="81" t="str">
        <f>Objects!$AD$14</f>
        <v>Hose (Low Pressure)</v>
      </c>
      <c r="L214" s="91">
        <v>1</v>
      </c>
      <c r="M214" s="84" t="str">
        <f>Objects!$N$21</f>
        <v>Beaker (Salt Water)</v>
      </c>
      <c r="N214" s="81">
        <v>1</v>
      </c>
      <c r="O214" s="81" t="str">
        <f>Objects!$AF$5</f>
        <v>Kevlar Vest</v>
      </c>
      <c r="P214" s="81">
        <v>1</v>
      </c>
      <c r="Q214" s="81" t="str">
        <f>Objects!$H$24</f>
        <v>Cartridge (Propane)</v>
      </c>
      <c r="R214" s="91">
        <v>1</v>
      </c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 t="str">
        <f>[3]Enums!$A$17</f>
        <v>1.2.3</v>
      </c>
      <c r="B215" s="81" t="b">
        <v>1</v>
      </c>
      <c r="C215" s="81" t="b">
        <v>0</v>
      </c>
      <c r="D215" s="81">
        <v>8</v>
      </c>
      <c r="E215" s="83" t="str">
        <f>Objects!$AQ$62</f>
        <v>Water Cannon (Intermediate)</v>
      </c>
      <c r="F215" s="91">
        <v>1</v>
      </c>
      <c r="G215" s="84"/>
      <c r="H215" s="81"/>
      <c r="I215" s="81" t="str">
        <f>Objects!$AQ$22</f>
        <v>Regulator (Medium Pressure)</v>
      </c>
      <c r="J215" s="81">
        <v>1</v>
      </c>
      <c r="K215" s="81" t="str">
        <f>Objects!$AD$145</f>
        <v>Hose (Medium Pressure)</v>
      </c>
      <c r="L215" s="91">
        <v>1</v>
      </c>
      <c r="M215" s="84" t="str">
        <f>Objects!$N$21</f>
        <v>Beaker (Salt Water)</v>
      </c>
      <c r="N215" s="81">
        <v>1</v>
      </c>
      <c r="O215" s="81" t="str">
        <f>Objects!$AF$5</f>
        <v>Kevlar Vest</v>
      </c>
      <c r="P215" s="81">
        <v>1</v>
      </c>
      <c r="Q215" s="81" t="str">
        <f>Objects!$H$24</f>
        <v>Cartridge (Propane)</v>
      </c>
      <c r="R215" s="91">
        <v>1</v>
      </c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 t="str">
        <f>[3]Enums!$A$17</f>
        <v>1.2.3</v>
      </c>
      <c r="B216" s="81" t="b">
        <v>1</v>
      </c>
      <c r="C216" s="81" t="b">
        <v>0</v>
      </c>
      <c r="D216" s="81">
        <v>8</v>
      </c>
      <c r="E216" s="83" t="str">
        <f>Objects!$AQ$63</f>
        <v>Water Cannon (Advanced)</v>
      </c>
      <c r="F216" s="91">
        <v>1</v>
      </c>
      <c r="G216" s="84"/>
      <c r="H216" s="81"/>
      <c r="I216" s="81" t="str">
        <f>Objects!$AQ$23</f>
        <v>Regulator (High Pressure)</v>
      </c>
      <c r="J216" s="81">
        <v>1</v>
      </c>
      <c r="K216" s="81" t="str">
        <f>Objects!$AD$146</f>
        <v>Hose (High Pressure)</v>
      </c>
      <c r="L216" s="91">
        <v>1</v>
      </c>
      <c r="M216" s="84" t="str">
        <f>Objects!$O$21</f>
        <v>Drum (Salt Water)</v>
      </c>
      <c r="N216" s="81">
        <v>1</v>
      </c>
      <c r="O216" s="81" t="str">
        <f>Objects!$AF$5</f>
        <v>Kevlar Vest</v>
      </c>
      <c r="P216" s="81">
        <v>1</v>
      </c>
      <c r="Q216" s="81" t="str">
        <f>Objects!$H$24</f>
        <v>Cartridge (Propane)</v>
      </c>
      <c r="R216" s="91">
        <v>1</v>
      </c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 t="str">
        <f>[3]Enums!$A$17</f>
        <v>1.2.3</v>
      </c>
      <c r="B217" s="81" t="b">
        <v>1</v>
      </c>
      <c r="C217" s="81" t="b">
        <v>0</v>
      </c>
      <c r="D217" s="81">
        <v>8</v>
      </c>
      <c r="E217" s="83" t="str">
        <f>Objects!$AQ$64</f>
        <v>Water Cannon (Pro)</v>
      </c>
      <c r="F217" s="91">
        <v>1</v>
      </c>
      <c r="G217" s="84"/>
      <c r="H217" s="81"/>
      <c r="I217" s="81" t="str">
        <f>Objects!$AQ$24</f>
        <v>Regulator (Extreme Pressure)</v>
      </c>
      <c r="J217" s="81">
        <v>1</v>
      </c>
      <c r="K217" s="81" t="str">
        <f>Objects!$AD$147</f>
        <v>Hose (Extreme Pressure)</v>
      </c>
      <c r="L217" s="91">
        <v>1</v>
      </c>
      <c r="M217" s="84" t="str">
        <f>Objects!$O$21</f>
        <v>Drum (Salt Water)</v>
      </c>
      <c r="N217" s="81">
        <v>1</v>
      </c>
      <c r="O217" s="81" t="str">
        <f>Objects!$AF$5</f>
        <v>Kevlar Vest</v>
      </c>
      <c r="P217" s="81">
        <v>1</v>
      </c>
      <c r="Q217" s="81" t="str">
        <f>Objects!$H$24</f>
        <v>Cartridge (Propane)</v>
      </c>
      <c r="R217" s="91">
        <v>1</v>
      </c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 t="str">
        <f>[3]Enums!$A$17</f>
        <v>1.2.3</v>
      </c>
      <c r="B218" s="81" t="b">
        <v>1</v>
      </c>
      <c r="C218" s="81" t="b">
        <v>0</v>
      </c>
      <c r="D218" s="81">
        <v>8</v>
      </c>
      <c r="E218" s="83" t="str">
        <f>Objects!$AQ$57</f>
        <v>Freeze Ray (Beginner)</v>
      </c>
      <c r="F218" s="91">
        <v>1</v>
      </c>
      <c r="G218" s="84" t="str">
        <f>Objects!$J$317</f>
        <v>Beaker (Deionized Water)</v>
      </c>
      <c r="H218" s="81">
        <v>1</v>
      </c>
      <c r="I218" s="83" t="str">
        <f>Objects!$AQ$57</f>
        <v>Freeze Ray (Beginner)</v>
      </c>
      <c r="J218" s="81">
        <v>1</v>
      </c>
      <c r="K218" s="81" t="str">
        <f>Objects!$H$24</f>
        <v>Cartridge (Propane)</v>
      </c>
      <c r="L218" s="91">
        <v>1</v>
      </c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 t="str">
        <f>[3]Enums!$A$17</f>
        <v>1.2.3</v>
      </c>
      <c r="B219" s="81" t="b">
        <v>1</v>
      </c>
      <c r="C219" s="81" t="b">
        <v>0</v>
      </c>
      <c r="D219" s="81">
        <v>8</v>
      </c>
      <c r="E219" s="83" t="str">
        <f>Objects!$AQ$57</f>
        <v>Freeze Ray (Beginner)</v>
      </c>
      <c r="F219" s="91">
        <v>1</v>
      </c>
      <c r="G219" s="84"/>
      <c r="H219" s="81"/>
      <c r="I219" s="81"/>
      <c r="J219" s="81"/>
      <c r="K219" s="81"/>
      <c r="L219" s="91"/>
      <c r="M219" s="84" t="str">
        <f>Objects!$J$317</f>
        <v>Beaker (Deionized Water)</v>
      </c>
      <c r="N219" s="81">
        <v>1</v>
      </c>
      <c r="O219" s="83" t="str">
        <f>Objects!$AQ$57</f>
        <v>Freeze Ray (Beginner)</v>
      </c>
      <c r="P219" s="81">
        <v>1</v>
      </c>
      <c r="Q219" s="81" t="str">
        <f>Objects!$H$24</f>
        <v>Cartridge (Propane)</v>
      </c>
      <c r="R219" s="91">
        <v>1</v>
      </c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 t="str">
        <f>[3]Enums!$A$17</f>
        <v>1.2.3</v>
      </c>
      <c r="B220" s="81" t="b">
        <v>1</v>
      </c>
      <c r="C220" s="81" t="b">
        <v>0</v>
      </c>
      <c r="D220" s="81">
        <v>8</v>
      </c>
      <c r="E220" s="83" t="str">
        <f>Objects!$AQ$57</f>
        <v>Freeze Ray (Beginner)</v>
      </c>
      <c r="F220" s="91">
        <v>1</v>
      </c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 t="str">
        <f>Objects!$J$317</f>
        <v>Beaker (Deionized Water)</v>
      </c>
      <c r="T220" s="81">
        <v>1</v>
      </c>
      <c r="U220" s="83" t="str">
        <f>Objects!$AQ$57</f>
        <v>Freeze Ray (Beginner)</v>
      </c>
      <c r="V220" s="81">
        <v>1</v>
      </c>
      <c r="W220" s="81" t="str">
        <f>Objects!$H$24</f>
        <v>Cartridge (Propane)</v>
      </c>
      <c r="X220" s="91">
        <v>1</v>
      </c>
      <c r="AA220" s="81"/>
      <c r="AB220" s="81"/>
      <c r="AC220" s="81"/>
    </row>
    <row r="221" spans="1:29" ht="15" customHeight="1" x14ac:dyDescent="0.25">
      <c r="A221" s="33" t="str">
        <f>[3]Enums!$A$17</f>
        <v>1.2.3</v>
      </c>
      <c r="B221" s="81" t="b">
        <v>1</v>
      </c>
      <c r="C221" s="81" t="b">
        <v>0</v>
      </c>
      <c r="D221" s="81">
        <v>8</v>
      </c>
      <c r="E221" s="83" t="str">
        <f>Objects!$AQ$58</f>
        <v>Freeze Ray (Intermediate)</v>
      </c>
      <c r="F221" s="91">
        <v>1</v>
      </c>
      <c r="G221" s="84" t="str">
        <f>Objects!$J$317</f>
        <v>Beaker (Deionized Water)</v>
      </c>
      <c r="H221" s="81">
        <v>1</v>
      </c>
      <c r="I221" s="83" t="str">
        <f>Objects!$AQ$58</f>
        <v>Freeze Ray (Intermediate)</v>
      </c>
      <c r="J221" s="81">
        <v>1</v>
      </c>
      <c r="K221" s="81" t="str">
        <f>Objects!$H$24</f>
        <v>Cartridge (Propane)</v>
      </c>
      <c r="L221" s="91">
        <v>1</v>
      </c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 t="str">
        <f>[3]Enums!$A$17</f>
        <v>1.2.3</v>
      </c>
      <c r="B222" s="81" t="b">
        <v>1</v>
      </c>
      <c r="C222" s="81" t="b">
        <v>0</v>
      </c>
      <c r="D222" s="81">
        <v>8</v>
      </c>
      <c r="E222" s="83" t="str">
        <f>Objects!$AQ$58</f>
        <v>Freeze Ray (Intermediate)</v>
      </c>
      <c r="F222" s="91">
        <v>1</v>
      </c>
      <c r="G222" s="84"/>
      <c r="H222" s="81"/>
      <c r="I222" s="81"/>
      <c r="J222" s="81"/>
      <c r="K222" s="81"/>
      <c r="L222" s="91"/>
      <c r="M222" s="84" t="str">
        <f>Objects!$J$317</f>
        <v>Beaker (Deionized Water)</v>
      </c>
      <c r="N222" s="81">
        <v>1</v>
      </c>
      <c r="O222" s="83" t="str">
        <f>Objects!$AQ$58</f>
        <v>Freeze Ray (Intermediate)</v>
      </c>
      <c r="P222" s="81">
        <v>1</v>
      </c>
      <c r="Q222" s="81" t="str">
        <f>Objects!$H$24</f>
        <v>Cartridge (Propane)</v>
      </c>
      <c r="R222" s="91">
        <v>1</v>
      </c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 t="str">
        <f>[3]Enums!$A$17</f>
        <v>1.2.3</v>
      </c>
      <c r="B223" s="81" t="b">
        <v>1</v>
      </c>
      <c r="C223" s="81" t="b">
        <v>0</v>
      </c>
      <c r="D223" s="81">
        <v>8</v>
      </c>
      <c r="E223" s="83" t="str">
        <f>Objects!$AQ$58</f>
        <v>Freeze Ray (Intermediate)</v>
      </c>
      <c r="F223" s="91">
        <v>1</v>
      </c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 t="str">
        <f>Objects!$J$317</f>
        <v>Beaker (Deionized Water)</v>
      </c>
      <c r="T223" s="81">
        <v>1</v>
      </c>
      <c r="U223" s="83" t="str">
        <f>Objects!$AQ$58</f>
        <v>Freeze Ray (Intermediate)</v>
      </c>
      <c r="V223" s="81">
        <v>1</v>
      </c>
      <c r="W223" s="81" t="str">
        <f>Objects!$H$24</f>
        <v>Cartridge (Propane)</v>
      </c>
      <c r="X223" s="91">
        <v>1</v>
      </c>
      <c r="AA223" s="81"/>
      <c r="AB223" s="81"/>
      <c r="AC223" s="81"/>
    </row>
    <row r="224" spans="1:29" ht="15" customHeight="1" x14ac:dyDescent="0.25">
      <c r="A224" s="33" t="str">
        <f>[3]Enums!$A$17</f>
        <v>1.2.3</v>
      </c>
      <c r="B224" s="81" t="b">
        <v>1</v>
      </c>
      <c r="C224" s="81" t="b">
        <v>0</v>
      </c>
      <c r="D224" s="81">
        <v>8</v>
      </c>
      <c r="E224" s="83" t="str">
        <f>Objects!$AQ$59</f>
        <v>Freeze Ray (Advanced)</v>
      </c>
      <c r="F224" s="91">
        <v>1</v>
      </c>
      <c r="G224" s="84" t="str">
        <f>Objects!$K$317</f>
        <v>Drum (Deionized Water)</v>
      </c>
      <c r="H224" s="81">
        <v>1</v>
      </c>
      <c r="I224" s="83" t="str">
        <f>Objects!$AQ$59</f>
        <v>Freeze Ray (Advanced)</v>
      </c>
      <c r="J224" s="81">
        <v>1</v>
      </c>
      <c r="K224" s="81" t="str">
        <f>Objects!$H$24</f>
        <v>Cartridge (Propane)</v>
      </c>
      <c r="L224" s="91">
        <v>1</v>
      </c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 t="str">
        <f>[3]Enums!$A$17</f>
        <v>1.2.3</v>
      </c>
      <c r="B225" s="81" t="b">
        <v>1</v>
      </c>
      <c r="C225" s="81" t="b">
        <v>0</v>
      </c>
      <c r="D225" s="81">
        <v>8</v>
      </c>
      <c r="E225" s="83" t="str">
        <f>Objects!$AQ$59</f>
        <v>Freeze Ray (Advanced)</v>
      </c>
      <c r="F225" s="91">
        <v>1</v>
      </c>
      <c r="G225" s="84"/>
      <c r="H225" s="81"/>
      <c r="I225" s="81"/>
      <c r="J225" s="81"/>
      <c r="K225" s="81"/>
      <c r="L225" s="91"/>
      <c r="M225" s="84" t="str">
        <f>Objects!$K$317</f>
        <v>Drum (Deionized Water)</v>
      </c>
      <c r="N225" s="81">
        <v>1</v>
      </c>
      <c r="O225" s="83" t="str">
        <f>Objects!$AQ$59</f>
        <v>Freeze Ray (Advanced)</v>
      </c>
      <c r="P225" s="81">
        <v>1</v>
      </c>
      <c r="Q225" s="81" t="str">
        <f>Objects!$H$24</f>
        <v>Cartridge (Propane)</v>
      </c>
      <c r="R225" s="91">
        <v>1</v>
      </c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 t="str">
        <f>[3]Enums!$A$17</f>
        <v>1.2.3</v>
      </c>
      <c r="B226" s="81" t="b">
        <v>1</v>
      </c>
      <c r="C226" s="81" t="b">
        <v>0</v>
      </c>
      <c r="D226" s="81">
        <v>8</v>
      </c>
      <c r="E226" s="83" t="str">
        <f>Objects!$AQ$59</f>
        <v>Freeze Ray (Advanced)</v>
      </c>
      <c r="F226" s="91">
        <v>1</v>
      </c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 t="str">
        <f>Objects!$K$317</f>
        <v>Drum (Deionized Water)</v>
      </c>
      <c r="T226" s="81">
        <v>1</v>
      </c>
      <c r="U226" s="83" t="str">
        <f>Objects!$AQ$59</f>
        <v>Freeze Ray (Advanced)</v>
      </c>
      <c r="V226" s="81">
        <v>1</v>
      </c>
      <c r="W226" s="81" t="str">
        <f>Objects!$H$24</f>
        <v>Cartridge (Propane)</v>
      </c>
      <c r="X226" s="91">
        <v>1</v>
      </c>
      <c r="AA226" s="81"/>
      <c r="AB226" s="81"/>
      <c r="AC226" s="81"/>
    </row>
    <row r="227" spans="1:29" ht="15" customHeight="1" x14ac:dyDescent="0.25">
      <c r="A227" s="33" t="str">
        <f>[3]Enums!$A$17</f>
        <v>1.2.3</v>
      </c>
      <c r="B227" s="81" t="b">
        <v>1</v>
      </c>
      <c r="C227" s="81" t="b">
        <v>0</v>
      </c>
      <c r="D227" s="81">
        <v>8</v>
      </c>
      <c r="E227" s="83" t="str">
        <f>Objects!$AQ$60</f>
        <v>Freeze Ray (Pro)</v>
      </c>
      <c r="F227" s="91">
        <v>1</v>
      </c>
      <c r="G227" s="84" t="str">
        <f>Objects!$K$317</f>
        <v>Drum (Deionized Water)</v>
      </c>
      <c r="H227" s="81">
        <v>1</v>
      </c>
      <c r="I227" s="83" t="str">
        <f>Objects!$AQ$60</f>
        <v>Freeze Ray (Pro)</v>
      </c>
      <c r="J227" s="81">
        <v>1</v>
      </c>
      <c r="K227" s="81" t="str">
        <f>Objects!$H$24</f>
        <v>Cartridge (Propane)</v>
      </c>
      <c r="L227" s="91">
        <v>1</v>
      </c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 t="str">
        <f>[3]Enums!$A$17</f>
        <v>1.2.3</v>
      </c>
      <c r="B228" s="81" t="b">
        <v>1</v>
      </c>
      <c r="C228" s="81" t="b">
        <v>0</v>
      </c>
      <c r="D228" s="81">
        <v>8</v>
      </c>
      <c r="E228" s="83" t="str">
        <f>Objects!$AQ$60</f>
        <v>Freeze Ray (Pro)</v>
      </c>
      <c r="F228" s="91">
        <v>1</v>
      </c>
      <c r="G228" s="84"/>
      <c r="H228" s="81"/>
      <c r="I228" s="81"/>
      <c r="J228" s="81"/>
      <c r="K228" s="81"/>
      <c r="L228" s="91"/>
      <c r="M228" s="84" t="str">
        <f>Objects!$K$317</f>
        <v>Drum (Deionized Water)</v>
      </c>
      <c r="N228" s="81">
        <v>1</v>
      </c>
      <c r="O228" s="83" t="str">
        <f>Objects!$AQ$60</f>
        <v>Freeze Ray (Pro)</v>
      </c>
      <c r="P228" s="81">
        <v>1</v>
      </c>
      <c r="Q228" s="81" t="str">
        <f>Objects!$H$24</f>
        <v>Cartridge (Propane)</v>
      </c>
      <c r="R228" s="91">
        <v>1</v>
      </c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 t="str">
        <f>[3]Enums!$A$17</f>
        <v>1.2.3</v>
      </c>
      <c r="B229" s="81" t="b">
        <v>1</v>
      </c>
      <c r="C229" s="81" t="b">
        <v>0</v>
      </c>
      <c r="D229" s="81">
        <v>8</v>
      </c>
      <c r="E229" s="83" t="str">
        <f>Objects!$AQ$60</f>
        <v>Freeze Ray (Pro)</v>
      </c>
      <c r="F229" s="91">
        <v>1</v>
      </c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 t="str">
        <f>Objects!$K$317</f>
        <v>Drum (Deionized Water)</v>
      </c>
      <c r="T229" s="81">
        <v>1</v>
      </c>
      <c r="U229" s="83" t="str">
        <f>Objects!$AQ$60</f>
        <v>Freeze Ray (Pro)</v>
      </c>
      <c r="V229" s="81">
        <v>1</v>
      </c>
      <c r="W229" s="81" t="str">
        <f>Objects!$H$24</f>
        <v>Cartridge (Propane)</v>
      </c>
      <c r="X229" s="91">
        <v>1</v>
      </c>
      <c r="AA229" s="81"/>
      <c r="AB229" s="81"/>
      <c r="AC229" s="81"/>
    </row>
    <row r="230" spans="1:29" ht="15" customHeight="1" x14ac:dyDescent="0.25">
      <c r="A230" s="33" t="str">
        <f>[3]Enums!$A$17</f>
        <v>1.2.3</v>
      </c>
      <c r="B230" s="81" t="b">
        <v>1</v>
      </c>
      <c r="C230" s="81" t="b">
        <v>0</v>
      </c>
      <c r="D230" s="81">
        <v>8</v>
      </c>
      <c r="E230" s="83" t="str">
        <f>Objects!$AQ$61</f>
        <v>Water Cannon (Beginner)</v>
      </c>
      <c r="F230" s="91">
        <v>1</v>
      </c>
      <c r="G230" s="84" t="str">
        <f>Objects!$N$21</f>
        <v>Beaker (Salt Water)</v>
      </c>
      <c r="H230" s="81">
        <v>1</v>
      </c>
      <c r="I230" s="83" t="str">
        <f>Objects!$AQ$61</f>
        <v>Water Cannon (Beginner)</v>
      </c>
      <c r="J230" s="81">
        <v>1</v>
      </c>
      <c r="K230" s="81" t="str">
        <f>Objects!$H$24</f>
        <v>Cartridge (Propane)</v>
      </c>
      <c r="L230" s="91">
        <v>1</v>
      </c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 t="str">
        <f>[3]Enums!$A$17</f>
        <v>1.2.3</v>
      </c>
      <c r="B231" s="81" t="b">
        <v>1</v>
      </c>
      <c r="C231" s="81" t="b">
        <v>0</v>
      </c>
      <c r="D231" s="81">
        <v>8</v>
      </c>
      <c r="E231" s="83" t="str">
        <f>Objects!$AQ$61</f>
        <v>Water Cannon (Beginner)</v>
      </c>
      <c r="F231" s="91">
        <v>1</v>
      </c>
      <c r="G231" s="84"/>
      <c r="H231" s="81"/>
      <c r="I231" s="81"/>
      <c r="J231" s="81"/>
      <c r="K231" s="81"/>
      <c r="L231" s="91"/>
      <c r="M231" s="84" t="str">
        <f>Objects!$N$21</f>
        <v>Beaker (Salt Water)</v>
      </c>
      <c r="N231" s="81">
        <v>1</v>
      </c>
      <c r="O231" s="83" t="str">
        <f>Objects!$AQ$61</f>
        <v>Water Cannon (Beginner)</v>
      </c>
      <c r="P231" s="81">
        <v>1</v>
      </c>
      <c r="Q231" s="81" t="str">
        <f>Objects!$H$24</f>
        <v>Cartridge (Propane)</v>
      </c>
      <c r="R231" s="91">
        <v>1</v>
      </c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 t="str">
        <f>[3]Enums!$A$17</f>
        <v>1.2.3</v>
      </c>
      <c r="B232" s="81" t="b">
        <v>1</v>
      </c>
      <c r="C232" s="81" t="b">
        <v>0</v>
      </c>
      <c r="D232" s="81">
        <v>8</v>
      </c>
      <c r="E232" s="83" t="str">
        <f>Objects!$AQ$61</f>
        <v>Water Cannon (Beginner)</v>
      </c>
      <c r="F232" s="91">
        <v>1</v>
      </c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 t="str">
        <f>Objects!$N$21</f>
        <v>Beaker (Salt Water)</v>
      </c>
      <c r="T232" s="81">
        <v>1</v>
      </c>
      <c r="U232" s="83" t="str">
        <f>Objects!$AQ$61</f>
        <v>Water Cannon (Beginner)</v>
      </c>
      <c r="V232" s="81">
        <v>1</v>
      </c>
      <c r="W232" s="81" t="str">
        <f>Objects!$H$24</f>
        <v>Cartridge (Propane)</v>
      </c>
      <c r="X232" s="91">
        <v>1</v>
      </c>
      <c r="AA232" s="81"/>
      <c r="AB232" s="81"/>
      <c r="AC232" s="81"/>
    </row>
    <row r="233" spans="1:29" ht="15" customHeight="1" x14ac:dyDescent="0.25">
      <c r="A233" s="33" t="str">
        <f>[3]Enums!$A$17</f>
        <v>1.2.3</v>
      </c>
      <c r="B233" s="81" t="b">
        <v>1</v>
      </c>
      <c r="C233" s="81" t="b">
        <v>0</v>
      </c>
      <c r="D233" s="81">
        <v>8</v>
      </c>
      <c r="E233" s="83" t="str">
        <f>Objects!$AQ$62</f>
        <v>Water Cannon (Intermediate)</v>
      </c>
      <c r="F233" s="91">
        <v>1</v>
      </c>
      <c r="G233" s="84" t="str">
        <f>Objects!$N$21</f>
        <v>Beaker (Salt Water)</v>
      </c>
      <c r="H233" s="81">
        <v>1</v>
      </c>
      <c r="I233" s="83" t="str">
        <f>Objects!$AQ$62</f>
        <v>Water Cannon (Intermediate)</v>
      </c>
      <c r="J233" s="81">
        <v>1</v>
      </c>
      <c r="K233" s="81" t="str">
        <f>Objects!$H$24</f>
        <v>Cartridge (Propane)</v>
      </c>
      <c r="L233" s="91">
        <v>1</v>
      </c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 t="str">
        <f>[3]Enums!$A$17</f>
        <v>1.2.3</v>
      </c>
      <c r="B234" s="81" t="b">
        <v>1</v>
      </c>
      <c r="C234" s="81" t="b">
        <v>0</v>
      </c>
      <c r="D234" s="81">
        <v>8</v>
      </c>
      <c r="E234" s="83" t="str">
        <f>Objects!$AQ$62</f>
        <v>Water Cannon (Intermediate)</v>
      </c>
      <c r="F234" s="91">
        <v>1</v>
      </c>
      <c r="G234" s="84"/>
      <c r="H234" s="81"/>
      <c r="I234" s="81"/>
      <c r="J234" s="81"/>
      <c r="K234" s="81"/>
      <c r="L234" s="91"/>
      <c r="M234" s="84" t="str">
        <f>Objects!$N$21</f>
        <v>Beaker (Salt Water)</v>
      </c>
      <c r="N234" s="81">
        <v>1</v>
      </c>
      <c r="O234" s="83" t="str">
        <f>Objects!$AQ$62</f>
        <v>Water Cannon (Intermediate)</v>
      </c>
      <c r="P234" s="81">
        <v>1</v>
      </c>
      <c r="Q234" s="81" t="str">
        <f>Objects!$H$24</f>
        <v>Cartridge (Propane)</v>
      </c>
      <c r="R234" s="91">
        <v>1</v>
      </c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 t="str">
        <f>[3]Enums!$A$17</f>
        <v>1.2.3</v>
      </c>
      <c r="B235" s="81" t="b">
        <v>1</v>
      </c>
      <c r="C235" s="81" t="b">
        <v>0</v>
      </c>
      <c r="D235" s="81">
        <v>8</v>
      </c>
      <c r="E235" s="83" t="str">
        <f>Objects!$AQ$62</f>
        <v>Water Cannon (Intermediate)</v>
      </c>
      <c r="F235" s="91">
        <v>1</v>
      </c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 t="str">
        <f>Objects!$N$21</f>
        <v>Beaker (Salt Water)</v>
      </c>
      <c r="T235" s="81">
        <v>1</v>
      </c>
      <c r="U235" s="83" t="str">
        <f>Objects!$AQ$62</f>
        <v>Water Cannon (Intermediate)</v>
      </c>
      <c r="V235" s="81">
        <v>1</v>
      </c>
      <c r="W235" s="81" t="str">
        <f>Objects!$H$24</f>
        <v>Cartridge (Propane)</v>
      </c>
      <c r="X235" s="91">
        <v>1</v>
      </c>
      <c r="AA235" s="81"/>
      <c r="AB235" s="81"/>
      <c r="AC235" s="81"/>
    </row>
    <row r="236" spans="1:29" ht="15" customHeight="1" x14ac:dyDescent="0.25">
      <c r="A236" s="33" t="str">
        <f>[3]Enums!$A$17</f>
        <v>1.2.3</v>
      </c>
      <c r="B236" s="81" t="b">
        <v>1</v>
      </c>
      <c r="C236" s="81" t="b">
        <v>0</v>
      </c>
      <c r="D236" s="81">
        <v>8</v>
      </c>
      <c r="E236" s="83" t="str">
        <f>Objects!$AQ$63</f>
        <v>Water Cannon (Advanced)</v>
      </c>
      <c r="F236" s="91">
        <v>1</v>
      </c>
      <c r="G236" s="84" t="str">
        <f>Objects!$O$21</f>
        <v>Drum (Salt Water)</v>
      </c>
      <c r="H236" s="81">
        <v>1</v>
      </c>
      <c r="I236" s="83" t="str">
        <f>Objects!$AQ$63</f>
        <v>Water Cannon (Advanced)</v>
      </c>
      <c r="J236" s="81">
        <v>1</v>
      </c>
      <c r="K236" s="81" t="str">
        <f>Objects!$H$24</f>
        <v>Cartridge (Propane)</v>
      </c>
      <c r="L236" s="91">
        <v>1</v>
      </c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 t="str">
        <f>[3]Enums!$A$17</f>
        <v>1.2.3</v>
      </c>
      <c r="B237" s="81" t="b">
        <v>1</v>
      </c>
      <c r="C237" s="81" t="b">
        <v>0</v>
      </c>
      <c r="D237" s="81">
        <v>8</v>
      </c>
      <c r="E237" s="83" t="str">
        <f>Objects!$AQ$63</f>
        <v>Water Cannon (Advanced)</v>
      </c>
      <c r="F237" s="91">
        <v>1</v>
      </c>
      <c r="G237" s="84"/>
      <c r="H237" s="81"/>
      <c r="I237" s="81"/>
      <c r="J237" s="81"/>
      <c r="K237" s="81"/>
      <c r="L237" s="91"/>
      <c r="M237" s="84" t="str">
        <f>Objects!$O$21</f>
        <v>Drum (Salt Water)</v>
      </c>
      <c r="N237" s="81">
        <v>1</v>
      </c>
      <c r="O237" s="83" t="str">
        <f>Objects!$AQ$63</f>
        <v>Water Cannon (Advanced)</v>
      </c>
      <c r="P237" s="81">
        <v>1</v>
      </c>
      <c r="Q237" s="81" t="str">
        <f>Objects!$H$24</f>
        <v>Cartridge (Propane)</v>
      </c>
      <c r="R237" s="91">
        <v>1</v>
      </c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 t="str">
        <f>[3]Enums!$A$17</f>
        <v>1.2.3</v>
      </c>
      <c r="B238" s="81" t="b">
        <v>1</v>
      </c>
      <c r="C238" s="81" t="b">
        <v>0</v>
      </c>
      <c r="D238" s="81">
        <v>8</v>
      </c>
      <c r="E238" s="83" t="str">
        <f>Objects!$AQ$63</f>
        <v>Water Cannon (Advanced)</v>
      </c>
      <c r="F238" s="91">
        <v>1</v>
      </c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 t="str">
        <f>Objects!$O$21</f>
        <v>Drum (Salt Water)</v>
      </c>
      <c r="T238" s="81">
        <v>1</v>
      </c>
      <c r="U238" s="83" t="str">
        <f>Objects!$AQ$63</f>
        <v>Water Cannon (Advanced)</v>
      </c>
      <c r="V238" s="81">
        <v>1</v>
      </c>
      <c r="W238" s="81" t="str">
        <f>Objects!$H$24</f>
        <v>Cartridge (Propane)</v>
      </c>
      <c r="X238" s="91">
        <v>1</v>
      </c>
      <c r="AA238" s="81"/>
      <c r="AB238" s="81"/>
      <c r="AC238" s="81"/>
    </row>
    <row r="239" spans="1:29" ht="15" customHeight="1" x14ac:dyDescent="0.25">
      <c r="A239" s="33" t="str">
        <f>[3]Enums!$A$17</f>
        <v>1.2.3</v>
      </c>
      <c r="B239" s="81" t="b">
        <v>1</v>
      </c>
      <c r="C239" s="81" t="b">
        <v>0</v>
      </c>
      <c r="D239" s="81">
        <v>8</v>
      </c>
      <c r="E239" s="83" t="str">
        <f>Objects!$AQ$64</f>
        <v>Water Cannon (Pro)</v>
      </c>
      <c r="F239" s="91">
        <v>1</v>
      </c>
      <c r="G239" s="84" t="str">
        <f>Objects!$O$21</f>
        <v>Drum (Salt Water)</v>
      </c>
      <c r="H239" s="81">
        <v>1</v>
      </c>
      <c r="I239" s="83" t="str">
        <f>Objects!$AQ$64</f>
        <v>Water Cannon (Pro)</v>
      </c>
      <c r="J239" s="81">
        <v>1</v>
      </c>
      <c r="K239" s="81" t="str">
        <f>Objects!$H$24</f>
        <v>Cartridge (Propane)</v>
      </c>
      <c r="L239" s="91">
        <v>1</v>
      </c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 t="str">
        <f>[3]Enums!$A$17</f>
        <v>1.2.3</v>
      </c>
      <c r="B240" s="81" t="b">
        <v>1</v>
      </c>
      <c r="C240" s="81" t="b">
        <v>0</v>
      </c>
      <c r="D240" s="81">
        <v>8</v>
      </c>
      <c r="E240" s="83" t="str">
        <f>Objects!$AQ$64</f>
        <v>Water Cannon (Pro)</v>
      </c>
      <c r="F240" s="91">
        <v>1</v>
      </c>
      <c r="G240" s="84"/>
      <c r="H240" s="81"/>
      <c r="I240" s="81"/>
      <c r="J240" s="81"/>
      <c r="K240" s="81"/>
      <c r="L240" s="91"/>
      <c r="M240" s="84" t="str">
        <f>Objects!$O$21</f>
        <v>Drum (Salt Water)</v>
      </c>
      <c r="N240" s="81">
        <v>1</v>
      </c>
      <c r="O240" s="83" t="str">
        <f>Objects!$AQ$64</f>
        <v>Water Cannon (Pro)</v>
      </c>
      <c r="P240" s="81">
        <v>1</v>
      </c>
      <c r="Q240" s="81" t="str">
        <f>Objects!$H$24</f>
        <v>Cartridge (Propane)</v>
      </c>
      <c r="R240" s="91">
        <v>1</v>
      </c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 t="str">
        <f>[3]Enums!$A$17</f>
        <v>1.2.3</v>
      </c>
      <c r="B241" s="81" t="b">
        <v>1</v>
      </c>
      <c r="C241" s="81" t="b">
        <v>0</v>
      </c>
      <c r="D241" s="81">
        <v>8</v>
      </c>
      <c r="E241" s="83" t="str">
        <f>Objects!$AQ$64</f>
        <v>Water Cannon (Pro)</v>
      </c>
      <c r="F241" s="91">
        <v>1</v>
      </c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 t="str">
        <f>Objects!$O$21</f>
        <v>Drum (Salt Water)</v>
      </c>
      <c r="T241" s="81">
        <v>1</v>
      </c>
      <c r="U241" s="83" t="str">
        <f>Objects!$AQ$64</f>
        <v>Water Cannon (Pro)</v>
      </c>
      <c r="V241" s="81">
        <v>1</v>
      </c>
      <c r="W241" s="81" t="str">
        <f>Objects!$H$24</f>
        <v>Cartridge (Propane)</v>
      </c>
      <c r="X241" s="91">
        <v>1</v>
      </c>
      <c r="AA241" s="81"/>
      <c r="AB241" s="81"/>
      <c r="AC241" s="81"/>
    </row>
    <row r="242" spans="1:29" ht="15" customHeight="1" x14ac:dyDescent="0.25">
      <c r="A242" s="33" t="str">
        <f>[3]Enums!$A$13</f>
        <v>1.1.1</v>
      </c>
      <c r="B242" s="81" t="b">
        <v>1</v>
      </c>
      <c r="C242" s="81" t="b">
        <v>0</v>
      </c>
      <c r="D242" s="81">
        <v>4</v>
      </c>
      <c r="E242" s="84" t="str">
        <f>Objects!AN19</f>
        <v>Gaslamp</v>
      </c>
      <c r="F242" s="91">
        <v>1</v>
      </c>
      <c r="G242" s="81"/>
      <c r="H242" s="81"/>
      <c r="I242" s="81" t="str">
        <f>Objects!$AT$104</f>
        <v>Glass Pane</v>
      </c>
      <c r="J242" s="81">
        <v>1</v>
      </c>
      <c r="K242" s="81"/>
      <c r="L242" s="91"/>
      <c r="M242" s="81" t="str">
        <f>Objects!$AT$104</f>
        <v>Glass Pane</v>
      </c>
      <c r="N242" s="81">
        <v>1</v>
      </c>
      <c r="O242" s="81" t="str">
        <f>Objects!$AQ$30</f>
        <v>Gas Mantle</v>
      </c>
      <c r="P242" s="81">
        <v>1</v>
      </c>
      <c r="Q242" s="81" t="str">
        <f>Objects!$AT$104</f>
        <v>Glass Pane</v>
      </c>
      <c r="R242" s="91">
        <v>1</v>
      </c>
      <c r="S242" s="84" t="str">
        <f>Objects!$AT$56</f>
        <v>Chest</v>
      </c>
      <c r="T242" s="81">
        <v>1</v>
      </c>
      <c r="U242" s="81" t="str">
        <f>Objects!$AQ$20</f>
        <v>Copper Piping</v>
      </c>
      <c r="V242" s="81">
        <v>1</v>
      </c>
      <c r="W242" s="81" t="str">
        <f>Objects!$AQ$25</f>
        <v>Lighter</v>
      </c>
      <c r="X242" s="91">
        <v>1</v>
      </c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/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/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/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/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/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/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/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2" activePane="bottomLeft" state="frozen"/>
      <selection activeCell="I33" sqref="I33"/>
      <selection pane="bottomLeft" activeCell="J8" sqref="J8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172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[3]Enums!$A$141</f>
        <v>Catalyst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[3]Enums!$A$141</f>
        <v>Catalyst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[3]Enums!$A$141</f>
        <v>Catalyst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[3]Enums!$A$141</f>
        <v>Catalyst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[3]Enums!$A$141</f>
        <v>Catalyst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[3]Enums!$A$141</f>
        <v>Catalyst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Objects!$AS$11</f>
        <v>Iron Ingot</v>
      </c>
      <c r="F8">
        <v>1</v>
      </c>
      <c r="G8" t="str">
        <f>[3]Enums!$A$141</f>
        <v>Catalyst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[3]Enums!$A$141</f>
        <v>Catalyst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[3]Enums!$A$141</f>
        <v>Catalyst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[3]Enums!$A$141</f>
        <v>Catalyst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[3]Enums!$A$141</f>
        <v>Catalyst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[3]Enums!$A$141</f>
        <v>Catalyst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[3]Enums!$A$141</f>
        <v>Catalyst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[3]Enums!$A$141</f>
        <v>Catalyst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[3]Enums!$A$141</f>
        <v>Catalyst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[3]Enums!$A$141</f>
        <v>Catalyst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[3]Enums!$A$141</f>
        <v>Catalyst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[3]Enums!$A$141</f>
        <v>Catalyst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 t="str">
        <f>[3]Enums!$A$140</f>
        <v>Ingot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 t="str">
        <f>[3]Enums!$A$140</f>
        <v>Ingot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 t="str">
        <f>[3]Enums!$A$140</f>
        <v>Ingot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 t="str">
        <f>[3]Enums!$A$140</f>
        <v>Ingot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 t="str">
        <f>[3]Enums!$A$140</f>
        <v>Ingot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 t="str">
        <f>[3]Enums!$A$140</f>
        <v>Ingot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 t="str">
        <f>[3]Enums!$A$140</f>
        <v>Ingot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 t="str">
        <f>[3]Enums!$A$140</f>
        <v>Ingot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 t="str">
        <f>[3]Enums!$A$140</f>
        <v>Ingot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 t="str">
        <f>[3]Enums!$A$140</f>
        <v>Ingot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 t="str">
        <f>[3]Enums!$A$140</f>
        <v>Ingot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 t="str">
        <f>[3]Enums!$A$140</f>
        <v>Ingot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 t="str">
        <f>[3]Enums!$A$140</f>
        <v>Ingot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 t="str">
        <f>[3]Enums!$A$140</f>
        <v>Ingot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 t="str">
        <f>[3]Enums!$A$140</f>
        <v>Ingot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 t="str">
        <f>[3]Enums!$A$140</f>
        <v>Ingot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 t="str">
        <f>[3]Enums!$A$140</f>
        <v>Ingot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[3]Enums!$A$142</f>
        <v>Pellets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[3]Enums!$A$142</f>
        <v>Pellets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[3]Enums!$A$142</f>
        <v>Pellets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[3]Enums!$A$142</f>
        <v>Pellets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[3]Enums!$A$142</f>
        <v>Pellets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[3]Enums!$A$142</f>
        <v>Pellets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(Isobutylene-Isoprene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[3]Enums!$A$142</f>
        <v>Pellets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[3]Enums!$A$142</f>
        <v>Pellets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(Isobutylene-Isoprene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[3]Enums!$A$142</f>
        <v>Pellets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[3]Enums!$A$142</f>
        <v>Pellets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(Isobutylene-Isoprene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[3]Enums!$A$142</f>
        <v>Pellets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[3]Enums!$A$142</f>
        <v>Pellets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[3]Enums!$A$142</f>
        <v>Pellets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[3]Enums!$A$142</f>
        <v>Pellets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[3]Enums!$A$142</f>
        <v>Pellets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[3]Enums!$A$143</f>
        <v>Fibers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[3]Enums!$A$142</f>
        <v>Pellets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[3]Enums!$A$142</f>
        <v>Pellets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[3]Enums!$A$142</f>
        <v>Pellets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[3]Enums!$A$142</f>
        <v>Pellets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[3]Enums!$A$142</f>
        <v>Pellets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[3]Enums!$A$142</f>
        <v>Pellets</v>
      </c>
    </row>
    <row r="59" spans="1:7" ht="15.75" customHeight="1" x14ac:dyDescent="0.2">
      <c r="A59" s="33"/>
    </row>
    <row r="60" spans="1:7" ht="15.75" customHeight="1" x14ac:dyDescent="0.2">
      <c r="A60" s="33"/>
    </row>
    <row r="61" spans="1:7" ht="15.75" customHeight="1" x14ac:dyDescent="0.2">
      <c r="A61" s="33"/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44" activePane="bottomLeft" state="frozen"/>
      <selection activeCell="I33" sqref="I33"/>
      <selection pane="bottomLeft" activeCell="I27" sqref="I27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(Pipe Segment)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32" activePane="bottomRight" state="frozen"/>
      <selection activeCell="I33" sqref="I33"/>
      <selection pane="topRight" activeCell="I33" sqref="I33"/>
      <selection pane="bottomLeft" activeCell="I33" sqref="I33"/>
      <selection pane="bottomRight" activeCell="O17" sqref="O17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Objects!$C$21</f>
        <v>Bitumen</v>
      </c>
      <c r="O14" s="61">
        <v>16</v>
      </c>
      <c r="P14" s="61" t="str">
        <f>Objects!$F$37</f>
        <v>Vanadium Pentoxide Catalyst</v>
      </c>
      <c r="Q14" s="61">
        <v>1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Objects!$C$21</f>
        <v>Bitumen</v>
      </c>
      <c r="O15" s="61">
        <v>64</v>
      </c>
      <c r="P15" s="61" t="str">
        <f>Objects!$F$37</f>
        <v>Vanadium Pentoxide Catalyst</v>
      </c>
      <c r="Q15" s="61">
        <v>4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28</v>
      </c>
      <c r="P16" s="61" t="str">
        <f>Objects!$F$37</f>
        <v>Vanadium Pentoxide Catalyst</v>
      </c>
      <c r="Q16" s="61">
        <v>16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/>
      <c r="M126" s="15"/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/>
      <c r="M127" s="15"/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M128" s="15"/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Objects!$C$21</f>
        <v>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Objects!$C$21</f>
        <v>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Objects!$C$21</f>
        <v>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Objects!$C$21</f>
        <v>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Objects!$C$21</f>
        <v>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Objects!$C$21</f>
        <v>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5">
      <c r="A145" s="33" t="str">
        <f>[3]Enums!$A$14</f>
        <v>1.1.2</v>
      </c>
      <c r="B145" s="77">
        <v>2</v>
      </c>
      <c r="C145" s="24">
        <v>1</v>
      </c>
      <c r="D145" s="15">
        <v>10</v>
      </c>
      <c r="E145" s="32">
        <v>4</v>
      </c>
      <c r="F145" s="25" t="str">
        <f>Objects!$AT$20</f>
        <v>Leaves</v>
      </c>
      <c r="G145" s="22">
        <v>1</v>
      </c>
      <c r="H145" s="19" t="str">
        <f>Objects!$M$22</f>
        <v>Vial (Isoprene)</v>
      </c>
      <c r="I145" s="22">
        <v>1</v>
      </c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5">
      <c r="A146" s="33" t="str">
        <f>[3]Enums!$A$14</f>
        <v>1.1.2</v>
      </c>
      <c r="B146" s="77">
        <v>2</v>
      </c>
      <c r="C146" s="24">
        <v>1</v>
      </c>
      <c r="D146" s="15">
        <v>10</v>
      </c>
      <c r="E146" s="32">
        <v>4</v>
      </c>
      <c r="F146" s="25" t="str">
        <f>Objects!$AT$20</f>
        <v>Leaves</v>
      </c>
      <c r="G146" s="22">
        <v>4</v>
      </c>
      <c r="H146" s="19" t="str">
        <f>Objects!$M$22</f>
        <v>Vial (Isoprene)</v>
      </c>
      <c r="I146" s="22">
        <v>4</v>
      </c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5">
      <c r="A147" s="33" t="str">
        <f>[3]Enums!$A$14</f>
        <v>1.1.2</v>
      </c>
      <c r="B147" s="77">
        <v>2</v>
      </c>
      <c r="C147" s="24">
        <v>1</v>
      </c>
      <c r="D147" s="15">
        <v>10</v>
      </c>
      <c r="E147" s="32">
        <v>4</v>
      </c>
      <c r="F147" s="25" t="str">
        <f>Objects!$AT$20</f>
        <v>Leaves</v>
      </c>
      <c r="G147" s="22">
        <v>16</v>
      </c>
      <c r="H147" s="19" t="str">
        <f>Objects!$M$22</f>
        <v>Vial (Isoprene)</v>
      </c>
      <c r="I147" s="22">
        <v>16</v>
      </c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5">
      <c r="A148" s="33" t="str">
        <f>[3]Enums!$A$14</f>
        <v>1.1.2</v>
      </c>
      <c r="B148" s="77">
        <v>2</v>
      </c>
      <c r="C148" s="24">
        <v>1</v>
      </c>
      <c r="D148" s="15">
        <v>10</v>
      </c>
      <c r="E148" s="32">
        <v>4</v>
      </c>
      <c r="F148" s="25" t="str">
        <f>Objects!$AT$20</f>
        <v>Leaves</v>
      </c>
      <c r="G148" s="15">
        <v>64</v>
      </c>
      <c r="H148" s="19" t="str">
        <f>Objects!$M$22</f>
        <v>Vial (Isoprene)</v>
      </c>
      <c r="I148" s="15">
        <v>64</v>
      </c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2" activePane="bottomLeft" state="frozen"/>
      <selection activeCell="I33" sqref="I33"/>
      <selection pane="bottomLeft" activeCell="K18" sqref="K18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Flask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Cartridge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Cartridge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Cartridge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Cartridge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Canister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2</v>
      </c>
      <c r="I24" s="13" t="str">
        <f>Objects!$I$70</f>
        <v>Vial (Butadiene)</v>
      </c>
      <c r="J24" s="61">
        <v>3</v>
      </c>
      <c r="K24" t="str">
        <f>Objects!$M$58</f>
        <v>Vial (Dicyclopentadiene)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3</v>
      </c>
      <c r="I25" s="13" t="str">
        <f>Objects!$I$70</f>
        <v>Vial (Butadiene)</v>
      </c>
      <c r="J25" s="61">
        <v>12</v>
      </c>
      <c r="K25" t="str">
        <f>Objects!$M$58</f>
        <v>Vial (Dicyclopentadiene)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Objects!$M$58</f>
        <v>Vial (Dicyclopentadiene)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5</v>
      </c>
      <c r="I27" s="13" t="str">
        <f>Objects!$J$70</f>
        <v>Beaker (Butadiene)</v>
      </c>
      <c r="J27" s="61">
        <v>3</v>
      </c>
      <c r="K27" t="str">
        <f>Objects!$N$58</f>
        <v>Beaker (Dicyclopentadiene)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6</v>
      </c>
      <c r="I28" s="13" t="str">
        <f>Objects!$J$70</f>
        <v>Beaker (Butadiene)</v>
      </c>
      <c r="J28" s="61">
        <v>12</v>
      </c>
      <c r="K28" t="str">
        <f>Objects!$N$58</f>
        <v>Beaker (Dicyclopentadiene)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Objects!$N$58</f>
        <v>Beaker (Dicyclopentadiene)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10</v>
      </c>
      <c r="I30" s="13" t="str">
        <f>Objects!$K$70</f>
        <v>Drum (Butadiene)</v>
      </c>
      <c r="J30" s="61">
        <v>3</v>
      </c>
      <c r="K30" t="str">
        <f>Objects!$O$58</f>
        <v>Drum (Dicyclopentadiene)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12</v>
      </c>
      <c r="I31" s="13" t="str">
        <f>Objects!$K$70</f>
        <v>Drum (Butadiene)</v>
      </c>
      <c r="J31" s="61">
        <v>12</v>
      </c>
      <c r="K31" t="str">
        <f>Objects!$O$58</f>
        <v>Drum (Dicyclopentadiene)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Objects!$O$58</f>
        <v>Drum (Dicyclopentadiene)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2</v>
      </c>
      <c r="I33" s="13" t="str">
        <f>Objects!$I$70</f>
        <v>Vial (Butadiene)</v>
      </c>
      <c r="J33" s="61">
        <v>3</v>
      </c>
      <c r="K33" t="str">
        <f>Objects!$M$58</f>
        <v>Vial (Dicyclopentadiene)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3</v>
      </c>
      <c r="I34" s="13" t="str">
        <f>Objects!$I$70</f>
        <v>Vial (Butadiene)</v>
      </c>
      <c r="J34" s="61">
        <v>12</v>
      </c>
      <c r="K34" t="str">
        <f>Objects!$M$58</f>
        <v>Vial (Dicyclopentadiene)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Objects!$M$58</f>
        <v>Vial (Dicyclopentadiene)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5</v>
      </c>
      <c r="I36" s="13" t="str">
        <f>Objects!$J$70</f>
        <v>Beaker (Butadiene)</v>
      </c>
      <c r="J36" s="61">
        <v>3</v>
      </c>
      <c r="K36" t="str">
        <f>Objects!$N$58</f>
        <v>Beaker (Dicyclopentadiene)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6</v>
      </c>
      <c r="I37" s="13" t="str">
        <f>Objects!$J$70</f>
        <v>Beaker (Butadiene)</v>
      </c>
      <c r="J37" s="61">
        <v>12</v>
      </c>
      <c r="K37" t="str">
        <f>Objects!$N$58</f>
        <v>Beaker (Dicyclopentadiene)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Objects!$N$58</f>
        <v>Beaker (Dicyclopentadiene)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10</v>
      </c>
      <c r="I39" s="13" t="str">
        <f>Objects!$K$70</f>
        <v>Drum (Butadiene)</v>
      </c>
      <c r="J39" s="61">
        <v>3</v>
      </c>
      <c r="K39" t="str">
        <f>Objects!$O$58</f>
        <v>Drum (Dicyclopentadiene)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12</v>
      </c>
      <c r="I40" s="13" t="str">
        <f>Objects!$K$70</f>
        <v>Drum (Butadiene)</v>
      </c>
      <c r="J40" s="61">
        <v>12</v>
      </c>
      <c r="K40" t="str">
        <f>Objects!$O$58</f>
        <v>Drum (Dicyclopentadiene)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Objects!$O$58</f>
        <v>Drum (Dicyclopentadiene)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 t="str">
        <f>[3]Enums!$A$14</f>
        <v>1.1.2</v>
      </c>
      <c r="B96" s="13">
        <v>5</v>
      </c>
      <c r="C96" s="13" t="s">
        <v>49</v>
      </c>
      <c r="D96" s="13" t="s">
        <v>52</v>
      </c>
      <c r="E96" s="61" t="str">
        <f>Objects!$I$176</f>
        <v>Vial (Light Naphtha)</v>
      </c>
      <c r="F96" s="61">
        <v>4</v>
      </c>
      <c r="G96" s="13" t="str">
        <f>Objects!$F$4</f>
        <v>Palladium Catalyst</v>
      </c>
      <c r="H96" s="13">
        <v>2</v>
      </c>
      <c r="I96" s="13" t="str">
        <f>Objects!$I$138</f>
        <v>Flask (Ethylene)</v>
      </c>
      <c r="J96" s="61">
        <v>2</v>
      </c>
      <c r="K96" t="str">
        <f>Objects!$M$55</f>
        <v>Vial (Cyclopentadiene)</v>
      </c>
      <c r="L96" s="13">
        <v>1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 t="str">
        <f>[3]Enums!$A$14</f>
        <v>1.1.2</v>
      </c>
      <c r="B97" s="13">
        <v>5</v>
      </c>
      <c r="C97" s="13" t="s">
        <v>49</v>
      </c>
      <c r="D97" s="13" t="s">
        <v>52</v>
      </c>
      <c r="E97" s="61" t="str">
        <f>Objects!$I$176</f>
        <v>Vial (Light Naphtha)</v>
      </c>
      <c r="F97" s="61">
        <v>16</v>
      </c>
      <c r="G97" s="13" t="str">
        <f>Objects!$F$4</f>
        <v>Palladium Catalyst</v>
      </c>
      <c r="H97" s="13">
        <v>3</v>
      </c>
      <c r="I97" s="13" t="str">
        <f>Objects!$I$138</f>
        <v>Flask (Ethylene)</v>
      </c>
      <c r="J97" s="61">
        <v>8</v>
      </c>
      <c r="K97" t="str">
        <f>Objects!$M$55</f>
        <v>Vial (Cyclopentadiene)</v>
      </c>
      <c r="L97" s="13">
        <v>3</v>
      </c>
      <c r="M97" s="61" t="str">
        <f>Objects!$H$8</f>
        <v>Vial (Benzene-Toluene-Xylene)</v>
      </c>
      <c r="N97" s="13">
        <v>2</v>
      </c>
      <c r="O97" s="61" t="str">
        <f>Objects!$H$44</f>
        <v>Vial (Light Olefins)</v>
      </c>
      <c r="P97" s="13">
        <v>2</v>
      </c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 t="str">
        <f>[3]Enums!$A$14</f>
        <v>1.1.2</v>
      </c>
      <c r="B98" s="13">
        <v>5</v>
      </c>
      <c r="C98" s="13" t="s">
        <v>49</v>
      </c>
      <c r="D98" s="13" t="s">
        <v>52</v>
      </c>
      <c r="E98" s="61" t="str">
        <f>Objects!$J$176</f>
        <v>Beaker (Light Naphtha)</v>
      </c>
      <c r="F98" s="61">
        <v>1</v>
      </c>
      <c r="G98" s="13" t="str">
        <f>Objects!$F$4</f>
        <v>Palladium Catalyst</v>
      </c>
      <c r="H98" s="13">
        <v>4</v>
      </c>
      <c r="I98" s="13" t="str">
        <f>Objects!$I$138</f>
        <v>Flask (Ethylene)</v>
      </c>
      <c r="J98" s="61">
        <v>32</v>
      </c>
      <c r="K98" t="str">
        <f>Objects!$M$55</f>
        <v>Vial (Cyclopentadiene)</v>
      </c>
      <c r="L98" s="13">
        <v>16</v>
      </c>
      <c r="M98" s="61" t="str">
        <f>Objects!$H$8</f>
        <v>Vial (Benzene-Toluene-Xylene)</v>
      </c>
      <c r="N98" s="13">
        <v>8</v>
      </c>
      <c r="O98" s="61" t="str">
        <f>Objects!$H$44</f>
        <v>Vial (Light Olefins)</v>
      </c>
      <c r="P98" s="13">
        <v>8</v>
      </c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 t="str">
        <f>[3]Enums!$A$14</f>
        <v>1.1.2</v>
      </c>
      <c r="B99" s="13">
        <v>5</v>
      </c>
      <c r="C99" s="13" t="s">
        <v>49</v>
      </c>
      <c r="D99" s="13" t="s">
        <v>52</v>
      </c>
      <c r="E99" s="61" t="str">
        <f>Objects!$J$176</f>
        <v>Beaker (Light Naphtha)</v>
      </c>
      <c r="F99" s="61">
        <v>4</v>
      </c>
      <c r="G99" s="13" t="str">
        <f>Objects!$F$4</f>
        <v>Palladium Catalyst</v>
      </c>
      <c r="H99" s="13">
        <v>5</v>
      </c>
      <c r="I99" s="13" t="str">
        <f>Objects!$J$138</f>
        <v>Cartridge (Ethylene)</v>
      </c>
      <c r="J99" s="61">
        <v>2</v>
      </c>
      <c r="K99" t="str">
        <f>Objects!$N$55</f>
        <v>Beaker (Cyclopentadiene)</v>
      </c>
      <c r="L99" s="13">
        <v>1</v>
      </c>
      <c r="M99" s="61" t="str">
        <f>Objects!$H$8</f>
        <v>Vial (Benzene-Toluene-Xylene)</v>
      </c>
      <c r="N99" s="13">
        <v>32</v>
      </c>
      <c r="O99" s="61" t="str">
        <f>Objects!$H$44</f>
        <v>Vial (Light Olefins)</v>
      </c>
      <c r="P99" s="13">
        <v>32</v>
      </c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 t="str">
        <f>[3]Enums!$A$14</f>
        <v>1.1.2</v>
      </c>
      <c r="B100" s="13">
        <v>5</v>
      </c>
      <c r="C100" s="13" t="s">
        <v>49</v>
      </c>
      <c r="D100" s="13" t="s">
        <v>52</v>
      </c>
      <c r="E100" s="61" t="str">
        <f>Objects!$J$176</f>
        <v>Beaker (Light Naphtha)</v>
      </c>
      <c r="F100" s="61">
        <v>16</v>
      </c>
      <c r="G100" s="13" t="str">
        <f>Objects!$F$4</f>
        <v>Palladium Catalyst</v>
      </c>
      <c r="H100" s="13">
        <v>6</v>
      </c>
      <c r="I100" s="13" t="str">
        <f>Objects!$J$138</f>
        <v>Cartridge (Ethylene)</v>
      </c>
      <c r="J100" s="61">
        <v>8</v>
      </c>
      <c r="K100" t="str">
        <f>Objects!$N$55</f>
        <v>Beaker (Cyclopentadiene)</v>
      </c>
      <c r="L100" s="13">
        <v>3</v>
      </c>
      <c r="M100" s="61" t="str">
        <f>Objects!$H$9</f>
        <v>Beaker (Benzene-Toluene-Xylene)</v>
      </c>
      <c r="N100" s="13">
        <v>2</v>
      </c>
      <c r="O100" s="61" t="str">
        <f>Objects!$H$45</f>
        <v>Beaker (Light Olefins)</v>
      </c>
      <c r="P100" s="13">
        <v>2</v>
      </c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 t="str">
        <f>[3]Enums!$A$14</f>
        <v>1.1.2</v>
      </c>
      <c r="B101" s="13">
        <v>5</v>
      </c>
      <c r="C101" s="13" t="s">
        <v>49</v>
      </c>
      <c r="D101" s="13" t="s">
        <v>52</v>
      </c>
      <c r="E101" s="61" t="str">
        <f>Objects!$K$176</f>
        <v>Drum (Light Naphtha)</v>
      </c>
      <c r="F101" s="61">
        <v>1</v>
      </c>
      <c r="G101" s="13" t="str">
        <f>Objects!$F$4</f>
        <v>Palladium Catalyst</v>
      </c>
      <c r="H101" s="13">
        <v>8</v>
      </c>
      <c r="I101" s="13" t="str">
        <f>Objects!$J$138</f>
        <v>Cartridge (Ethylene)</v>
      </c>
      <c r="J101" s="61">
        <v>32</v>
      </c>
      <c r="K101" t="str">
        <f>Objects!$N$55</f>
        <v>Beaker (Cyclopentadiene)</v>
      </c>
      <c r="L101" s="13">
        <v>16</v>
      </c>
      <c r="M101" s="61" t="str">
        <f>Objects!$H$9</f>
        <v>Beaker (Benzene-Toluene-Xylene)</v>
      </c>
      <c r="N101" s="13">
        <v>8</v>
      </c>
      <c r="O101" s="61" t="str">
        <f>Objects!$H$45</f>
        <v>Beaker (Light Olefins)</v>
      </c>
      <c r="P101" s="13">
        <v>8</v>
      </c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 t="str">
        <f>[3]Enums!$A$14</f>
        <v>1.1.2</v>
      </c>
      <c r="B102" s="13">
        <v>5</v>
      </c>
      <c r="C102" s="13" t="s">
        <v>49</v>
      </c>
      <c r="D102" s="13" t="s">
        <v>52</v>
      </c>
      <c r="E102" s="61" t="str">
        <f>Objects!$K$176</f>
        <v>Drum (Light Naphtha)</v>
      </c>
      <c r="F102" s="61">
        <v>4</v>
      </c>
      <c r="G102" s="13" t="str">
        <f>Objects!$F$4</f>
        <v>Palladium Catalyst</v>
      </c>
      <c r="H102" s="13">
        <v>10</v>
      </c>
      <c r="I102" s="13" t="str">
        <f>Objects!$K$138</f>
        <v>Canister (Ethylene)</v>
      </c>
      <c r="J102" s="61">
        <v>2</v>
      </c>
      <c r="K102" t="str">
        <f>Objects!$O$55</f>
        <v>Drum (Cyclopentadiene)</v>
      </c>
      <c r="L102" s="13">
        <v>1</v>
      </c>
      <c r="M102" s="61" t="str">
        <f>Objects!$H$9</f>
        <v>Beaker (Benzene-Toluene-Xylene)</v>
      </c>
      <c r="N102" s="13">
        <v>32</v>
      </c>
      <c r="O102" s="61" t="str">
        <f>Objects!$H$45</f>
        <v>Beaker (Light Olefins)</v>
      </c>
      <c r="P102" s="13">
        <v>32</v>
      </c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 t="str">
        <f>[3]Enums!$A$14</f>
        <v>1.1.2</v>
      </c>
      <c r="B103" s="13">
        <v>5</v>
      </c>
      <c r="C103" s="13" t="s">
        <v>49</v>
      </c>
      <c r="D103" s="13" t="s">
        <v>52</v>
      </c>
      <c r="E103" s="61" t="str">
        <f>Objects!$K$176</f>
        <v>Drum (Light Naphtha)</v>
      </c>
      <c r="F103" s="61">
        <v>16</v>
      </c>
      <c r="G103" s="13" t="str">
        <f>Objects!$F$4</f>
        <v>Palladium Catalyst</v>
      </c>
      <c r="H103" s="13">
        <v>12</v>
      </c>
      <c r="I103" s="13" t="str">
        <f>Objects!$K$138</f>
        <v>Canister (Ethylene)</v>
      </c>
      <c r="J103" s="61">
        <v>8</v>
      </c>
      <c r="K103" t="str">
        <f>Objects!$O$55</f>
        <v>Drum (Cyclopentadiene)</v>
      </c>
      <c r="L103" s="13">
        <v>3</v>
      </c>
      <c r="M103" s="61" t="str">
        <f>Objects!$H$10</f>
        <v>Drum (Benzene-Toluene-Xylene)</v>
      </c>
      <c r="N103" s="13">
        <v>2</v>
      </c>
      <c r="O103" s="61" t="str">
        <f>Objects!$H$46</f>
        <v>Drum (Light Olefins)</v>
      </c>
      <c r="P103" s="13">
        <v>2</v>
      </c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 t="str">
        <f>[3]Enums!$A$14</f>
        <v>1.1.2</v>
      </c>
      <c r="B104" s="13">
        <v>5</v>
      </c>
      <c r="C104" s="13" t="s">
        <v>49</v>
      </c>
      <c r="D104" s="13" t="s">
        <v>52</v>
      </c>
      <c r="E104" s="61" t="str">
        <f>Objects!$K$176</f>
        <v>Drum (Light Naphtha)</v>
      </c>
      <c r="F104" s="61">
        <v>64</v>
      </c>
      <c r="G104" s="13" t="str">
        <f>Objects!$F$4</f>
        <v>Palladium Catalyst</v>
      </c>
      <c r="H104" s="13">
        <v>16</v>
      </c>
      <c r="I104" s="13" t="str">
        <f>Objects!$K$138</f>
        <v>Canister (Ethylene)</v>
      </c>
      <c r="J104" s="61">
        <v>32</v>
      </c>
      <c r="K104" t="str">
        <f>Objects!$O$55</f>
        <v>Drum (Cyclopentadiene)</v>
      </c>
      <c r="L104" s="13">
        <v>16</v>
      </c>
      <c r="M104" s="61" t="str">
        <f>Objects!$H$10</f>
        <v>Drum (Benzene-Toluene-Xylene)</v>
      </c>
      <c r="N104" s="13">
        <v>8</v>
      </c>
      <c r="O104" s="61" t="str">
        <f>Objects!$H$46</f>
        <v>Drum (Light Olefins)</v>
      </c>
      <c r="P104" s="13">
        <v>8</v>
      </c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 t="str">
        <f>[3]Enums!$A$14</f>
        <v>1.1.2</v>
      </c>
      <c r="B105" s="13">
        <v>5</v>
      </c>
      <c r="C105" s="13" t="s">
        <v>49</v>
      </c>
      <c r="D105" s="13" t="s">
        <v>52</v>
      </c>
      <c r="E105" s="61" t="str">
        <f>Objects!$I$176</f>
        <v>Vial (Light Naphtha)</v>
      </c>
      <c r="F105" s="61">
        <v>4</v>
      </c>
      <c r="G105" s="13" t="str">
        <f>Objects!$F$2</f>
        <v>Platinum Catalyst</v>
      </c>
      <c r="H105" s="13">
        <v>2</v>
      </c>
      <c r="I105" s="13" t="str">
        <f>Objects!$I$138</f>
        <v>Flask (Ethylene)</v>
      </c>
      <c r="J105" s="61">
        <v>2</v>
      </c>
      <c r="K105" t="str">
        <f>Objects!$M$55</f>
        <v>Vial (Cyclopentadiene)</v>
      </c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 t="str">
        <f>[3]Enums!$A$14</f>
        <v>1.1.2</v>
      </c>
      <c r="B106" s="13">
        <v>5</v>
      </c>
      <c r="C106" s="13" t="s">
        <v>49</v>
      </c>
      <c r="D106" s="13" t="s">
        <v>52</v>
      </c>
      <c r="E106" s="61" t="str">
        <f>Objects!$I$176</f>
        <v>Vial (Light Naphtha)</v>
      </c>
      <c r="F106" s="61">
        <v>16</v>
      </c>
      <c r="G106" s="13" t="str">
        <f>Objects!$F$2</f>
        <v>Platinum Catalyst</v>
      </c>
      <c r="H106" s="13">
        <v>3</v>
      </c>
      <c r="I106" s="13" t="str">
        <f>Objects!$I$138</f>
        <v>Flask (Ethylene)</v>
      </c>
      <c r="J106" s="61">
        <v>8</v>
      </c>
      <c r="K106" t="str">
        <f>Objects!$M$55</f>
        <v>Vial (Cyclopentadiene)</v>
      </c>
      <c r="L106" s="13">
        <v>3</v>
      </c>
      <c r="M106" s="61" t="str">
        <f>Objects!$H$8</f>
        <v>Vial (Benzene-Toluene-Xylene)</v>
      </c>
      <c r="N106" s="13">
        <v>2</v>
      </c>
      <c r="O106" s="61" t="str">
        <f>Objects!$H$44</f>
        <v>Vial (Light Olefins)</v>
      </c>
      <c r="P106" s="13">
        <v>2</v>
      </c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 t="str">
        <f>[3]Enums!$A$14</f>
        <v>1.1.2</v>
      </c>
      <c r="B107" s="13">
        <v>5</v>
      </c>
      <c r="C107" s="13" t="s">
        <v>49</v>
      </c>
      <c r="D107" s="13" t="s">
        <v>52</v>
      </c>
      <c r="E107" s="61" t="str">
        <f>Objects!$J$176</f>
        <v>Beaker (Light Naphtha)</v>
      </c>
      <c r="F107" s="61">
        <v>1</v>
      </c>
      <c r="G107" s="13" t="str">
        <f>Objects!$F$2</f>
        <v>Platinum Catalyst</v>
      </c>
      <c r="H107" s="13">
        <v>4</v>
      </c>
      <c r="I107" s="13" t="str">
        <f>Objects!$I$138</f>
        <v>Flask (Ethylene)</v>
      </c>
      <c r="J107" s="61">
        <v>32</v>
      </c>
      <c r="K107" t="str">
        <f>Objects!$M$55</f>
        <v>Vial (Cyclopentadiene)</v>
      </c>
      <c r="L107" s="13">
        <v>16</v>
      </c>
      <c r="M107" s="61" t="str">
        <f>Objects!$H$8</f>
        <v>Vial (Benzene-Toluene-Xylene)</v>
      </c>
      <c r="N107" s="13">
        <v>8</v>
      </c>
      <c r="O107" s="61" t="str">
        <f>Objects!$H$44</f>
        <v>Vial (Light Olefins)</v>
      </c>
      <c r="P107" s="13">
        <v>8</v>
      </c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 t="str">
        <f>[3]Enums!$A$14</f>
        <v>1.1.2</v>
      </c>
      <c r="B108" s="13">
        <v>5</v>
      </c>
      <c r="C108" s="13" t="s">
        <v>49</v>
      </c>
      <c r="D108" s="13" t="s">
        <v>52</v>
      </c>
      <c r="E108" s="61" t="str">
        <f>Objects!$J$176</f>
        <v>Beaker (Light Naphtha)</v>
      </c>
      <c r="F108" s="61">
        <v>4</v>
      </c>
      <c r="G108" s="13" t="str">
        <f>Objects!$F$2</f>
        <v>Platinum Catalyst</v>
      </c>
      <c r="H108" s="13">
        <v>5</v>
      </c>
      <c r="I108" s="13" t="str">
        <f>Objects!$J$138</f>
        <v>Cartridge (Ethylene)</v>
      </c>
      <c r="J108" s="61">
        <v>2</v>
      </c>
      <c r="K108" t="str">
        <f>Objects!$N$55</f>
        <v>Beaker (Cyclopentadiene)</v>
      </c>
      <c r="L108" s="13">
        <v>1</v>
      </c>
      <c r="M108" s="61" t="str">
        <f>Objects!$H$8</f>
        <v>Vial (Benzene-Toluene-Xylene)</v>
      </c>
      <c r="N108" s="13">
        <v>32</v>
      </c>
      <c r="O108" s="61" t="str">
        <f>Objects!$H$44</f>
        <v>Vial (Light Olefins)</v>
      </c>
      <c r="P108" s="13">
        <v>32</v>
      </c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 t="str">
        <f>[3]Enums!$A$14</f>
        <v>1.1.2</v>
      </c>
      <c r="B109" s="13">
        <v>5</v>
      </c>
      <c r="C109" s="13" t="s">
        <v>49</v>
      </c>
      <c r="D109" s="13" t="s">
        <v>52</v>
      </c>
      <c r="E109" s="61" t="str">
        <f>Objects!$J$176</f>
        <v>Beaker (Light Naphtha)</v>
      </c>
      <c r="F109" s="61">
        <v>16</v>
      </c>
      <c r="G109" s="13" t="str">
        <f>Objects!$F$2</f>
        <v>Platinum Catalyst</v>
      </c>
      <c r="H109" s="13">
        <v>6</v>
      </c>
      <c r="I109" s="13" t="str">
        <f>Objects!$J$138</f>
        <v>Cartridge (Ethylene)</v>
      </c>
      <c r="J109" s="61">
        <v>8</v>
      </c>
      <c r="K109" t="str">
        <f>Objects!$N$55</f>
        <v>Beaker (Cyclopentadiene)</v>
      </c>
      <c r="L109" s="13">
        <v>3</v>
      </c>
      <c r="M109" s="61" t="str">
        <f>Objects!$H$9</f>
        <v>Beaker (Benzene-Toluene-Xylene)</v>
      </c>
      <c r="N109" s="13">
        <v>2</v>
      </c>
      <c r="O109" s="61" t="str">
        <f>Objects!$H$45</f>
        <v>Beaker (Light Olefins)</v>
      </c>
      <c r="P109" s="13">
        <v>2</v>
      </c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 t="str">
        <f>[3]Enums!$A$14</f>
        <v>1.1.2</v>
      </c>
      <c r="B110" s="13">
        <v>5</v>
      </c>
      <c r="C110" s="13" t="s">
        <v>49</v>
      </c>
      <c r="D110" s="13" t="s">
        <v>52</v>
      </c>
      <c r="E110" s="61" t="str">
        <f>Objects!$K$176</f>
        <v>Drum (Light Naphtha)</v>
      </c>
      <c r="F110" s="61">
        <v>1</v>
      </c>
      <c r="G110" s="13" t="str">
        <f>Objects!$F$2</f>
        <v>Platinum Catalyst</v>
      </c>
      <c r="H110" s="13">
        <v>8</v>
      </c>
      <c r="I110" s="13" t="str">
        <f>Objects!$J$138</f>
        <v>Cartridge (Ethylene)</v>
      </c>
      <c r="J110" s="61">
        <v>32</v>
      </c>
      <c r="K110" t="str">
        <f>Objects!$N$55</f>
        <v>Beaker (Cyclopentadiene)</v>
      </c>
      <c r="L110" s="13">
        <v>16</v>
      </c>
      <c r="M110" s="61" t="str">
        <f>Objects!$H$9</f>
        <v>Beaker (Benzene-Toluene-Xylene)</v>
      </c>
      <c r="N110" s="13">
        <v>8</v>
      </c>
      <c r="O110" s="61" t="str">
        <f>Objects!$H$45</f>
        <v>Beaker (Light Olefins)</v>
      </c>
      <c r="P110" s="13">
        <v>8</v>
      </c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 t="str">
        <f>[3]Enums!$A$14</f>
        <v>1.1.2</v>
      </c>
      <c r="B111" s="13">
        <v>5</v>
      </c>
      <c r="C111" s="13" t="s">
        <v>49</v>
      </c>
      <c r="D111" s="13" t="s">
        <v>52</v>
      </c>
      <c r="E111" s="61" t="str">
        <f>Objects!$K$176</f>
        <v>Drum (Light Naphtha)</v>
      </c>
      <c r="F111" s="61">
        <v>4</v>
      </c>
      <c r="G111" s="13" t="str">
        <f>Objects!$F$2</f>
        <v>Platinum Catalyst</v>
      </c>
      <c r="H111" s="13">
        <v>10</v>
      </c>
      <c r="I111" s="13" t="str">
        <f>Objects!$K$138</f>
        <v>Canister (Ethylene)</v>
      </c>
      <c r="J111" s="61">
        <v>2</v>
      </c>
      <c r="K111" t="str">
        <f>Objects!$O$55</f>
        <v>Drum (Cyclopentadiene)</v>
      </c>
      <c r="L111" s="13">
        <v>1</v>
      </c>
      <c r="M111" s="61" t="str">
        <f>Objects!$H$9</f>
        <v>Beaker (Benzene-Toluene-Xylene)</v>
      </c>
      <c r="N111" s="13">
        <v>32</v>
      </c>
      <c r="O111" s="61" t="str">
        <f>Objects!$H$45</f>
        <v>Beaker (Light Olefins)</v>
      </c>
      <c r="P111" s="13">
        <v>32</v>
      </c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 t="str">
        <f>[3]Enums!$A$14</f>
        <v>1.1.2</v>
      </c>
      <c r="B112" s="13">
        <v>5</v>
      </c>
      <c r="C112" s="13" t="s">
        <v>49</v>
      </c>
      <c r="D112" s="13" t="s">
        <v>52</v>
      </c>
      <c r="E112" s="61" t="str">
        <f>Objects!$K$176</f>
        <v>Drum (Light Naphtha)</v>
      </c>
      <c r="F112" s="61">
        <v>16</v>
      </c>
      <c r="G112" s="13" t="str">
        <f>Objects!$F$2</f>
        <v>Platinum Catalyst</v>
      </c>
      <c r="H112" s="13">
        <v>12</v>
      </c>
      <c r="I112" s="13" t="str">
        <f>Objects!$K$138</f>
        <v>Canister (Ethylene)</v>
      </c>
      <c r="J112" s="61">
        <v>8</v>
      </c>
      <c r="K112" t="str">
        <f>Objects!$O$55</f>
        <v>Drum (Cyclopentadiene)</v>
      </c>
      <c r="L112" s="13">
        <v>3</v>
      </c>
      <c r="M112" s="61" t="str">
        <f>Objects!$H$10</f>
        <v>Drum (Benzene-Toluene-Xylene)</v>
      </c>
      <c r="N112" s="13">
        <v>2</v>
      </c>
      <c r="O112" s="61" t="str">
        <f>Objects!$H$46</f>
        <v>Drum (Light Olefins)</v>
      </c>
      <c r="P112" s="13">
        <v>2</v>
      </c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 t="str">
        <f>[3]Enums!$A$14</f>
        <v>1.1.2</v>
      </c>
      <c r="B113" s="13">
        <v>5</v>
      </c>
      <c r="C113" s="13" t="s">
        <v>49</v>
      </c>
      <c r="D113" s="13" t="s">
        <v>52</v>
      </c>
      <c r="E113" s="61" t="str">
        <f>Objects!$K$176</f>
        <v>Drum (Light Naphtha)</v>
      </c>
      <c r="F113" s="61">
        <v>64</v>
      </c>
      <c r="G113" s="13" t="str">
        <f>Objects!$F$2</f>
        <v>Platinum Catalyst</v>
      </c>
      <c r="H113" s="13">
        <v>16</v>
      </c>
      <c r="I113" s="13" t="str">
        <f>Objects!$K$138</f>
        <v>Canister (Ethylene)</v>
      </c>
      <c r="J113" s="61">
        <v>32</v>
      </c>
      <c r="K113" t="str">
        <f>Objects!$O$55</f>
        <v>Drum (Cyclopentadiene)</v>
      </c>
      <c r="L113" s="13">
        <v>16</v>
      </c>
      <c r="M113" s="61" t="str">
        <f>Objects!$H$10</f>
        <v>Drum (Benzene-Toluene-Xylene)</v>
      </c>
      <c r="N113" s="13">
        <v>8</v>
      </c>
      <c r="O113" s="61" t="str">
        <f>Objects!$H$46</f>
        <v>Drum (Light Olefins)</v>
      </c>
      <c r="P113" s="13">
        <v>8</v>
      </c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2" activePane="bottomLeft" state="frozen"/>
      <selection activeCell="I33" sqref="I33"/>
      <selection pane="bottomLeft" activeCell="K25" sqref="K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2015-05-27T02:48:58Z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