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teph\polycraftForge\config\"/>
    </mc:Choice>
  </mc:AlternateContent>
  <bookViews>
    <workbookView xWindow="0" yWindow="0" windowWidth="11730" windowHeight="10245" tabRatio="721" activeTab="10"/>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Q1365" i="33" l="1"/>
  <c r="Q1364" i="33"/>
  <c r="O1365" i="33"/>
  <c r="O1364" i="33"/>
  <c r="S1365" i="33"/>
  <c r="S1364" i="33"/>
  <c r="G1365" i="33"/>
  <c r="G1364" i="33"/>
  <c r="E1365" i="33"/>
  <c r="E1364" i="33"/>
  <c r="I1365" i="33"/>
  <c r="I1364" i="33"/>
  <c r="Q1363" i="33"/>
  <c r="O1363" i="33"/>
  <c r="I1363" i="33"/>
  <c r="G1363" i="33"/>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L287" i="46"/>
  <c r="K287" i="46"/>
  <c r="J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I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I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I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L94" i="46"/>
  <c r="K94" i="46"/>
  <c r="J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G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G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T9" i="46"/>
  <c r="S9" i="46"/>
  <c r="R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G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G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AC108" i="33"/>
  <c r="AC109"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O113" i="35"/>
  <c r="M113" i="35"/>
  <c r="K113" i="35"/>
  <c r="I113" i="35"/>
  <c r="G113" i="35"/>
  <c r="E113" i="35"/>
  <c r="O112" i="35"/>
  <c r="M112" i="35"/>
  <c r="K112" i="35"/>
  <c r="I112" i="35"/>
  <c r="G112" i="35"/>
  <c r="E112" i="35"/>
  <c r="O111" i="35"/>
  <c r="M111" i="35"/>
  <c r="K111" i="35"/>
  <c r="I111" i="35"/>
  <c r="G111" i="35"/>
  <c r="E111" i="35"/>
  <c r="O110" i="35"/>
  <c r="M110" i="35"/>
  <c r="K110" i="35"/>
  <c r="I110" i="35"/>
  <c r="G110" i="35"/>
  <c r="E110" i="35"/>
  <c r="O109" i="35"/>
  <c r="M109" i="35"/>
  <c r="K109" i="35"/>
  <c r="I109" i="35"/>
  <c r="G109" i="35"/>
  <c r="E109" i="35"/>
  <c r="O108" i="35"/>
  <c r="M108" i="35"/>
  <c r="K108" i="35"/>
  <c r="I108" i="35"/>
  <c r="G108" i="35"/>
  <c r="E108" i="35"/>
  <c r="O107" i="35"/>
  <c r="M107" i="35"/>
  <c r="K107" i="35"/>
  <c r="I107" i="35"/>
  <c r="G107" i="35"/>
  <c r="E107" i="35"/>
  <c r="O106" i="35"/>
  <c r="M106" i="35"/>
  <c r="K106" i="35"/>
  <c r="I106" i="35"/>
  <c r="G106" i="35"/>
  <c r="E106"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O99" i="35"/>
  <c r="M99" i="35"/>
  <c r="K99" i="35"/>
  <c r="I99" i="35"/>
  <c r="G99" i="35"/>
  <c r="E99" i="35"/>
  <c r="O98" i="35"/>
  <c r="M98" i="35"/>
  <c r="K98" i="35"/>
  <c r="I98" i="35"/>
  <c r="G98" i="35"/>
  <c r="E98" i="35"/>
  <c r="O97" i="35"/>
  <c r="M97" i="35"/>
  <c r="K97" i="35"/>
  <c r="I97" i="35"/>
  <c r="G97" i="35"/>
  <c r="E97"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O90" i="35"/>
  <c r="M90" i="35"/>
  <c r="K90" i="35"/>
  <c r="I90" i="35"/>
  <c r="G90" i="35"/>
  <c r="E90" i="35"/>
  <c r="O89" i="35"/>
  <c r="M89" i="35"/>
  <c r="K89" i="35"/>
  <c r="I89" i="35"/>
  <c r="G89" i="35"/>
  <c r="E89" i="35"/>
  <c r="O88" i="35"/>
  <c r="M88" i="35"/>
  <c r="K88" i="35"/>
  <c r="I88" i="35"/>
  <c r="G88" i="35"/>
  <c r="E88" i="35"/>
  <c r="O87" i="35"/>
  <c r="M87" i="35"/>
  <c r="K87" i="35"/>
  <c r="I87" i="35"/>
  <c r="G87" i="35"/>
  <c r="E87" i="35"/>
  <c r="Q86" i="35"/>
  <c r="O86" i="35"/>
  <c r="M86" i="35"/>
  <c r="K86" i="35"/>
  <c r="I86" i="35"/>
  <c r="G86" i="35"/>
  <c r="E86" i="35"/>
  <c r="Q85" i="35"/>
  <c r="O85" i="35"/>
  <c r="M85" i="35"/>
  <c r="K85" i="35"/>
  <c r="I85" i="35"/>
  <c r="G85" i="35"/>
  <c r="E85" i="35"/>
  <c r="Q84" i="35"/>
  <c r="O84" i="35"/>
  <c r="M84" i="35"/>
  <c r="K84" i="35"/>
  <c r="I84" i="35"/>
  <c r="G84" i="35"/>
  <c r="E84" i="35"/>
  <c r="Q83" i="35"/>
  <c r="O83" i="35"/>
  <c r="M83" i="35"/>
  <c r="K83" i="35"/>
  <c r="I83" i="35"/>
  <c r="G83" i="35"/>
  <c r="E83" i="35"/>
  <c r="Q82" i="35"/>
  <c r="O82" i="35"/>
  <c r="M82" i="35"/>
  <c r="K82" i="35"/>
  <c r="I82" i="35"/>
  <c r="G82" i="35"/>
  <c r="E82" i="35"/>
  <c r="Q81"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M77" i="35"/>
  <c r="K77" i="35"/>
  <c r="I77" i="35"/>
  <c r="G77" i="35"/>
  <c r="E77" i="35"/>
  <c r="M76" i="35"/>
  <c r="K76" i="35"/>
  <c r="I76" i="35"/>
  <c r="G76" i="35"/>
  <c r="E76" i="35"/>
  <c r="M75" i="35"/>
  <c r="K75" i="35"/>
  <c r="I75" i="35"/>
  <c r="G75" i="35"/>
  <c r="E75" i="35"/>
  <c r="M74" i="35"/>
  <c r="K74" i="35"/>
  <c r="I74" i="35"/>
  <c r="G74" i="35"/>
  <c r="E74" i="35"/>
  <c r="M73" i="35"/>
  <c r="K73" i="35"/>
  <c r="I73" i="35"/>
  <c r="G73" i="35"/>
  <c r="E73"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K59" i="35"/>
  <c r="I59" i="35"/>
  <c r="G59" i="35"/>
  <c r="E59" i="35"/>
  <c r="K58" i="35"/>
  <c r="I58" i="35"/>
  <c r="G58" i="35"/>
  <c r="E58" i="35"/>
  <c r="K57" i="35"/>
  <c r="I57" i="35"/>
  <c r="G57" i="35"/>
  <c r="E57" i="35"/>
  <c r="K56" i="35"/>
  <c r="I56" i="35"/>
  <c r="G56" i="35"/>
  <c r="E56" i="35"/>
  <c r="K55" i="35"/>
  <c r="I55" i="35"/>
  <c r="G55" i="35"/>
  <c r="E55" i="35"/>
  <c r="K54" i="35"/>
  <c r="I54" i="35"/>
  <c r="G54" i="35"/>
  <c r="E54" i="35"/>
  <c r="K53" i="35"/>
  <c r="I53" i="35"/>
  <c r="G53" i="35"/>
  <c r="E53" i="35"/>
  <c r="K52" i="35"/>
  <c r="I52" i="35"/>
  <c r="G52" i="35"/>
  <c r="E52" i="35"/>
  <c r="K51" i="35"/>
  <c r="I51" i="35"/>
  <c r="G51" i="35"/>
  <c r="E51" i="35"/>
  <c r="O50" i="35"/>
  <c r="M50" i="35"/>
  <c r="K50" i="35"/>
  <c r="I50" i="35"/>
  <c r="G50" i="35"/>
  <c r="E50" i="35"/>
  <c r="O49" i="35"/>
  <c r="M49" i="35"/>
  <c r="K49" i="35"/>
  <c r="I49" i="35"/>
  <c r="G49" i="35"/>
  <c r="E49" i="35"/>
  <c r="O48" i="35"/>
  <c r="M48" i="35"/>
  <c r="K48" i="35"/>
  <c r="I48" i="35"/>
  <c r="G48" i="35"/>
  <c r="E48" i="35"/>
  <c r="O47" i="35"/>
  <c r="M47" i="35"/>
  <c r="K47" i="35"/>
  <c r="I47" i="35"/>
  <c r="G47" i="35"/>
  <c r="E47" i="35"/>
  <c r="O46" i="35"/>
  <c r="M46" i="35"/>
  <c r="K46" i="35"/>
  <c r="I46" i="35"/>
  <c r="G46" i="35"/>
  <c r="E46" i="35"/>
  <c r="O45" i="35"/>
  <c r="M45"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AT30"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<sst xmlns="http://schemas.openxmlformats.org/spreadsheetml/2006/main" count="3026" uniqueCount="507">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</sst>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Mold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I1" workbookViewId="0">
      <pane ySplit="1" topLeftCell="A266" activePane="bottomLeft" state="frozen"/>
      <selection pane="bottomLeft" activeCell="J287" sqref="J287"/>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[2]Ores!$C$1</f>
        <v>Ore</v>
      </c>
      <c r="D1" s="109" t="str">
        <f>[2]Ingots!$C$1</f>
        <v>Ingot</v>
      </c>
      <c r="E1" s="109" t="str">
        <f>[2]Nuggets!C1</f>
        <v>Nugget</v>
      </c>
      <c r="F1" s="109" t="str">
        <f>'[2]Compressed Blocks'!$C$1</f>
        <v>Compressed Block</v>
      </c>
      <c r="G1" s="109" t="str">
        <f>[2]Catalysts!C1</f>
        <v>Catalyst</v>
      </c>
      <c r="H1" s="109" t="s">
        <v>87</v>
      </c>
      <c r="I1" s="109" t="s">
        <v>86</v>
      </c>
      <c r="J1" s="182" t="str">
        <f>'[2]Compound Vessels'!F1</f>
        <v>Compound Small</v>
      </c>
      <c r="K1" s="114" t="str">
        <f>'[2]Compound Vessels'!G1</f>
        <v>Compound Medium</v>
      </c>
      <c r="L1" s="114" t="str">
        <f>'[2]Compound Vessels'!H1</f>
        <v>Compound Large</v>
      </c>
      <c r="M1" s="114" t="str">
        <f>'[2]Compound Vessels'!I1</f>
        <v>Compound Industrial</v>
      </c>
      <c r="N1" s="182" t="str">
        <f>'[2]Compound Vessels'!F1&amp;"(2)"</f>
        <v>Compound Small(2)</v>
      </c>
      <c r="O1" s="114" t="str">
        <f>'[2]Compound Vessels'!G1&amp;"(2)"</f>
        <v>Compound Medium(2)</v>
      </c>
      <c r="P1" s="114" t="str">
        <f>'[2]Compound Vessels'!H1&amp;"(2)"</f>
        <v>Compound Large(2)</v>
      </c>
      <c r="Q1" s="114" t="str">
        <f>'[2]Compound Vessels'!I1&amp;"(2)"</f>
        <v>Compound Industrial(2)</v>
      </c>
      <c r="R1" s="185" t="str">
        <f>'[2]Element Vessels'!F1</f>
        <v>Element Small</v>
      </c>
      <c r="S1" s="109" t="str">
        <f>'[2]Element Vessels'!G1</f>
        <v>Element Medium</v>
      </c>
      <c r="T1" s="109" t="str">
        <f>'[2]Element Vessels'!H1</f>
        <v>Element Large</v>
      </c>
      <c r="U1" s="109" t="str">
        <f>'[2]Element Vessels'!I1</f>
        <v>Element Industrial</v>
      </c>
      <c r="V1" s="188" t="str">
        <f>[3]Pellets!F1</f>
        <v>Bag (Pellets)</v>
      </c>
      <c r="W1" s="113" t="str">
        <f>[3]Pellets!G1</f>
        <v>Sack (Pellets)</v>
      </c>
      <c r="X1" s="113" t="str">
        <f>[3]Pellets!H1</f>
        <v>Powder Keg (Pellets)</v>
      </c>
      <c r="Y1" s="113" t="str">
        <f>[3]Pellets!I1</f>
        <v>Chemical Silo (Pellets)</v>
      </c>
      <c r="Z1" s="113" t="str">
        <f>"Polymer "&amp;'[3]Blocks (Poly)'!D1</f>
        <v>Polymer Block</v>
      </c>
      <c r="AA1" s="113" t="str">
        <f>"Polymer "&amp;'[3]Slabs (Poly)'!F1</f>
        <v>Polymer Slab</v>
      </c>
      <c r="AB1" s="113" t="str">
        <f>"Polymer "&amp;'[3]Stairs (Poly)'!D1</f>
        <v>Polymer Stairs</v>
      </c>
      <c r="AC1" s="191" t="str">
        <f>[3]Bricks!E1</f>
        <v>Brick</v>
      </c>
      <c r="AD1" s="109" t="str">
        <f xml:space="preserve"> [3]Molds!C1</f>
        <v>Mold</v>
      </c>
      <c r="AE1" s="109" t="str">
        <f xml:space="preserve"> '[3]Molded Items'!C1</f>
        <v>Molded Item</v>
      </c>
      <c r="AF1" s="109" t="str">
        <f>[3]Masks!C1</f>
        <v>Mask</v>
      </c>
      <c r="AG1" s="109" t="str">
        <f>[3]Wafers!H1</f>
        <v>Wafer</v>
      </c>
      <c r="AH1" s="109" t="str">
        <f>[3]Electronics!E1</f>
        <v>Electronics</v>
      </c>
      <c r="AI1" s="109" t="str">
        <f>'[2]DNA Sampler'!C1</f>
        <v>DNA Sampler</v>
      </c>
      <c r="AJ1" s="109" t="str">
        <f>'[2]Cell Culture'!$C$1</f>
        <v>Cell Culture Dish</v>
      </c>
      <c r="AK1" s="112" t="str">
        <f>"Polycraft "&amp;'[3]Polycraft Armor'!H1</f>
        <v>Polycraft Headgear</v>
      </c>
      <c r="AL1" s="112" t="str">
        <f>"Polycraft "&amp;'[3]Polycraft Armor'!I1</f>
        <v>Polycraft Chest</v>
      </c>
      <c r="AM1" s="112" t="str">
        <f>"Polycraft "&amp;'[3]Polycraft Armor'!J1</f>
        <v>Polycraft Leggings</v>
      </c>
      <c r="AN1" s="112" t="str">
        <f>"Polycraft "&amp;'[3]Polycraft Armor'!K1</f>
        <v>Polycraft Feet</v>
      </c>
      <c r="AO1" s="109" t="str">
        <f>"Polycraft "&amp;[1]Enums!$A$102</f>
        <v>Polycraft Hoe</v>
      </c>
      <c r="AP1" s="109" t="str">
        <f>"Polycraft "&amp;[1]Enums!$A$103</f>
        <v>Polycraft Spade</v>
      </c>
      <c r="AQ1" s="109" t="str">
        <f>"Polycraft "&amp;[1]Enums!$A$104</f>
        <v>Polycraft Pickaxe</v>
      </c>
      <c r="AR1" s="109" t="str">
        <f>"Polycraft "&amp;[1]Enums!$A$105</f>
        <v>Polycraft Axe</v>
      </c>
      <c r="AS1" s="109" t="str">
        <f>"Polycraft "&amp;[1]Enums!$A$106</f>
        <v>Polycraft Sword</v>
      </c>
      <c r="AT1" s="109" t="str">
        <f xml:space="preserve"> Inventories!D1</f>
        <v>Inventory</v>
      </c>
      <c r="AU1" s="109" t="str">
        <f>'[3]Gripped Tools'!C1</f>
        <v>Gripped Tool</v>
      </c>
      <c r="AV1" s="109" t="str">
        <f>'[3]Pogo Sticks'!C1</f>
        <v>Pogo Stick</v>
      </c>
      <c r="AW1" s="109" t="str">
        <f>'[2]Custom Objects'!C1</f>
        <v>Custom Object</v>
      </c>
      <c r="AX1" s="109" t="str">
        <f>'[2]Internal Objects'!C1</f>
        <v>Internal Object</v>
      </c>
      <c r="AY1" s="109" t="str">
        <f>'[1]Items (MC)'!B1</f>
        <v>Minecraft Item</v>
      </c>
      <c r="AZ1" s="109" t="str">
        <f>'[1]Blocks (MC)'!B1</f>
        <v>Minecraft Block</v>
      </c>
    </row>
    <row r="2" spans="1:52" x14ac:dyDescent="0.2">
      <c r="A2" s="102">
        <f>COUNTIF(C:AZ,"??*")-COUNTIF(C1:AZ1,"??*")</f>
        <v>4558</v>
      </c>
      <c r="B2" s="111" t="str">
        <f>B1</f>
        <v>Object</v>
      </c>
      <c r="C2" s="107" t="str">
        <f>[2]Ores!$C$2</f>
        <v>Magnesium Ore</v>
      </c>
      <c r="D2" s="107" t="str">
        <f>[2]Ingots!$C$2</f>
        <v>Magnesium Ingot</v>
      </c>
      <c r="E2" s="105" t="str">
        <f>[2]Nuggets!C2</f>
        <v>Magnesium Nugget</v>
      </c>
      <c r="F2" s="107" t="str">
        <f>'[2]Compressed Blocks'!$C$2</f>
        <v>Block of Magnesium</v>
      </c>
      <c r="G2" s="105" t="str">
        <f>[2]Catalysts!$C$2</f>
        <v>Platinum Catalyst</v>
      </c>
      <c r="H2" s="105" t="str">
        <f>[3]Pellets!F67</f>
        <v>Bag (PolyIsoPrene Pellets)</v>
      </c>
      <c r="I2" s="105" t="str">
        <f>'[2]CV Links'!$B$2</f>
        <v>Vial (Crude Oil)</v>
      </c>
      <c r="J2" s="183" t="str">
        <f>'[2]Compound Vessels'!F2</f>
        <v>Flask (1,1,1,2-Tetrafluoroethane)</v>
      </c>
      <c r="K2" s="108" t="str">
        <f>'[2]Compound Vessels'!G2</f>
        <v>Cartridge (1,1,1,2-Tetrafluoroethane)</v>
      </c>
      <c r="L2" s="108" t="str">
        <f>'[2]Compound Vessels'!H2</f>
        <v>Canister (1,1,1,2-Tetrafluoroethane)</v>
      </c>
      <c r="M2" s="108" t="str">
        <f>'[2]Compound Vessels'!I2</f>
        <v>Chemical Tank (1,1,1,2-Tetrafluoroethane)</v>
      </c>
      <c r="N2" s="183" t="str">
        <f>'[2]Compound Vessels'!F327</f>
        <v>Vial (Antifreeze)</v>
      </c>
      <c r="O2" s="108" t="str">
        <f>'[2]Compound Vessels'!G327</f>
        <v>Beaker (Antifreeze)</v>
      </c>
      <c r="P2" s="108" t="str">
        <f>'[2]Compound Vessels'!H327</f>
        <v>Drum (Antifreeze)</v>
      </c>
      <c r="Q2" s="108" t="str">
        <f>'[2]Compound Vessels'!I327</f>
        <v>Chemical Vat (Antifreeze)</v>
      </c>
      <c r="R2" s="186" t="str">
        <f>'[2]Element Vessels'!F2</f>
        <v>Flask (Hydrogen)</v>
      </c>
      <c r="S2" s="105" t="str">
        <f>'[2]Element Vessels'!G2</f>
        <v>Cartridge (Hydrogen)</v>
      </c>
      <c r="T2" s="105" t="str">
        <f>'[2]Element Vessels'!H2</f>
        <v>Canister (Hydrogen)</v>
      </c>
      <c r="U2" s="105" t="str">
        <f>'[2]Element Vessels'!I2</f>
        <v>Chemical Tank (Hydrogen)</v>
      </c>
      <c r="V2" s="189" t="str">
        <f>[3]Pellets!F2</f>
        <v>Vial (Acrylic-Formaldehyde Resin)</v>
      </c>
      <c r="W2" s="106" t="str">
        <f>[3]Pellets!G2</f>
        <v>Beaker (Acrylic-Formaldehyde Resin)</v>
      </c>
      <c r="X2" s="106" t="str">
        <f>[3]Pellets!H2</f>
        <v>Drum (Acrylic-Formaldehyde Resin)</v>
      </c>
      <c r="Y2" s="106" t="str">
        <f>[3]Pellets!I2</f>
        <v>Chemical Vat (Acrylic-Formaldehyde Resin)</v>
      </c>
      <c r="Z2" s="106" t="str">
        <f>'[3]Blocks (Poly)'!D2</f>
        <v>Block (AF Resin)</v>
      </c>
      <c r="AA2" s="106" t="str">
        <f>'[3]Slabs (Poly)'!F2</f>
        <v>Slab (AF Resin)</v>
      </c>
      <c r="AB2" s="106" t="str">
        <f>'[3]Stairs (Poly)'!D2</f>
        <v>Stairs (AF Resin)</v>
      </c>
      <c r="AC2" s="192" t="str">
        <f>[3]Bricks!E2</f>
        <v>ABS Brick (1 x 1)</v>
      </c>
      <c r="AD2" s="105" t="str">
        <f>[3]Molds!$C$2</f>
        <v>Mold (Grip)</v>
      </c>
      <c r="AE2" s="105" t="str">
        <f>'[3]Molded Items'!$C$2</f>
        <v>Grip (Natural Rubber)</v>
      </c>
      <c r="AF2" s="105" t="str">
        <f>[3]Masks!C2</f>
        <v>Mask (Solar Cell)(PR Backplane)</v>
      </c>
      <c r="AG2" s="105" t="str">
        <f>[3]Wafers!H2</f>
        <v>Silicon Wafer</v>
      </c>
      <c r="AH2" s="105" t="str">
        <f>[3]Electronics!E2</f>
        <v>Solar Cell</v>
      </c>
      <c r="AI2" s="105" t="str">
        <f>'[2]DNA Sampler'!C2</f>
        <v>DNA Sampler (Pig)</v>
      </c>
      <c r="AJ2" s="105" t="str">
        <f>'[2]Cell Culture'!C2</f>
        <v>Cell Culture Dish (Pig)</v>
      </c>
      <c r="AK2" s="105" t="str">
        <f>'[3]Polycraft Armor'!$G2&amp;" "&amp;'[3]Polycraft Armor'!H2</f>
        <v>Rubber Shower Cap</v>
      </c>
      <c r="AL2" s="105" t="str">
        <f>'[3]Polycraft Armor'!$G2&amp;" "&amp;'[3]Polycraft Armor'!I2</f>
        <v>Rubber Shirt</v>
      </c>
      <c r="AM2" s="105" t="str">
        <f>'[3]Polycraft Armor'!$G2&amp;" "&amp;'[3]Polycraft Armor'!J2</f>
        <v>Rubber Wading Pants</v>
      </c>
      <c r="AN2" s="105" t="str">
        <f>'[3]Polycraft Armor'!$G2&amp;" "&amp;'[3]Polycraft Armor'!K2</f>
        <v>Rubber Booties</v>
      </c>
      <c r="AO2" s="105" t="str">
        <f>'[3]Polycraft Tools'!$I2&amp;" "&amp;[1]Enums!$A$102</f>
        <v>Composite Steel Hoe</v>
      </c>
      <c r="AP2" s="105" t="str">
        <f>'[3]Polycraft Tools'!$I2&amp;" "&amp;[1]Enums!$A$103</f>
        <v>Composite Steel Spade</v>
      </c>
      <c r="AQ2" s="105" t="str">
        <f>'[3]Polycraft Tools'!$I2&amp;" "&amp;[1]Enums!$A$104</f>
        <v>Composite Steel Pickaxe</v>
      </c>
      <c r="AR2" s="105" t="str">
        <f>'[3]Polycraft Tools'!$I2&amp;" "&amp;[1]Enums!$A$105</f>
        <v>Composite Steel Axe</v>
      </c>
      <c r="AS2" s="105" t="str">
        <f>'[3]Polycraft Tools'!$I2&amp;" "&amp;[1]Enums!$A$106</f>
        <v>Composite Steel Sword</v>
      </c>
      <c r="AT2" s="105" t="str">
        <f>Inventories!$D$2</f>
        <v>Tree Tap</v>
      </c>
      <c r="AU2" s="105" t="str">
        <f>'[3]Gripped Tools'!$C$2</f>
        <v>Gripped Iron Shovel</v>
      </c>
      <c r="AV2" s="105" t="str">
        <f>'[3]Pogo Sticks'!$C$2</f>
        <v>Wooden Pogo Stick</v>
      </c>
      <c r="AW2" s="105" t="str">
        <f>'[2]Custom Objects'!$C$2</f>
        <v>Metal Screw</v>
      </c>
      <c r="AX2" s="105" t="str">
        <f>'[2]Internal Objects'!C2</f>
        <v>Oil</v>
      </c>
      <c r="AY2" s="105" t="str">
        <f>'[1]Items (MC)'!B2</f>
        <v>Iron Shovel</v>
      </c>
      <c r="AZ2" s="105" t="str">
        <f>'[1]Blocks (MC)'!B2</f>
        <v>Air</v>
      </c>
    </row>
    <row r="3" spans="1:52" x14ac:dyDescent="0.2">
      <c r="A3" s="102">
        <f>COUNTIF(C:C,"??*")-1</f>
        <v>26</v>
      </c>
      <c r="B3" s="102" t="str">
        <f>C$1</f>
        <v>Ore</v>
      </c>
      <c r="C3" s="107" t="str">
        <f>[2]Ores!$C$3</f>
        <v>Titanium Ore</v>
      </c>
      <c r="D3" s="107" t="str">
        <f>[2]Ingots!$C$3</f>
        <v>Titanium Ingot</v>
      </c>
      <c r="E3" s="105" t="str">
        <f>[2]Nuggets!C3</f>
        <v>Titanium Nugget</v>
      </c>
      <c r="F3" s="107" t="str">
        <f>'[2]Compressed Blocks'!$C$3</f>
        <v>Block of Titanium</v>
      </c>
      <c r="G3" s="105" t="str">
        <f>[2]Catalysts!$C$3</f>
        <v>Titanium Catalyst</v>
      </c>
      <c r="H3" s="105" t="str">
        <f>[3]Pellets!G67</f>
        <v>Sack (PolyIsoPrene Pellets)</v>
      </c>
      <c r="I3" s="105" t="str">
        <f>'[2]CV Links'!$B$3</f>
        <v>Beaker (Crude Oil)</v>
      </c>
      <c r="J3" s="183" t="str">
        <f>'[2]Compound Vessels'!F3</f>
        <v>Vial (1,1,1-Trichloroethane)</v>
      </c>
      <c r="K3" s="108" t="str">
        <f>'[2]Compound Vessels'!G3</f>
        <v>Beaker (1,1,1-Trichloroethane)</v>
      </c>
      <c r="L3" s="108" t="str">
        <f>'[2]Compound Vessels'!H3</f>
        <v>Drum (1,1,1-Trichloroethane)</v>
      </c>
      <c r="M3" s="108" t="str">
        <f>'[2]Compound Vessels'!I3</f>
        <v>Chemical Vat (1,1,1-Trichloroethane)</v>
      </c>
      <c r="N3" s="183" t="str">
        <f>'[2]Compound Vessels'!F328</f>
        <v>Bag (Chromia Alumina)</v>
      </c>
      <c r="O3" s="108" t="str">
        <f>'[2]Compound Vessels'!G328</f>
        <v>Sack (Chromia Alumina)</v>
      </c>
      <c r="P3" s="108" t="str">
        <f>'[2]Compound Vessels'!H328</f>
        <v>Powder Keg (Chromia Alumina)</v>
      </c>
      <c r="Q3" s="108" t="str">
        <f>'[2]Compound Vessels'!I328</f>
        <v>Chemical Silo (Chromia Alumina)</v>
      </c>
      <c r="R3" s="186" t="str">
        <f>'[2]Element Vessels'!F3</f>
        <v>Flask (Helium)</v>
      </c>
      <c r="S3" s="105" t="str">
        <f>'[2]Element Vessels'!G3</f>
        <v>Cartridge (Helium)</v>
      </c>
      <c r="T3" s="105" t="str">
        <f>'[2]Element Vessels'!H3</f>
        <v>Canister (Helium)</v>
      </c>
      <c r="U3" s="105" t="str">
        <f>'[2]Element Vessels'!I3</f>
        <v>Chemical Tank (Helium)</v>
      </c>
      <c r="V3" s="189" t="str">
        <f>[3]Pellets!F3</f>
        <v>Bag (Acrylonitrile-Butadiene-Styrene Pellets)</v>
      </c>
      <c r="W3" s="106" t="str">
        <f>[3]Pellets!G3</f>
        <v>Sack (Acrylonitrile-Butadiene-Styrene Pellets)</v>
      </c>
      <c r="X3" s="106" t="str">
        <f>[3]Pellets!H3</f>
        <v>Powder Keg (Acrylonitrile-Butadiene-Styrene Pellets)</v>
      </c>
      <c r="Y3" s="106" t="str">
        <f>[3]Pellets!I3</f>
        <v>Chemical Silo (Acrylonitrile-Butadiene-Styrene Pellets)</v>
      </c>
      <c r="Z3" s="106" t="str">
        <f>'[3]Blocks (Poly)'!D3</f>
        <v>Block (ABS)</v>
      </c>
      <c r="AA3" s="106" t="str">
        <f>'[3]Slabs (Poly)'!F3</f>
        <v>Slab (ABS)</v>
      </c>
      <c r="AB3" s="106" t="str">
        <f>'[3]Stairs (Poly)'!D3</f>
        <v>Stairs (ABS)</v>
      </c>
      <c r="AC3" s="192" t="str">
        <f>[3]Bricks!E3</f>
        <v>ABS Brick (1 x 2)</v>
      </c>
      <c r="AD3" s="105" t="str">
        <f>[3]Molds!$C$3</f>
        <v>Mold (Running Shoes)</v>
      </c>
      <c r="AE3" s="105" t="str">
        <f>'[3]Molded Items'!$C$3</f>
        <v>Running Shoes (Walker)</v>
      </c>
      <c r="AF3" s="105" t="str">
        <f>[3]Masks!C3</f>
        <v>Mask (Solar Cell)(PR Semiconductor)</v>
      </c>
      <c r="AG3" s="105" t="str">
        <f>[3]Wafers!H4</f>
        <v>Wafer (Solar Cell) (1 of 5)</v>
      </c>
      <c r="AH3" s="105" t="str">
        <f>[3]Electronics!E3</f>
        <v>Processor</v>
      </c>
      <c r="AI3" s="105" t="str">
        <f>'[2]DNA Sampler'!C3</f>
        <v>DNA Sampler (Sheep)</v>
      </c>
      <c r="AJ3" s="105" t="str">
        <f>'[2]Cell Culture'!C3</f>
        <v>Cell Culture Dish (Sheep)</v>
      </c>
      <c r="AK3" s="105" t="str">
        <f>'[3]Polycraft Armor'!$G3&amp;" "&amp;'[3]Polycraft Armor'!H3</f>
        <v>Pleather Hat</v>
      </c>
      <c r="AL3" s="105" t="str">
        <f>'[3]Polycraft Armor'!$G3&amp;" "&amp;'[3]Polycraft Armor'!I3</f>
        <v>Pleather Jacket</v>
      </c>
      <c r="AM3" s="105" t="str">
        <f>'[3]Polycraft Armor'!$G3&amp;" "&amp;'[3]Polycraft Armor'!J3</f>
        <v>Pleather Pants</v>
      </c>
      <c r="AN3" s="105" t="str">
        <f>'[3]Polycraft Armor'!$G3&amp;" "&amp;'[3]Polycraft Armor'!K3</f>
        <v>Pleather Shoes</v>
      </c>
      <c r="AO3" s="105" t="str">
        <f>'[3]Polycraft Tools'!$I3&amp;" "&amp;[1]Enums!$A$102</f>
        <v>Composite Stainless Steel Hoe</v>
      </c>
      <c r="AP3" s="105" t="str">
        <f>'[3]Polycraft Tools'!$I3&amp;" "&amp;[1]Enums!$A$103</f>
        <v>Composite Stainless Steel Spade</v>
      </c>
      <c r="AQ3" s="105" t="str">
        <f>'[3]Polycraft Tools'!$I3&amp;" "&amp;[1]Enums!$A$104</f>
        <v>Composite Stainless Steel Pickaxe</v>
      </c>
      <c r="AR3" s="105" t="str">
        <f>'[3]Polycraft Tools'!$I3&amp;" "&amp;[1]Enums!$A$105</f>
        <v>Composite Stainless Steel Axe</v>
      </c>
      <c r="AS3" s="105" t="str">
        <f>'[3]Polycraft Tools'!$I3&amp;" "&amp;[1]Enums!$A$106</f>
        <v>Composite Stainless Steel Sword</v>
      </c>
      <c r="AT3" s="105" t="str">
        <f>Inventories!$D$3</f>
        <v>Machining Mill</v>
      </c>
      <c r="AU3" s="105" t="str">
        <f>'[3]Gripped Tools'!$C$3</f>
        <v>Gripped Iron Pickaxe</v>
      </c>
      <c r="AV3" s="105" t="str">
        <f>'[3]Pogo Sticks'!$C$3</f>
        <v>Stone Pogo Stick</v>
      </c>
      <c r="AW3" s="105" t="str">
        <f>'[2]Custom Objects'!$C$3</f>
        <v>Bucket (Crude Oil)</v>
      </c>
      <c r="AX3" s="105" t="str">
        <f>'[2]Internal Objects'!C3</f>
        <v>BlockLight</v>
      </c>
      <c r="AY3" s="105" t="str">
        <f>'[1]Items (MC)'!B3</f>
        <v>Iron Pickaxe</v>
      </c>
      <c r="AZ3" s="105" t="str">
        <f>'[1]Blocks (MC)'!B3</f>
        <v>Stone</v>
      </c>
    </row>
    <row r="4" spans="1:52" x14ac:dyDescent="0.2">
      <c r="A4" s="102">
        <f>COUNTIF(D:D,"??*")-1</f>
        <v>26</v>
      </c>
      <c r="B4" s="102" t="str">
        <f>D$1</f>
        <v>Ingot</v>
      </c>
      <c r="C4" s="107" t="str">
        <f>[2]Ores!$C$4</f>
        <v>Manganese Ore</v>
      </c>
      <c r="D4" s="107" t="str">
        <f>[2]Ingots!$C$4</f>
        <v>Manganese Ingot</v>
      </c>
      <c r="E4" s="105" t="str">
        <f>[2]Nuggets!C4</f>
        <v>Manganese Nugget</v>
      </c>
      <c r="F4" s="107" t="str">
        <f>'[2]Compressed Blocks'!$C$4</f>
        <v>Block of Manganese</v>
      </c>
      <c r="G4" s="105" t="str">
        <f>[2]Catalysts!$C$4</f>
        <v>Palladium Catalyst</v>
      </c>
      <c r="H4" s="105" t="str">
        <f>[3]Pellets!H67</f>
        <v>Powder Keg (PolyIsoPrene Pellets)</v>
      </c>
      <c r="I4" s="105" t="str">
        <f>'[2]CV Links'!B4</f>
        <v>Drum (Crude Oil)</v>
      </c>
      <c r="J4" s="183" t="str">
        <f>'[2]Compound Vessels'!F4</f>
        <v>Vial (1,3-Propanediol)</v>
      </c>
      <c r="K4" s="108" t="str">
        <f>'[2]Compound Vessels'!G4</f>
        <v>Beaker (1,3-Propanediol)</v>
      </c>
      <c r="L4" s="108" t="str">
        <f>'[2]Compound Vessels'!H4</f>
        <v>Drum (1,3-Propanediol)</v>
      </c>
      <c r="M4" s="108" t="str">
        <f>'[2]Compound Vessels'!I4</f>
        <v>Chemical Vat (1,3-Propanediol)</v>
      </c>
      <c r="N4" s="183" t="str">
        <f>'[2]Compound Vessels'!F329</f>
        <v>Vial (Acrylonitrile)</v>
      </c>
      <c r="O4" s="108" t="str">
        <f>'[2]Compound Vessels'!G329</f>
        <v>Beaker (Acrylonitrile)</v>
      </c>
      <c r="P4" s="108" t="str">
        <f>'[2]Compound Vessels'!H329</f>
        <v>Drum (Acrylonitrile)</v>
      </c>
      <c r="Q4" s="108" t="str">
        <f>'[2]Compound Vessels'!I329</f>
        <v>Chemical Vat (Acrylonitrile)</v>
      </c>
      <c r="R4" s="186" t="str">
        <f>'[2]Element Vessels'!F4</f>
        <v>Bag (Lithium)</v>
      </c>
      <c r="S4" s="105" t="str">
        <f>'[2]Element Vessels'!G4</f>
        <v>Sack (Lithium)</v>
      </c>
      <c r="T4" s="105" t="str">
        <f>'[2]Element Vessels'!H4</f>
        <v>Powder Keg (Lithium)</v>
      </c>
      <c r="U4" s="105" t="str">
        <f>'[2]Element Vessels'!I4</f>
        <v>Chemical Silo (Lithium)</v>
      </c>
      <c r="V4" s="189" t="str">
        <f>[3]Pellets!F4</f>
        <v>Vial (Alkyd Resin)</v>
      </c>
      <c r="W4" s="106" t="str">
        <f>[3]Pellets!G4</f>
        <v>Beaker (Alkyd Resin)</v>
      </c>
      <c r="X4" s="106" t="str">
        <f>[3]Pellets!H4</f>
        <v>Drum (Alkyd Resin)</v>
      </c>
      <c r="Y4" s="106" t="str">
        <f>[3]Pellets!I4</f>
        <v>Chemical Vat (Alkyd Resin)</v>
      </c>
      <c r="Z4" s="106" t="str">
        <f>'[3]Blocks (Poly)'!D4</f>
        <v>Block (Alkyd Resin)</v>
      </c>
      <c r="AA4" s="106" t="str">
        <f>'[3]Slabs (Poly)'!F4</f>
        <v>Slab (Alkyd Resin)</v>
      </c>
      <c r="AB4" s="106" t="str">
        <f>'[3]Stairs (Poly)'!D4</f>
        <v>Stairs (Alkyd Resin)</v>
      </c>
      <c r="AC4" s="192" t="str">
        <f>[3]Bricks!E4</f>
        <v>ABS Brick (1 x 3)</v>
      </c>
      <c r="AD4" s="105" t="str">
        <f>[3]Molds!$C$4</f>
        <v>Mold (Scuba Fins)</v>
      </c>
      <c r="AE4" s="105" t="str">
        <f xml:space="preserve"> '[3]Molded Items'!C6</f>
        <v>Rubber Sole (insole)</v>
      </c>
      <c r="AF4" s="105" t="str">
        <f>[3]Masks!C4</f>
        <v>Mask (Solar Cell)(PR Dielectric)</v>
      </c>
      <c r="AG4" s="105" t="str">
        <f>[3]Wafers!H5</f>
        <v>Wafer (Solar Cell) (2 of 5)</v>
      </c>
      <c r="AH4" s="105" t="str">
        <f>[3]Electronics!E4</f>
        <v>Temperature Sensor</v>
      </c>
      <c r="AI4" s="105" t="str">
        <f>'[2]DNA Sampler'!C4</f>
        <v>DNA Sampler (Cow)</v>
      </c>
      <c r="AJ4" s="105" t="str">
        <f>'[2]Cell Culture'!C4</f>
        <v>Cell Culture Dish (Cow)</v>
      </c>
      <c r="AK4" s="105" t="str">
        <f>'[3]Polycraft Armor'!$G4&amp;" "&amp;'[3]Polycraft Armor'!H4</f>
        <v>Water Resistant Cap</v>
      </c>
      <c r="AL4" s="105" t="str">
        <f>'[3]Polycraft Armor'!$G4&amp;" "&amp;'[3]Polycraft Armor'!I4</f>
        <v>Water Resistant Vest</v>
      </c>
      <c r="AM4" s="105" t="str">
        <f>'[3]Polycraft Armor'!$G4&amp;" "&amp;'[3]Polycraft Armor'!J4</f>
        <v>Water Resistant Tool Belt</v>
      </c>
      <c r="AN4" s="105" t="str">
        <f>'[3]Polycraft Armor'!$G4&amp;" "&amp;'[3]Polycraft Armor'!K4</f>
        <v>Water Resistant Shoes</v>
      </c>
      <c r="AO4" s="105" t="str">
        <f>'[3]Polycraft Tools'!$I4&amp;" "&amp;[1]Enums!$A$102</f>
        <v>Composite Brass Hoe</v>
      </c>
      <c r="AP4" s="105" t="str">
        <f>'[3]Polycraft Tools'!$I4&amp;" "&amp;[1]Enums!$A$103</f>
        <v>Composite Brass Spade</v>
      </c>
      <c r="AQ4" s="105" t="str">
        <f>'[3]Polycraft Tools'!$I4&amp;" "&amp;[1]Enums!$A$104</f>
        <v>Composite Brass Pickaxe</v>
      </c>
      <c r="AR4" s="105" t="str">
        <f>'[3]Polycraft Tools'!$I4&amp;" "&amp;[1]Enums!$A$105</f>
        <v>Composite Brass Axe</v>
      </c>
      <c r="AS4" s="105" t="str">
        <f>'[3]Polycraft Tools'!$I4&amp;" "&amp;[1]Enums!$A$106</f>
        <v>Composite Brass Sword</v>
      </c>
      <c r="AT4" s="105" t="str">
        <f>Inventories!$D$4</f>
        <v>Extruder</v>
      </c>
      <c r="AU4" s="105" t="str">
        <f>'[3]Gripped Tools'!$C$4</f>
        <v>Gripped Iron Axe</v>
      </c>
      <c r="AV4" s="105" t="str">
        <f>'[3]Pogo Sticks'!$C$4</f>
        <v>Iron Pogo Stick</v>
      </c>
      <c r="AW4" s="105" t="str">
        <f>'[2]Custom Objects'!$C$4</f>
        <v>Flame Tosser</v>
      </c>
      <c r="AX4" s="105" t="str">
        <f>'[2]Internal Objects'!C4</f>
        <v>BedrockOil</v>
      </c>
      <c r="AY4" s="105" t="str">
        <f>'[1]Items (MC)'!B4</f>
        <v>Iron Axe</v>
      </c>
      <c r="AZ4" s="105" t="str">
        <f>'[1]Blocks (MC)'!B4</f>
        <v>Grass</v>
      </c>
    </row>
    <row r="5" spans="1:52" x14ac:dyDescent="0.2">
      <c r="A5" s="102">
        <f>COUNTIF(F:F,"??*")-1</f>
        <v>29</v>
      </c>
      <c r="B5" s="102" t="str">
        <f>F1</f>
        <v>Compressed Block</v>
      </c>
      <c r="C5" s="107" t="str">
        <f>[2]Ores!$C$5</f>
        <v>Cobalt Ore</v>
      </c>
      <c r="D5" s="107" t="str">
        <f>[2]Ingots!$C$5</f>
        <v>Cobalt Ingot</v>
      </c>
      <c r="E5" s="105" t="str">
        <f>[2]Nuggets!C5</f>
        <v>Cobalt Nugget</v>
      </c>
      <c r="F5" s="107" t="str">
        <f>'[2]Compressed Blocks'!$C$5</f>
        <v>Block of Cobalt</v>
      </c>
      <c r="G5" s="105" t="str">
        <f>[2]Catalysts!$C$5</f>
        <v>Cobalt Catalyst</v>
      </c>
      <c r="H5" s="105" t="str">
        <f>[3]Pellets!F21</f>
        <v>Bag (Linear Low-Density PolyEthylene Pellets)</v>
      </c>
      <c r="I5" s="105" t="str">
        <f>'[2]CV Links'!B5</f>
        <v>Vial (Naphthalene)</v>
      </c>
      <c r="J5" s="183" t="str">
        <f>'[2]Compound Vessels'!F5</f>
        <v>Vial (1,4-Butanediol)</v>
      </c>
      <c r="K5" s="108" t="str">
        <f>'[2]Compound Vessels'!G5</f>
        <v>Beaker (1,4-Butanediol)</v>
      </c>
      <c r="L5" s="108" t="str">
        <f>'[2]Compound Vessels'!H5</f>
        <v>Drum (1,4-Butanediol)</v>
      </c>
      <c r="M5" s="108" t="str">
        <f>'[2]Compound Vessels'!I5</f>
        <v>Chemical Vat (1,4-Butanediol)</v>
      </c>
      <c r="N5" s="183" t="str">
        <f>'[2]Compound Vessels'!F330</f>
        <v>Vial (Acetonitrile)</v>
      </c>
      <c r="O5" s="108" t="str">
        <f>'[2]Compound Vessels'!G330</f>
        <v>Beaker (Acetonitrile)</v>
      </c>
      <c r="P5" s="108" t="str">
        <f>'[2]Compound Vessels'!H330</f>
        <v>Drum (Acetonitrile)</v>
      </c>
      <c r="Q5" s="108" t="str">
        <f>'[2]Compound Vessels'!I330</f>
        <v>Chemical Vat (Acetonitrile)</v>
      </c>
      <c r="R5" s="186" t="str">
        <f>'[2]Element Vessels'!F5</f>
        <v>Bag (Beryllium)</v>
      </c>
      <c r="S5" s="105" t="str">
        <f>'[2]Element Vessels'!G5</f>
        <v>Sack (Beryllium)</v>
      </c>
      <c r="T5" s="105" t="str">
        <f>'[2]Element Vessels'!H5</f>
        <v>Powder Keg (Beryllium)</v>
      </c>
      <c r="U5" s="105" t="str">
        <f>'[2]Element Vessels'!I5</f>
        <v>Chemical Silo (Beryllium)</v>
      </c>
      <c r="V5" s="189" t="str">
        <f>[3]Pellets!F5</f>
        <v>Bag (Amorphous PolyEthylene Terephthalate Pellets)</v>
      </c>
      <c r="W5" s="106" t="str">
        <f>[3]Pellets!G5</f>
        <v>Sack (Amorphous PolyEthylene Terephthalate Pellets)</v>
      </c>
      <c r="X5" s="106" t="str">
        <f>[3]Pellets!H5</f>
        <v>Powder Keg (Amorphous PolyEthylene Terephthalate Pellets)</v>
      </c>
      <c r="Y5" s="106" t="str">
        <f>[3]Pellets!I5</f>
        <v>Chemical Silo (Amorphous PolyEthylene Terephthalate Pellets)</v>
      </c>
      <c r="Z5" s="106" t="str">
        <f>'[3]Blocks (Poly)'!D5</f>
        <v>Block (A-PET)</v>
      </c>
      <c r="AA5" s="106" t="str">
        <f>'[3]Slabs (Poly)'!F5</f>
        <v>Slab (A-PET)</v>
      </c>
      <c r="AB5" s="106" t="str">
        <f>'[3]Stairs (Poly)'!D5</f>
        <v>Stairs (A-PET)</v>
      </c>
      <c r="AC5" s="192" t="str">
        <f>[3]Bricks!E5</f>
        <v>ABS Brick (1 x 4)</v>
      </c>
      <c r="AD5" s="105" t="str">
        <f>[3]Molds!$C$5</f>
        <v>Mold (Scuba Mask)</v>
      </c>
      <c r="AE5" s="105" t="str">
        <f xml:space="preserve"> '[3]Molded Items'!C7</f>
        <v>Rubber Sole (midsole)</v>
      </c>
      <c r="AF5" s="105" t="str">
        <f>[3]Masks!C5</f>
        <v>Mask (Solar Cell)(PR Traces)</v>
      </c>
      <c r="AG5" s="105" t="str">
        <f>[3]Wafers!H6</f>
        <v>Wafer (Solar Cell) (3 of 5)</v>
      </c>
      <c r="AH5" s="105" t="str">
        <f>[3]Electronics!E5</f>
        <v>Pressure Sensor</v>
      </c>
      <c r="AI5" s="105" t="str">
        <f>'[2]DNA Sampler'!C5</f>
        <v>DNA Sampler (Chicken)</v>
      </c>
      <c r="AJ5" s="105" t="str">
        <f>'[2]Cell Culture'!C5</f>
        <v>Cell Culture Dish (Chicken)</v>
      </c>
      <c r="AK5" s="105" t="str">
        <f>'[3]Polycraft Armor'!$G5&amp;" "&amp;'[3]Polycraft Armor'!H5</f>
        <v>Kevlar Helmet</v>
      </c>
      <c r="AL5" s="105" t="str">
        <f>'[3]Polycraft Armor'!$G5&amp;" "&amp;'[3]Polycraft Armor'!I5</f>
        <v>Kevlar Vest</v>
      </c>
      <c r="AM5" s="105" t="str">
        <f>'[3]Polycraft Armor'!$G5&amp;" "&amp;'[3]Polycraft Armor'!J5</f>
        <v>Kevlar Pants</v>
      </c>
      <c r="AN5" s="105" t="str">
        <f>'[3]Polycraft Armor'!$G5&amp;" "&amp;'[3]Polycraft Armor'!K5</f>
        <v>Kevlar Shoes</v>
      </c>
      <c r="AO5" s="105" t="str">
        <f>'[3]Polycraft Tools'!$I5&amp;" "&amp;[1]Enums!$A$102</f>
        <v>Composite Bronze Hoe</v>
      </c>
      <c r="AP5" s="105" t="str">
        <f>'[3]Polycraft Tools'!$I5&amp;" "&amp;[1]Enums!$A$103</f>
        <v>Composite Bronze Spade</v>
      </c>
      <c r="AQ5" s="105" t="str">
        <f>'[3]Polycraft Tools'!$I5&amp;" "&amp;[1]Enums!$A$104</f>
        <v>Composite Bronze Pickaxe</v>
      </c>
      <c r="AR5" s="105" t="str">
        <f>'[3]Polycraft Tools'!$I5&amp;" "&amp;[1]Enums!$A$105</f>
        <v>Composite Bronze Axe</v>
      </c>
      <c r="AS5" s="105" t="str">
        <f>'[3]Polycraft Tools'!$I5&amp;" "&amp;[1]Enums!$A$106</f>
        <v>Composite Bronze Sword</v>
      </c>
      <c r="AT5" s="105" t="str">
        <f>Inventories!$D$5</f>
        <v>Injection Molder</v>
      </c>
      <c r="AU5" s="105" t="str">
        <f>'[3]Gripped Tools'!$C$5</f>
        <v>Gripped Iron Sword</v>
      </c>
      <c r="AV5" s="105" t="str">
        <f>'[3]Pogo Sticks'!$C$5</f>
        <v>Golden Pogo Stick</v>
      </c>
      <c r="AW5" s="105" t="str">
        <f>'[2]Custom Objects'!$C$5</f>
        <v>Flame Chucker</v>
      </c>
      <c r="AX5" s="105" t="str">
        <f>'[2]Internal Objects'!C5</f>
        <v>BlockPipe</v>
      </c>
      <c r="AY5" s="105" t="str">
        <f>'[1]Items (MC)'!B5</f>
        <v>Flint And Steel</v>
      </c>
      <c r="AZ5" s="105" t="str">
        <f>'[1]Blocks (MC)'!B5</f>
        <v>Dirt</v>
      </c>
    </row>
    <row r="6" spans="1:52" x14ac:dyDescent="0.2">
      <c r="A6" s="102">
        <f>COUNTIF(G:G,"??*")-1</f>
        <v>36</v>
      </c>
      <c r="B6" s="102" t="str">
        <f>G1</f>
        <v>Catalyst</v>
      </c>
      <c r="C6" s="107" t="str">
        <f>[2]Ores!$C$6</f>
        <v>Nickel Ore</v>
      </c>
      <c r="D6" s="107" t="str">
        <f>[2]Ingots!$C$6</f>
        <v>Nickel Ingot</v>
      </c>
      <c r="E6" s="105" t="str">
        <f>[2]Nuggets!C6</f>
        <v>Nickel Nugget</v>
      </c>
      <c r="F6" s="107" t="str">
        <f>'[2]Compressed Blocks'!$C$6</f>
        <v>Block of Nickel</v>
      </c>
      <c r="G6" s="105" t="str">
        <f>[2]Catalysts!$C$6</f>
        <v>Manganese Catalyst</v>
      </c>
      <c r="H6" s="105" t="str">
        <f>[3]Pellets!G21</f>
        <v>Sack (Linear Low-Density PolyEthylene Pellets)</v>
      </c>
      <c r="I6" s="105" t="str">
        <f>'[2]CV Links'!B6</f>
        <v>Beaker (Naphthalene)</v>
      </c>
      <c r="J6" s="183" t="str">
        <f>'[2]Compound Vessels'!F6</f>
        <v>Vial (1,6-Hexamethylenediamine)</v>
      </c>
      <c r="K6" s="108" t="str">
        <f>'[2]Compound Vessels'!G6</f>
        <v>Beaker (1,6-Hexamethylenediamine)</v>
      </c>
      <c r="L6" s="108" t="str">
        <f>'[2]Compound Vessels'!H6</f>
        <v>Drum (1,6-Hexamethylenediamine)</v>
      </c>
      <c r="M6" s="108" t="str">
        <f>'[2]Compound Vessels'!I6</f>
        <v>Chemical Vat (1,6-Hexamethylenediamine)</v>
      </c>
      <c r="N6" s="183" t="str">
        <f>'[2]Compound Vessels'!F331</f>
        <v>Vial (Sweet Kerosene)</v>
      </c>
      <c r="O6" s="108" t="str">
        <f>'[2]Compound Vessels'!G331</f>
        <v>Beaker (Sweet Kerosene)</v>
      </c>
      <c r="P6" s="108" t="str">
        <f>'[2]Compound Vessels'!H331</f>
        <v>Drum (Sweet Kerosene)</v>
      </c>
      <c r="Q6" s="108" t="str">
        <f>'[2]Compound Vessels'!I331</f>
        <v>Chemical Vat (Sweet Kerosene)</v>
      </c>
      <c r="R6" s="186" t="str">
        <f>'[2]Element Vessels'!F6</f>
        <v>Bag (Boron)</v>
      </c>
      <c r="S6" s="105" t="str">
        <f>'[2]Element Vessels'!G6</f>
        <v>Sack (Boron)</v>
      </c>
      <c r="T6" s="105" t="str">
        <f>'[2]Element Vessels'!H6</f>
        <v>Powder Keg (Boron)</v>
      </c>
      <c r="U6" s="105" t="str">
        <f>'[2]Element Vessels'!I6</f>
        <v>Chemical Silo (Boron)</v>
      </c>
      <c r="V6" s="189" t="str">
        <f>[3]Pellets!F6</f>
        <v>Bag (Bromine Isobutylene-Isoprene Rubber Pellets)</v>
      </c>
      <c r="W6" s="106" t="str">
        <f>[3]Pellets!G6</f>
        <v>Sack (Bromine Isobutylene-Isoprene Rubber Pellets)</v>
      </c>
      <c r="X6" s="106" t="str">
        <f>[3]Pellets!H6</f>
        <v>Powder Keg (Bromine Isobutylene-Isoprene Rubber Pellets)</v>
      </c>
      <c r="Y6" s="106" t="str">
        <f>[3]Pellets!I6</f>
        <v>Chemical Silo (Bromine Isobutylene-Isoprene Rubber Pellets)</v>
      </c>
      <c r="Z6" s="106" t="str">
        <f>'[3]Blocks (Poly)'!D6</f>
        <v>Block (BIIR)</v>
      </c>
      <c r="AA6" s="106" t="str">
        <f>'[3]Slabs (Poly)'!F6</f>
        <v>Slab (BIIR)</v>
      </c>
      <c r="AB6" s="106" t="str">
        <f>'[3]Stairs (Poly)'!D6</f>
        <v>Stairs (BIIR)</v>
      </c>
      <c r="AC6" s="192" t="str">
        <f>[3]Bricks!E6</f>
        <v>ABS Brick (2 x 2)</v>
      </c>
      <c r="AD6" s="105" t="str">
        <f>[3]Molds!$C$6</f>
        <v>Mold (Gasket)</v>
      </c>
      <c r="AE6" s="105" t="str">
        <f xml:space="preserve"> '[3]Molded Items'!C8</f>
        <v>Rubber Sole (outsole)</v>
      </c>
      <c r="AF6" s="105" t="str">
        <f>[3]Masks!C6</f>
        <v>Mask (Solar Cell)(PR Encapsulation)</v>
      </c>
      <c r="AG6" s="105" t="str">
        <f>[3]Wafers!H7</f>
        <v>Wafer (Solar Cell) (4 of 5)</v>
      </c>
      <c r="AH6" s="105" t="str">
        <f>[3]Electronics!E6</f>
        <v>Low Power Radio</v>
      </c>
      <c r="AI6" s="105" t="str">
        <f>'[2]DNA Sampler'!C6</f>
        <v>DNA Sampler (Squid)</v>
      </c>
      <c r="AJ6" s="105" t="str">
        <f>'[2]Cell Culture'!C6</f>
        <v>Cell Culture Dish (Squid)</v>
      </c>
      <c r="AK6" s="105" t="str">
        <f>'[3]Polycraft Armor'!$G6&amp;" "&amp;'[3]Polycraft Armor'!H6</f>
        <v>Sparkling Headgear</v>
      </c>
      <c r="AL6" s="105" t="str">
        <f>'[3]Polycraft Armor'!$G6&amp;" "&amp;'[3]Polycraft Armor'!I6</f>
        <v>Sparkling Chestplate</v>
      </c>
      <c r="AM6" s="105" t="str">
        <f>'[3]Polycraft Armor'!$G6&amp;" "&amp;'[3]Polycraft Armor'!J6</f>
        <v>Sparkling Pants</v>
      </c>
      <c r="AN6" s="105" t="str">
        <f>'[3]Polycraft Armor'!$G6&amp;" "&amp;'[3]Polycraft Armor'!K6</f>
        <v>Sparkling Shoes</v>
      </c>
      <c r="AO6" s="105" t="str">
        <f>'[3]Polycraft Tools'!$I6&amp;" "&amp;[1]Enums!$A$102</f>
        <v>Composite Tungsten Carbide Hoe</v>
      </c>
      <c r="AP6" s="105" t="str">
        <f>'[3]Polycraft Tools'!$I6&amp;" "&amp;[1]Enums!$A$103</f>
        <v>Composite Tungsten Carbide Spade</v>
      </c>
      <c r="AQ6" s="105" t="str">
        <f>'[3]Polycraft Tools'!$I6&amp;" "&amp;[1]Enums!$A$104</f>
        <v>Composite Tungsten Carbide Pickaxe</v>
      </c>
      <c r="AR6" s="105" t="str">
        <f>'[3]Polycraft Tools'!$I6&amp;" "&amp;[1]Enums!$A$105</f>
        <v>Composite Tungsten Carbide Axe</v>
      </c>
      <c r="AS6" s="105" t="str">
        <f>'[3]Polycraft Tools'!$I6&amp;" "&amp;[1]Enums!$A$106</f>
        <v>Composite Tungsten Carbide Sword</v>
      </c>
      <c r="AT6" s="105" t="str">
        <f>Inventories!$D$6</f>
        <v>Steam Cracker</v>
      </c>
      <c r="AU6" s="105" t="str">
        <f>'[3]Gripped Tools'!$C$6</f>
        <v>Gripped Wooden Sword</v>
      </c>
      <c r="AV6" s="105" t="str">
        <f>'[3]Pogo Sticks'!$C$6</f>
        <v>Diamond Pogo Stick</v>
      </c>
      <c r="AW6" s="105" t="str">
        <f>'[2]Custom Objects'!$C$6</f>
        <v>Flame Hurler</v>
      </c>
      <c r="AX6" s="105" t="str">
        <f>'[2]Internal Objects'!C6</f>
        <v>BlockCollision</v>
      </c>
      <c r="AY6" s="105" t="str">
        <f>'[1]Items (MC)'!B6</f>
        <v>Apple</v>
      </c>
      <c r="AZ6" s="105" t="str">
        <f>'[1]Blocks (MC)'!B6</f>
        <v>Cobblestone</v>
      </c>
    </row>
    <row r="7" spans="1:52" x14ac:dyDescent="0.2">
      <c r="A7" s="102">
        <f>COUNTIF(H:H,"??*")-1</f>
        <v>121</v>
      </c>
      <c r="B7" s="102" t="str">
        <f>H1</f>
        <v>Deprecated 1</v>
      </c>
      <c r="C7" s="107" t="str">
        <f>[2]Ores!$C$7</f>
        <v>Copper Ore</v>
      </c>
      <c r="D7" s="107" t="str">
        <f>[2]Ingots!$C$7</f>
        <v>Copper Ingot</v>
      </c>
      <c r="E7" s="105" t="str">
        <f>[2]Nuggets!C7</f>
        <v>Copper Nugget</v>
      </c>
      <c r="F7" s="107" t="str">
        <f>'[2]Compressed Blocks'!$C$7</f>
        <v>Block of Copper</v>
      </c>
      <c r="G7" s="105" t="str">
        <f>[2]Catalysts!$C$7</f>
        <v>Silver Catalyst</v>
      </c>
      <c r="H7" s="105" t="str">
        <f>[3]Pellets!H21</f>
        <v>Powder Keg (Linear Low-Density PolyEthylene Pellets)</v>
      </c>
      <c r="I7" s="105" t="str">
        <f>'[2]CV Links'!B7</f>
        <v>Drum (Naphthalene)</v>
      </c>
      <c r="J7" s="183" t="str">
        <f>'[2]Compound Vessels'!F7</f>
        <v>Vial (2-(2-Butoxyethoxy) Ethanol)</v>
      </c>
      <c r="K7" s="108" t="str">
        <f>'[2]Compound Vessels'!G7</f>
        <v>Beaker (2-(2-Butoxyethoxy) Ethanol)</v>
      </c>
      <c r="L7" s="108" t="str">
        <f>'[2]Compound Vessels'!H7</f>
        <v>Drum (2-(2-Butoxyethoxy) Ethanol)</v>
      </c>
      <c r="M7" s="108" t="str">
        <f>'[2]Compound Vessels'!I7</f>
        <v>Chemical Vat (2-(2-Butoxyethoxy) Ethanol)</v>
      </c>
      <c r="N7" s="183" t="str">
        <f>'[2]Compound Vessels'!F332</f>
        <v>Vial (Sweet Diesel)</v>
      </c>
      <c r="O7" s="108" t="str">
        <f>'[2]Compound Vessels'!G332</f>
        <v>Beaker (Sweet Diesel)</v>
      </c>
      <c r="P7" s="108" t="str">
        <f>'[2]Compound Vessels'!H332</f>
        <v>Drum (Sweet Diesel)</v>
      </c>
      <c r="Q7" s="108" t="str">
        <f>'[2]Compound Vessels'!I332</f>
        <v>Chemical Vat (Sweet Diesel)</v>
      </c>
      <c r="R7" s="186" t="str">
        <f>'[2]Element Vessels'!F7</f>
        <v>Bag (Carbon)</v>
      </c>
      <c r="S7" s="105" t="str">
        <f>'[2]Element Vessels'!G7</f>
        <v>Sack (Carbon)</v>
      </c>
      <c r="T7" s="105" t="str">
        <f>'[2]Element Vessels'!H7</f>
        <v>Powder Keg (Carbon)</v>
      </c>
      <c r="U7" s="105" t="str">
        <f>'[2]Element Vessels'!I7</f>
        <v>Chemical Silo (Carbon)</v>
      </c>
      <c r="V7" s="189" t="str">
        <f>[3]Pellets!F7</f>
        <v>Vial (Carbon Fiber)</v>
      </c>
      <c r="W7" s="106" t="str">
        <f>[3]Pellets!G7</f>
        <v>Beaker (Carbon Fiber)</v>
      </c>
      <c r="X7" s="106" t="str">
        <f>[3]Pellets!H7</f>
        <v>Drum (Carbon Fiber)</v>
      </c>
      <c r="Y7" s="106" t="str">
        <f>[3]Pellets!I7</f>
        <v>Chemical Vat (Carbon Fiber)</v>
      </c>
      <c r="Z7" s="106" t="str">
        <f>'[3]Blocks (Poly)'!D7</f>
        <v>Block (Carbon Fiber)</v>
      </c>
      <c r="AA7" s="106" t="str">
        <f>'[3]Slabs (Poly)'!F7</f>
        <v>Slab (Carbon Fiber)</v>
      </c>
      <c r="AB7" s="106" t="str">
        <f>'[3]Stairs (Poly)'!D7</f>
        <v>Stairs (Carbon Fiber)</v>
      </c>
      <c r="AC7" s="192" t="str">
        <f>[3]Bricks!E7</f>
        <v>ABS Brick (2 x 3)</v>
      </c>
      <c r="AD7" s="105" t="str">
        <f>[3]Molds!$C$7</f>
        <v>Mold (Life Preserver)</v>
      </c>
      <c r="AE7" s="105" t="str">
        <f xml:space="preserve"> '[3]Molded Items'!C4</f>
        <v>Running Shoes (Jogger)</v>
      </c>
      <c r="AF7" s="105" t="str">
        <f>[3]Masks!C7</f>
        <v>Mask (Processor)(PR Backplane)</v>
      </c>
      <c r="AG7" s="105" t="str">
        <f>[3]Wafers!H8</f>
        <v>Wafer (Solar Cell)</v>
      </c>
      <c r="AH7" s="105" t="str">
        <f>[3]Electronics!E7</f>
        <v>DSP</v>
      </c>
      <c r="AI7" s="105" t="str">
        <f>'[2]DNA Sampler'!C7</f>
        <v>DNA Sampler (Wolf)</v>
      </c>
      <c r="AJ7" s="105" t="str">
        <f>'[2]Cell Culture'!C7</f>
        <v>Cell Culture Dish (Wolf)</v>
      </c>
      <c r="AK7" s="105" t="str">
        <f>'[3]Polycraft Armor'!$G7&amp;" "&amp;'[3]Polycraft Armor'!H7</f>
        <v>Titan Head</v>
      </c>
      <c r="AL7" s="105" t="str">
        <f>'[3]Polycraft Armor'!$G7&amp;" "&amp;'[3]Polycraft Armor'!I7</f>
        <v>Titan Body</v>
      </c>
      <c r="AM7" s="105" t="str">
        <f>'[3]Polycraft Armor'!$G7&amp;" "&amp;'[3]Polycraft Armor'!J7</f>
        <v>Titan Legs</v>
      </c>
      <c r="AN7" s="105" t="str">
        <f>'[3]Polycraft Armor'!$G7&amp;" "&amp;'[3]Polycraft Armor'!K7</f>
        <v>Titan Feet</v>
      </c>
      <c r="AO7" s="105" t="str">
        <f>'[3]Polycraft Tools'!$I7&amp;" "&amp;[1]Enums!$A$102</f>
        <v>Composite Nichrome Hoe</v>
      </c>
      <c r="AP7" s="105" t="str">
        <f>'[3]Polycraft Tools'!$I7&amp;" "&amp;[1]Enums!$A$103</f>
        <v>Composite Nichrome Spade</v>
      </c>
      <c r="AQ7" s="105" t="str">
        <f>'[3]Polycraft Tools'!$I7&amp;" "&amp;[1]Enums!$A$104</f>
        <v>Composite Nichrome Pickaxe</v>
      </c>
      <c r="AR7" s="105" t="str">
        <f>'[3]Polycraft Tools'!$I7&amp;" "&amp;[1]Enums!$A$105</f>
        <v>Composite Nichrome Axe</v>
      </c>
      <c r="AS7" s="105" t="str">
        <f>'[3]Polycraft Tools'!$I7&amp;" "&amp;[1]Enums!$A$106</f>
        <v>Composite Nichrome Sword</v>
      </c>
      <c r="AT7" s="105" t="str">
        <f>Inventories!$D$7</f>
        <v>Distillation Column</v>
      </c>
      <c r="AU7" s="105" t="str">
        <f>'[3]Gripped Tools'!$C$7</f>
        <v>Gripped Wooden Shovel</v>
      </c>
      <c r="AV7" s="105" t="str">
        <f>'[3]Pogo Sticks'!$C$7</f>
        <v>Magic Pogo Stick</v>
      </c>
      <c r="AW7" s="105" t="str">
        <f>'[2]Custom Objects'!$C$7</f>
        <v>Flame Thrower</v>
      </c>
      <c r="AX7" s="105">
        <f>'[2]Internal Objects'!C7</f>
        <v>0</v>
      </c>
      <c r="AY7" s="105" t="str">
        <f>'[1]Items (MC)'!B7</f>
        <v>Bow</v>
      </c>
      <c r="AZ7" s="105" t="str">
        <f>'[1]Blocks (MC)'!B7</f>
        <v>Planks</v>
      </c>
    </row>
    <row r="8" spans="1:52" x14ac:dyDescent="0.2">
      <c r="A8" s="102">
        <f>COUNTIF(I:I,"??*")-1</f>
        <v>136</v>
      </c>
      <c r="B8" s="102" t="str">
        <f>I1</f>
        <v>Deprecated 2</v>
      </c>
      <c r="C8" s="107" t="str">
        <f>[2]Ores!$C$8</f>
        <v>Zinc Ore</v>
      </c>
      <c r="D8" s="107" t="str">
        <f>[2]Ingots!$C$8</f>
        <v>Zinc Ingot</v>
      </c>
      <c r="E8" s="105" t="str">
        <f>[2]Nuggets!C8</f>
        <v>Zinc Nugget</v>
      </c>
      <c r="F8" s="107" t="str">
        <f>'[2]Compressed Blocks'!$C$8</f>
        <v>Block of Zinc</v>
      </c>
      <c r="G8" s="105" t="str">
        <f>[2]Catalysts!$C$8</f>
        <v>Mercury Catalyst</v>
      </c>
      <c r="H8" s="105" t="str">
        <f>[3]Pellets!F84</f>
        <v>Bag (PolyPropylene Pellets)</v>
      </c>
      <c r="I8" s="105" t="str">
        <f>'[2]CV Links'!B8</f>
        <v>Vial (Benzene-Toluene-Xylene)</v>
      </c>
      <c r="J8" s="183" t="str">
        <f>'[2]Compound Vessels'!F8</f>
        <v>Vial (2-(2-Ethoxyethoxy) Ethanol, Carbitol Cellosolve)</v>
      </c>
      <c r="K8" s="108" t="str">
        <f>'[2]Compound Vessels'!G8</f>
        <v>Beaker (2-(2-Ethoxyethoxy) Ethanol, Carbitol Cellosolve)</v>
      </c>
      <c r="L8" s="108" t="str">
        <f>'[2]Compound Vessels'!H8</f>
        <v>Drum (2-(2-Ethoxyethoxy) Ethanol, Carbitol Cellosolve)</v>
      </c>
      <c r="M8" s="108" t="str">
        <f>'[2]Compound Vessels'!I8</f>
        <v>Chemical Vat (2-(2-Ethoxyethoxy) Ethanol, Carbitol Cellosolve)</v>
      </c>
      <c r="N8" s="183" t="str">
        <f>'[2]Compound Vessels'!F333</f>
        <v>Vial (Lactide)</v>
      </c>
      <c r="O8" s="108" t="str">
        <f>'[2]Compound Vessels'!G333</f>
        <v>Beaker (Lactide)</v>
      </c>
      <c r="P8" s="108" t="str">
        <f>'[2]Compound Vessels'!H333</f>
        <v>Drum (Lactide)</v>
      </c>
      <c r="Q8" s="108" t="str">
        <f>'[2]Compound Vessels'!I333</f>
        <v>Chemical Vat (Lactide)</v>
      </c>
      <c r="R8" s="186" t="str">
        <f>'[2]Element Vessels'!F8</f>
        <v>Flask (Nitrogen)</v>
      </c>
      <c r="S8" s="105" t="str">
        <f>'[2]Element Vessels'!G8</f>
        <v>Cartridge (Nitrogen)</v>
      </c>
      <c r="T8" s="105" t="str">
        <f>'[2]Element Vessels'!H8</f>
        <v>Canister (Nitrogen)</v>
      </c>
      <c r="U8" s="105" t="str">
        <f>'[2]Element Vessels'!I8</f>
        <v>Chemical Tank (Nitrogen)</v>
      </c>
      <c r="V8" s="189" t="str">
        <f>[3]Pellets!F8</f>
        <v>Bag (Cellulose Triacetate Pellets)</v>
      </c>
      <c r="W8" s="106" t="str">
        <f>[3]Pellets!G8</f>
        <v>Sack (Cellulose Triacetate Pellets)</v>
      </c>
      <c r="X8" s="106" t="str">
        <f>[3]Pellets!H8</f>
        <v>Powder Keg (Cellulose Triacetate Pellets)</v>
      </c>
      <c r="Y8" s="106" t="str">
        <f>[3]Pellets!I8</f>
        <v>Chemical Silo (Cellulose Triacetate Pellets)</v>
      </c>
      <c r="Z8" s="106" t="str">
        <f>'[3]Blocks (Poly)'!D8</f>
        <v>Block (CTAP)</v>
      </c>
      <c r="AA8" s="106" t="str">
        <f>'[3]Slabs (Poly)'!F8</f>
        <v>Slab (CTAP)</v>
      </c>
      <c r="AB8" s="106" t="str">
        <f>'[3]Stairs (Poly)'!D8</f>
        <v>Stairs (CTAP)</v>
      </c>
      <c r="AC8" s="192" t="str">
        <f>[3]Bricks!E8</f>
        <v>ABS Brick (2 x 4)</v>
      </c>
      <c r="AD8" s="105" t="str">
        <f>[3]Molds!$C$8</f>
        <v>Metal Die (Fibers)</v>
      </c>
      <c r="AE8" s="105" t="str">
        <f>'[3]Molded Items'!$C$9</f>
        <v>Scuba Fins (Beginner)</v>
      </c>
      <c r="AF8" s="105" t="str">
        <f>[3]Masks!C8</f>
        <v>Mask (Processor)(PR n-Type Semiconductor)</v>
      </c>
      <c r="AG8" s="105" t="str">
        <f>[3]Wafers!H9</f>
        <v>Wafer (Processor) (1 of 8)</v>
      </c>
      <c r="AH8" s="105" t="str">
        <f>[3]Electronics!E8</f>
        <v>Digital Analog Convertor</v>
      </c>
      <c r="AI8" s="105" t="str">
        <f>'[2]DNA Sampler'!C8</f>
        <v>DNA Sampler (Ocelot)</v>
      </c>
      <c r="AJ8" s="105" t="str">
        <f>'[2]Cell Culture'!C8</f>
        <v>Cell Culture Dish (Ocelot)</v>
      </c>
      <c r="AK8" s="105" t="str">
        <f>'[3]Polycraft Armor'!$G8&amp;" "&amp;'[3]Polycraft Armor'!H8</f>
        <v>Mangy Toupee</v>
      </c>
      <c r="AL8" s="105" t="str">
        <f>'[3]Polycraft Armor'!$G8&amp;" "&amp;'[3]Polycraft Armor'!I8</f>
        <v>Mangy Coat</v>
      </c>
      <c r="AM8" s="105" t="str">
        <f>'[3]Polycraft Armor'!$G8&amp;" "&amp;'[3]Polycraft Armor'!J8</f>
        <v>Mangy Bellbottoms</v>
      </c>
      <c r="AN8" s="105" t="str">
        <f>'[3]Polycraft Armor'!$G8&amp;" "&amp;'[3]Polycraft Armor'!K8</f>
        <v>Mangy Feet</v>
      </c>
      <c r="AO8" s="105" t="str">
        <f>'[3]Polycraft Tools'!$I8&amp;" "&amp;[1]Enums!$A$102</f>
        <v>Composite Antimony-Lead Hoe</v>
      </c>
      <c r="AP8" s="105" t="str">
        <f>'[3]Polycraft Tools'!$I8&amp;" "&amp;[1]Enums!$A$103</f>
        <v>Composite Antimony-Lead Spade</v>
      </c>
      <c r="AQ8" s="105" t="str">
        <f>'[3]Polycraft Tools'!$I8&amp;" "&amp;[1]Enums!$A$104</f>
        <v>Composite Antimony-Lead Pickaxe</v>
      </c>
      <c r="AR8" s="105" t="str">
        <f>'[3]Polycraft Tools'!$I8&amp;" "&amp;[1]Enums!$A$105</f>
        <v>Composite Antimony-Lead Axe</v>
      </c>
      <c r="AS8" s="105" t="str">
        <f>'[3]Polycraft Tools'!$I8&amp;" "&amp;[1]Enums!$A$106</f>
        <v>Composite Antimony-Lead Sword</v>
      </c>
      <c r="AT8" s="105" t="str">
        <f>Inventories!$D$8</f>
        <v>Industrial Oven</v>
      </c>
      <c r="AU8" s="105" t="str">
        <f>'[3]Gripped Tools'!$C$8</f>
        <v>Gripped Wooden Pickaxe</v>
      </c>
      <c r="AV8" s="105" t="str">
        <f>'[3]Pogo Sticks'!$C$8</f>
        <v>Gripped Wooden Pogo Stick</v>
      </c>
      <c r="AW8" s="105" t="str">
        <f>'[2]Custom Objects'!$C$8</f>
        <v>Flashlight</v>
      </c>
      <c r="AX8" s="105">
        <f>'[2]Internal Objects'!C8</f>
        <v>0</v>
      </c>
      <c r="AY8" s="105" t="str">
        <f>'[1]Items (MC)'!B8</f>
        <v>Arrow</v>
      </c>
      <c r="AZ8" s="105" t="str">
        <f>'[1]Blocks (MC)'!B8</f>
        <v>Sapling</v>
      </c>
    </row>
    <row r="9" spans="1:52" x14ac:dyDescent="0.2">
      <c r="A9" s="102">
        <f>COUNTIF(J:J,"??*")-1</f>
        <v>325</v>
      </c>
      <c r="B9" s="102" t="str">
        <f>J1</f>
        <v>Compound Small</v>
      </c>
      <c r="C9" s="107" t="str">
        <f>[2]Ores!$C$9</f>
        <v>Palladium Ore</v>
      </c>
      <c r="D9" s="107" t="str">
        <f>[2]Ingots!$C$9</f>
        <v>Palladium Ingot</v>
      </c>
      <c r="E9" s="105" t="str">
        <f>[2]Nuggets!C9</f>
        <v>Palladium Nugget</v>
      </c>
      <c r="F9" s="107" t="str">
        <f>'[2]Compressed Blocks'!$C$9</f>
        <v>Block of Palladium</v>
      </c>
      <c r="G9" s="105" t="str">
        <f>[2]Catalysts!$C$9</f>
        <v>Rhodium Catalyst</v>
      </c>
      <c r="H9" s="105" t="str">
        <f>[3]Pellets!G84</f>
        <v>Sack (PolyPropylene Pellets)</v>
      </c>
      <c r="I9" s="105" t="str">
        <f>'[2]CV Links'!B9</f>
        <v>Beaker (Benzene-Toluene-Xylene)</v>
      </c>
      <c r="J9" s="183" t="str">
        <f>'[2]Compound Vessels'!F9</f>
        <v>Vial (2-(2-Methoxyethoxy) Ethanol, Methyl Carbitol)</v>
      </c>
      <c r="K9" s="108" t="str">
        <f>'[2]Compound Vessels'!G9</f>
        <v>Beaker (2-(2-Methoxyethoxy) Ethanol, Methyl Carbitol)</v>
      </c>
      <c r="L9" s="108" t="str">
        <f>'[2]Compound Vessels'!H9</f>
        <v>Drum (2-(2-Methoxyethoxy) Ethanol, Methyl Carbitol)</v>
      </c>
      <c r="M9" s="108" t="str">
        <f>'[2]Compound Vessels'!I9</f>
        <v>Chemical Vat (2-(2-Methoxyethoxy) Ethanol, Methyl Carbitol)</v>
      </c>
      <c r="N9" s="183" t="str">
        <f>'[2]Compound Vessels'!F334</f>
        <v>Bag (Cyclodextrin)</v>
      </c>
      <c r="O9" s="108" t="str">
        <f>'[2]Compound Vessels'!G334</f>
        <v>Sack (Cyclodextrin)</v>
      </c>
      <c r="P9" s="108" t="str">
        <f>'[2]Compound Vessels'!H334</f>
        <v>Powder Keg (Cyclodextrin)</v>
      </c>
      <c r="Q9" s="108" t="str">
        <f>'[2]Compound Vessels'!I334</f>
        <v>Chemical Silo (Cyclodextrin)</v>
      </c>
      <c r="R9" s="186" t="str">
        <f>'[2]Element Vessels'!F9</f>
        <v>Flask (Oxygen)</v>
      </c>
      <c r="S9" s="105" t="str">
        <f>'[2]Element Vessels'!G9</f>
        <v>Cartridge (Oxygen)</v>
      </c>
      <c r="T9" s="105" t="str">
        <f>'[2]Element Vessels'!H9</f>
        <v>Canister (Oxygen)</v>
      </c>
      <c r="U9" s="105" t="str">
        <f>'[2]Element Vessels'!I9</f>
        <v>Chemical Tank (Oxygen)</v>
      </c>
      <c r="V9" s="189" t="str">
        <f>[3]Pellets!F9</f>
        <v>Bag (Cellulosic Pellets)</v>
      </c>
      <c r="W9" s="106" t="str">
        <f>[3]Pellets!G9</f>
        <v>Sack (Cellulosic Pellets)</v>
      </c>
      <c r="X9" s="106" t="str">
        <f>[3]Pellets!H9</f>
        <v>Powder Keg (Cellulosic Pellets)</v>
      </c>
      <c r="Y9" s="106" t="str">
        <f>[3]Pellets!I9</f>
        <v>Chemical Silo (Cellulosic Pellets)</v>
      </c>
      <c r="Z9" s="106" t="str">
        <f>'[3]Blocks (Poly)'!D9</f>
        <v>Block (Cellulose)</v>
      </c>
      <c r="AA9" s="106" t="str">
        <f>'[3]Slabs (Poly)'!F9</f>
        <v>Slab (Cellulose)</v>
      </c>
      <c r="AB9" s="106" t="str">
        <f>'[3]Stairs (Poly)'!D9</f>
        <v>Stairs (Cellulose)</v>
      </c>
      <c r="AC9" s="192" t="str">
        <f>[3]Bricks!E9</f>
        <v>ABS Brick (3 x 3)</v>
      </c>
      <c r="AD9" s="105" t="str">
        <f>[3]Molds!$C$9</f>
        <v>Metal Die (Tether)</v>
      </c>
      <c r="AE9" s="105" t="str">
        <f>'[3]Molded Items'!$C$13</f>
        <v>Scuba Mask (Beginner)</v>
      </c>
      <c r="AF9" s="105" t="str">
        <f>[3]Masks!C9</f>
        <v>Mask (Processor)(PR p-Type Semiconductor)</v>
      </c>
      <c r="AG9" s="105" t="str">
        <f>[3]Wafers!H10</f>
        <v>Wafer (Processor) (2 of 8)</v>
      </c>
      <c r="AH9" s="105" t="str">
        <f>[3]Electronics!E9</f>
        <v>Amplifier</v>
      </c>
      <c r="AI9" s="105" t="str">
        <f>'[2]DNA Sampler'!C9</f>
        <v>DNA Sampler (Bat)</v>
      </c>
      <c r="AJ9" s="105" t="str">
        <f>'[2]Cell Culture'!C9</f>
        <v>Cell Culture Dish (Bat)</v>
      </c>
      <c r="AK9" s="105" t="str">
        <f>'[3]Polycraft Armor'!$G9&amp;" "&amp;'[3]Polycraft Armor'!H9</f>
        <v>Blue Steel Helmet</v>
      </c>
      <c r="AL9" s="105" t="str">
        <f>'[3]Polycraft Armor'!$G9&amp;" "&amp;'[3]Polycraft Armor'!I9</f>
        <v>Blue Steel Cuirass</v>
      </c>
      <c r="AM9" s="105" t="str">
        <f>'[3]Polycraft Armor'!$G9&amp;" "&amp;'[3]Polycraft Armor'!J9</f>
        <v>Blue Steel Shins</v>
      </c>
      <c r="AN9" s="105" t="str">
        <f>'[3]Polycraft Armor'!$G9&amp;" "&amp;'[3]Polycraft Armor'!K9</f>
        <v>Blue Steel Boots</v>
      </c>
      <c r="AO9" s="105" t="str">
        <f>'[3]Polycraft Tools'!$I9&amp;" "&amp;[1]Enums!$A$102</f>
        <v>Engineered Steel Hoe</v>
      </c>
      <c r="AP9" s="105" t="str">
        <f>'[3]Polycraft Tools'!$I9&amp;" "&amp;[1]Enums!$A$103</f>
        <v>Engineered Steel Spade</v>
      </c>
      <c r="AQ9" s="105" t="str">
        <f>'[3]Polycraft Tools'!$I9&amp;" "&amp;[1]Enums!$A$104</f>
        <v>Engineered Steel Pickaxe</v>
      </c>
      <c r="AR9" s="105" t="str">
        <f>'[3]Polycraft Tools'!$I9&amp;" "&amp;[1]Enums!$A$105</f>
        <v>Engineered Steel Axe</v>
      </c>
      <c r="AS9" s="105" t="str">
        <f>'[3]Polycraft Tools'!$I9&amp;" "&amp;[1]Enums!$A$106</f>
        <v>Engineered Steel Sword</v>
      </c>
      <c r="AT9" s="105" t="str">
        <f>Inventories!$D9</f>
        <v>Flood Light</v>
      </c>
      <c r="AU9" s="105" t="str">
        <f>'[3]Gripped Tools'!$C$9</f>
        <v>Gripped Wooden Axe</v>
      </c>
      <c r="AV9" s="105" t="str">
        <f>'[3]Pogo Sticks'!$C$9</f>
        <v>Gripped Stone Pogo Stick</v>
      </c>
      <c r="AW9" s="105" t="str">
        <f>'[2]Custom Objects'!$C9</f>
        <v>Jet Pack (Beginner)</v>
      </c>
      <c r="AX9" s="105">
        <f>'[2]Internal Objects'!C9</f>
        <v>0</v>
      </c>
      <c r="AY9" s="105" t="str">
        <f>'[1]Items (MC)'!B9</f>
        <v>Coal</v>
      </c>
      <c r="AZ9" s="105" t="str">
        <f>'[1]Blocks (MC)'!B9</f>
        <v>Bedrock</v>
      </c>
    </row>
    <row r="10" spans="1:52" x14ac:dyDescent="0.2">
      <c r="A10" s="102">
        <f>COUNTIF(K:K,"??*")-1</f>
        <v>325</v>
      </c>
      <c r="B10" s="102" t="str">
        <f>K1</f>
        <v>Compound Medium</v>
      </c>
      <c r="C10" s="107" t="str">
        <f>[2]Ores!$C$10</f>
        <v>Silver Ore</v>
      </c>
      <c r="D10" s="107" t="str">
        <f>[2]Ingots!$C$10</f>
        <v>Silver Ingot</v>
      </c>
      <c r="E10" s="105" t="str">
        <f>[2]Nuggets!C10</f>
        <v>Silver Nugget</v>
      </c>
      <c r="F10" s="107" t="str">
        <f>'[2]Compressed Blocks'!$C$10</f>
        <v>Block of Silver</v>
      </c>
      <c r="G10" s="105" t="str">
        <f>[2]Catalysts!$C$10</f>
        <v>Antimony Trioxide Catalyst</v>
      </c>
      <c r="H10" s="105" t="str">
        <f>[3]Pellets!H84</f>
        <v>Powder Keg (PolyPropylene Pellets)</v>
      </c>
      <c r="I10" s="105" t="str">
        <f>'[2]CV Links'!B10</f>
        <v>Drum (Benzene-Toluene-Xylene)</v>
      </c>
      <c r="J10" s="183" t="str">
        <f>'[2]Compound Vessels'!F10</f>
        <v>Vial (2,2-DiMethylButane)</v>
      </c>
      <c r="K10" s="108" t="str">
        <f>'[2]Compound Vessels'!G10</f>
        <v>Beaker (2,2-DiMethylButane)</v>
      </c>
      <c r="L10" s="108" t="str">
        <f>'[2]Compound Vessels'!H10</f>
        <v>Drum (2,2-DiMethylButane)</v>
      </c>
      <c r="M10" s="108" t="str">
        <f>'[2]Compound Vessels'!I10</f>
        <v>Chemical Vat (2,2-DiMethylButane)</v>
      </c>
      <c r="N10" s="183" t="str">
        <f>'[2]Compound Vessels'!F335</f>
        <v>Bag (Alpha-cyclodextrin)</v>
      </c>
      <c r="O10" s="108" t="str">
        <f>'[2]Compound Vessels'!G335</f>
        <v>Sack (Alpha-cyclodextrin)</v>
      </c>
      <c r="P10" s="108" t="str">
        <f>'[2]Compound Vessels'!H335</f>
        <v>Powder Keg (Alpha-cyclodextrin)</v>
      </c>
      <c r="Q10" s="108" t="str">
        <f>'[2]Compound Vessels'!I335</f>
        <v>Chemical Silo (Alpha-cyclodextrin)</v>
      </c>
      <c r="R10" s="186" t="str">
        <f>'[2]Element Vessels'!F10</f>
        <v>Flask (Fluorine)</v>
      </c>
      <c r="S10" s="105" t="str">
        <f>'[2]Element Vessels'!G10</f>
        <v>Cartridge (Fluorine)</v>
      </c>
      <c r="T10" s="105" t="str">
        <f>'[2]Element Vessels'!H10</f>
        <v>Canister (Fluorine)</v>
      </c>
      <c r="U10" s="105" t="str">
        <f>'[2]Element Vessels'!I10</f>
        <v>Chemical Tank (Fluorine)</v>
      </c>
      <c r="V10" s="189" t="str">
        <f>[3]Pellets!F10</f>
        <v>Bag (Chitin Pellets)</v>
      </c>
      <c r="W10" s="106" t="str">
        <f>[3]Pellets!G10</f>
        <v>Sack (Chitin Pellets)</v>
      </c>
      <c r="X10" s="106" t="str">
        <f>[3]Pellets!H10</f>
        <v>Powder Keg (Chitin Pellets)</v>
      </c>
      <c r="Y10" s="106" t="str">
        <f>[3]Pellets!I10</f>
        <v>Chemical Silo (Chitin Pellets)</v>
      </c>
      <c r="Z10" s="106" t="str">
        <f>'[3]Blocks (Poly)'!D10</f>
        <v>Block (Chitin)</v>
      </c>
      <c r="AA10" s="106" t="str">
        <f>'[3]Slabs (Poly)'!F10</f>
        <v>Slab (Chitin)</v>
      </c>
      <c r="AB10" s="106" t="str">
        <f>'[3]Stairs (Poly)'!D10</f>
        <v>Stairs (Chitin)</v>
      </c>
      <c r="AC10" s="192" t="str">
        <f>[3]Bricks!E10</f>
        <v>ABS Brick (3 x 4)</v>
      </c>
      <c r="AD10" s="105" t="str">
        <f>[3]Molds!$C$10</f>
        <v>Metal Die (Cord)</v>
      </c>
      <c r="AE10" s="105" t="str">
        <f>'[3]Molded Items'!$C$17</f>
        <v>Gasket (Low Pressure)</v>
      </c>
      <c r="AF10" s="105" t="str">
        <f>[3]Masks!C10</f>
        <v>Mask (Processor)(PR Dielectric)</v>
      </c>
      <c r="AG10" s="105" t="str">
        <f>[3]Wafers!H11</f>
        <v>Wafer (Processor) (3 of 8)</v>
      </c>
      <c r="AH10" s="105" t="str">
        <f>[3]Electronics!E10</f>
        <v>OLED Array</v>
      </c>
      <c r="AI10" s="105" t="str">
        <f>'[2]DNA Sampler'!C10</f>
        <v>DNA Sampler (Spider)</v>
      </c>
      <c r="AJ10" s="105" t="str">
        <f>'[2]Cell Culture'!C10</f>
        <v>Cell Culture Dish (Spider)</v>
      </c>
      <c r="AK10" s="105" t="str">
        <f>'[3]Polycraft Armor'!$G10&amp;" "&amp;'[3]Polycraft Armor'!H10</f>
        <v>Jeffersonian Wig</v>
      </c>
      <c r="AL10" s="105" t="str">
        <f>'[3]Polycraft Armor'!$G10&amp;" "&amp;'[3]Polycraft Armor'!I10</f>
        <v>Jeffersonian Culet</v>
      </c>
      <c r="AM10" s="105" t="str">
        <f>'[3]Polycraft Armor'!$G10&amp;" "&amp;'[3]Polycraft Armor'!J10</f>
        <v>Jeffersonian Knickers</v>
      </c>
      <c r="AN10" s="105" t="str">
        <f>'[3]Polycraft Armor'!$G10&amp;" "&amp;'[3]Polycraft Armor'!K10</f>
        <v>Jeffersonian Sabaton a la Poulaine</v>
      </c>
      <c r="AO10" s="105" t="str">
        <f>'[3]Polycraft Tools'!$I10&amp;" "&amp;[1]Enums!$A$102</f>
        <v>Engineered Stainless Steel Hoe</v>
      </c>
      <c r="AP10" s="105" t="str">
        <f>'[3]Polycraft Tools'!$I10&amp;" "&amp;[1]Enums!$A$103</f>
        <v>Engineered Stainless Steel Spade</v>
      </c>
      <c r="AQ10" s="105" t="str">
        <f>'[3]Polycraft Tools'!$I10&amp;" "&amp;[1]Enums!$A$104</f>
        <v>Engineered Stainless Steel Pickaxe</v>
      </c>
      <c r="AR10" s="105" t="str">
        <f>'[3]Polycraft Tools'!$I10&amp;" "&amp;[1]Enums!$A$105</f>
        <v>Engineered Stainless Steel Axe</v>
      </c>
      <c r="AS10" s="105" t="str">
        <f>'[3]Polycraft Tools'!$I10&amp;" "&amp;[1]Enums!$A$106</f>
        <v>Engineered Stainless Steel Sword</v>
      </c>
      <c r="AT10" s="105" t="str">
        <f>Inventories!$D10</f>
        <v>Chemical Processor</v>
      </c>
      <c r="AU10" s="105" t="str">
        <f>'[3]Gripped Tools'!$C$10</f>
        <v>Gripped Stone Sword</v>
      </c>
      <c r="AV10" s="105" t="str">
        <f>'[3]Pogo Sticks'!$C$10</f>
        <v>Gripped Iron Pogo Stick</v>
      </c>
      <c r="AW10" s="105" t="str">
        <f>'[2]Custom Objects'!$C10</f>
        <v>Parachute</v>
      </c>
      <c r="AX10" s="105">
        <f>'[2]Internal Objects'!C10</f>
        <v>0</v>
      </c>
      <c r="AY10" s="105" t="str">
        <f>'[1]Items (MC)'!B10</f>
        <v>Diamond</v>
      </c>
      <c r="AZ10" s="105" t="str">
        <f>'[1]Blocks (MC)'!B10</f>
        <v>Flowing Water</v>
      </c>
    </row>
    <row r="11" spans="1:52" ht="13.5" thickBot="1" x14ac:dyDescent="0.25">
      <c r="A11" s="102">
        <f>COUNTIF(L:L,"??*")-1</f>
        <v>325</v>
      </c>
      <c r="B11" s="102" t="str">
        <f>L1</f>
        <v>Compound Large</v>
      </c>
      <c r="C11" s="107" t="str">
        <f>[2]Ores!$C$11</f>
        <v>Antimony Ore</v>
      </c>
      <c r="D11" s="107" t="str">
        <f>[2]Ingots!$C$11</f>
        <v>Antimony Ingot</v>
      </c>
      <c r="E11" s="105" t="str">
        <f>[2]Nuggets!C11</f>
        <v>Antimony Nugget</v>
      </c>
      <c r="F11" s="107" t="str">
        <f>'[2]Compressed Blocks'!$C$11</f>
        <v>Block of Antimony</v>
      </c>
      <c r="G11" s="105" t="str">
        <f>[2]Catalysts!$C$11</f>
        <v>Copper II Chloride Catalyst</v>
      </c>
      <c r="H11" s="105" t="str">
        <f>[3]Pellets!F8</f>
        <v>Bag (Cellulose Triacetate Pellets)</v>
      </c>
      <c r="I11" s="105" t="str">
        <f>'[2]CV Links'!B11</f>
        <v>Vial (Gas Oil)</v>
      </c>
      <c r="J11" s="183" t="str">
        <f>'[2]Compound Vessels'!F11</f>
        <v>Vial (2,3-DiMethylButane)</v>
      </c>
      <c r="K11" s="108" t="str">
        <f>'[2]Compound Vessels'!G11</f>
        <v>Beaker (2,3-DiMethylButane)</v>
      </c>
      <c r="L11" s="108" t="str">
        <f>'[2]Compound Vessels'!H11</f>
        <v>Drum (2,3-DiMethylButane)</v>
      </c>
      <c r="M11" s="108" t="str">
        <f>'[2]Compound Vessels'!I11</f>
        <v>Chemical Vat (2,3-DiMethylButane)</v>
      </c>
      <c r="N11" s="183" t="str">
        <f>'[2]Compound Vessels'!F336</f>
        <v>Bag (Beta-cyclodextrin)</v>
      </c>
      <c r="O11" s="108" t="str">
        <f>'[2]Compound Vessels'!G336</f>
        <v>Sack (Beta-cyclodextrin)</v>
      </c>
      <c r="P11" s="108" t="str">
        <f>'[2]Compound Vessels'!H336</f>
        <v>Powder Keg (Beta-cyclodextrin)</v>
      </c>
      <c r="Q11" s="108" t="str">
        <f>'[2]Compound Vessels'!I336</f>
        <v>Chemical Silo (Beta-cyclodextrin)</v>
      </c>
      <c r="R11" s="186" t="str">
        <f>'[2]Element Vessels'!F11</f>
        <v>Flask (Neon)</v>
      </c>
      <c r="S11" s="105" t="str">
        <f>'[2]Element Vessels'!G11</f>
        <v>Cartridge (Neon)</v>
      </c>
      <c r="T11" s="105" t="str">
        <f>'[2]Element Vessels'!H11</f>
        <v>Canister (Neon)</v>
      </c>
      <c r="U11" s="105" t="str">
        <f>'[2]Element Vessels'!I11</f>
        <v>Chemical Tank (Neon)</v>
      </c>
      <c r="V11" s="189" t="str">
        <f>[3]Pellets!F11</f>
        <v>Bag (Chlorine Isobutylene-Isoprene Rubber Pellets)</v>
      </c>
      <c r="W11" s="106" t="str">
        <f>[3]Pellets!G11</f>
        <v>Sack (Chlorine Isobutylene-Isoprene Rubber Pellets)</v>
      </c>
      <c r="X11" s="106" t="str">
        <f>[3]Pellets!H11</f>
        <v>Powder Keg (Chlorine Isobutylene-Isoprene Rubber Pellets)</v>
      </c>
      <c r="Y11" s="106" t="str">
        <f>[3]Pellets!I11</f>
        <v>Chemical Silo (Chlorine Isobutylene-Isoprene Rubber Pellets)</v>
      </c>
      <c r="Z11" s="106" t="str">
        <f>'[3]Blocks (Poly)'!D11</f>
        <v>Block (CIIR)</v>
      </c>
      <c r="AA11" s="106" t="str">
        <f>'[3]Slabs (Poly)'!F11</f>
        <v>Slab (CIIR)</v>
      </c>
      <c r="AB11" s="106" t="str">
        <f>'[3]Stairs (Poly)'!D11</f>
        <v>Stairs (CIIR)</v>
      </c>
      <c r="AC11" s="192" t="str">
        <f>[3]Bricks!E11</f>
        <v>ABS Brick (4 x 4)</v>
      </c>
      <c r="AD11" s="105" t="str">
        <f>[3]Molds!C11</f>
        <v>Metal Die (Hose)</v>
      </c>
      <c r="AE11" s="105" t="str">
        <f>'[3]Molded Items'!$C$21</f>
        <v>Life Preserver (Natural Rubber)</v>
      </c>
      <c r="AF11" s="105" t="str">
        <f>[3]Masks!C11</f>
        <v>Mask (Processor)(PR Inner Traces)</v>
      </c>
      <c r="AG11" s="105" t="str">
        <f>[3]Wafers!H12</f>
        <v>Wafer (Processor) (4 of 8)</v>
      </c>
      <c r="AH11" s="105">
        <f>[3]Electronics!E11</f>
        <v>0</v>
      </c>
      <c r="AI11" s="105" t="str">
        <f>'[2]DNA Sampler'!C11</f>
        <v>DNA Sampler (Zombie)</v>
      </c>
      <c r="AJ11" s="105" t="str">
        <f>'[2]Cell Culture'!C11</f>
        <v>Cell Culture Dish (Zombie)</v>
      </c>
      <c r="AK11" s="105" t="str">
        <f>'[3]Polycraft Armor'!$G11&amp;" "&amp;'[3]Polycraft Armor'!H11</f>
        <v>Copper Cap</v>
      </c>
      <c r="AL11" s="105" t="str">
        <f>'[3]Polycraft Armor'!$G11&amp;" "&amp;'[3]Polycraft Armor'!I11</f>
        <v>Copper Culet</v>
      </c>
      <c r="AM11" s="105" t="str">
        <f>'[3]Polycraft Armor'!$G11&amp;" "&amp;'[3]Polycraft Armor'!J11</f>
        <v>Copper Cuisse</v>
      </c>
      <c r="AN11" s="105" t="str">
        <f>'[3]Polycraft Armor'!$G11&amp;" "&amp;'[3]Polycraft Armor'!K11</f>
        <v>Copper Boots</v>
      </c>
      <c r="AO11" s="105" t="str">
        <f>'[3]Polycraft Tools'!$I11&amp;" "&amp;[1]Enums!$A$102</f>
        <v>Engineered Brass Hoe</v>
      </c>
      <c r="AP11" s="105" t="str">
        <f>'[3]Polycraft Tools'!$I11&amp;" "&amp;[1]Enums!$A$103</f>
        <v>Engineered Brass Spade</v>
      </c>
      <c r="AQ11" s="105" t="str">
        <f>'[3]Polycraft Tools'!$I11&amp;" "&amp;[1]Enums!$A$104</f>
        <v>Engineered Brass Pickaxe</v>
      </c>
      <c r="AR11" s="105" t="str">
        <f>'[3]Polycraft Tools'!$I11&amp;" "&amp;[1]Enums!$A$105</f>
        <v>Engineered Brass Axe</v>
      </c>
      <c r="AS11" s="105" t="str">
        <f>'[3]Polycraft Tools'!$I11&amp;" "&amp;[1]Enums!$A$106</f>
        <v>Engineered Brass Sword</v>
      </c>
      <c r="AT11" s="105" t="str">
        <f>Inventories!$D11</f>
        <v>Oil Derrick</v>
      </c>
      <c r="AU11" s="105" t="str">
        <f>'[3]Gripped Tools'!$C$11</f>
        <v>Gripped Stone Shovel</v>
      </c>
      <c r="AV11" s="105" t="str">
        <f>'[3]Pogo Sticks'!$C$11</f>
        <v>Gripped Golden Pogo Stick</v>
      </c>
      <c r="AW11" s="105" t="str">
        <f>'[2]Custom Objects'!$C$11</f>
        <v>Laser</v>
      </c>
      <c r="AX11" s="105">
        <f>'[2]Internal Objects'!C11</f>
        <v>0</v>
      </c>
      <c r="AY11" s="105" t="str">
        <f>'[1]Items (MC)'!B11</f>
        <v>Iron Ingot</v>
      </c>
      <c r="AZ11" s="105" t="str">
        <f>'[1]Blocks (MC)'!B11</f>
        <v>Water</v>
      </c>
    </row>
    <row r="12" spans="1:52" ht="13.5" thickBot="1" x14ac:dyDescent="0.25">
      <c r="A12" s="102">
        <f>COUNTIF(M:M,"??*")-1</f>
        <v>325</v>
      </c>
      <c r="B12" s="102" t="str">
        <f>M1</f>
        <v>Compound Industrial</v>
      </c>
      <c r="C12" s="107" t="str">
        <f>[2]Ores!$C$12</f>
        <v>Tungsten Ore</v>
      </c>
      <c r="D12" s="110" t="str">
        <f>[2]Ingots!$C$12</f>
        <v>Tungsten Ingot</v>
      </c>
      <c r="E12" s="105" t="str">
        <f>[2]Nuggets!C12</f>
        <v>Tungsten Nugget</v>
      </c>
      <c r="F12" s="107" t="str">
        <f>'[2]Compressed Blocks'!$C$12</f>
        <v>Block of Tungsten</v>
      </c>
      <c r="G12" s="105" t="str">
        <f>[2]Catalysts!$C$12</f>
        <v>Iron III Chloride Catalyst</v>
      </c>
      <c r="H12" s="105" t="str">
        <f>[3]Pellets!F9</f>
        <v>Bag (Cellulosic Pellets)</v>
      </c>
      <c r="I12" s="105" t="str">
        <f>'[2]CV Links'!B12</f>
        <v>Beaker (Gas Oil)</v>
      </c>
      <c r="J12" s="183" t="str">
        <f>'[2]Compound Vessels'!F12</f>
        <v>Vial (2-Benzyloxyethanol)</v>
      </c>
      <c r="K12" s="108" t="str">
        <f>'[2]Compound Vessels'!G12</f>
        <v>Beaker (2-Benzyloxyethanol)</v>
      </c>
      <c r="L12" s="108" t="str">
        <f>'[2]Compound Vessels'!H12</f>
        <v>Drum (2-Benzyloxyethanol)</v>
      </c>
      <c r="M12" s="108" t="str">
        <f>'[2]Compound Vessels'!I12</f>
        <v>Chemical Vat (2-Benzyloxyethanol)</v>
      </c>
      <c r="N12" s="183" t="str">
        <f>'[2]Compound Vessels'!F337</f>
        <v>Bag (Gamma-cyclodextrin)</v>
      </c>
      <c r="O12" s="108" t="str">
        <f>'[2]Compound Vessels'!G337</f>
        <v>Sack (Gamma-cyclodextrin)</v>
      </c>
      <c r="P12" s="108" t="str">
        <f>'[2]Compound Vessels'!H337</f>
        <v>Powder Keg (Gamma-cyclodextrin)</v>
      </c>
      <c r="Q12" s="108" t="str">
        <f>'[2]Compound Vessels'!I337</f>
        <v>Chemical Silo (Gamma-cyclodextrin)</v>
      </c>
      <c r="R12" s="186" t="str">
        <f>'[2]Element Vessels'!F12</f>
        <v>Bag (Sodium)</v>
      </c>
      <c r="S12" s="105" t="str">
        <f>'[2]Element Vessels'!G12</f>
        <v>Sack (Sodium)</v>
      </c>
      <c r="T12" s="105" t="str">
        <f>'[2]Element Vessels'!H12</f>
        <v>Powder Keg (Sodium)</v>
      </c>
      <c r="U12" s="105" t="str">
        <f>'[2]Element Vessels'!I12</f>
        <v>Chemical Silo (Sodium)</v>
      </c>
      <c r="V12" s="189" t="str">
        <f>[3]Pellets!F12</f>
        <v>Vial (Epoxy Resin)</v>
      </c>
      <c r="W12" s="106" t="str">
        <f>[3]Pellets!G12</f>
        <v>Beaker (Epoxy Resin)</v>
      </c>
      <c r="X12" s="106" t="str">
        <f>[3]Pellets!H12</f>
        <v>Drum (Epoxy Resin)</v>
      </c>
      <c r="Y12" s="106" t="str">
        <f>[3]Pellets!I12</f>
        <v>Chemical Vat (Epoxy Resin)</v>
      </c>
      <c r="Z12" s="106" t="str">
        <f>'[3]Blocks (Poly)'!D12</f>
        <v>Block (Epoxy Resin)</v>
      </c>
      <c r="AA12" s="106" t="str">
        <f>'[3]Slabs (Poly)'!F12</f>
        <v>Slab (Epoxy Resin)</v>
      </c>
      <c r="AB12" s="106" t="str">
        <f>'[3]Stairs (Poly)'!D12</f>
        <v>Stairs (Epoxy Resin)</v>
      </c>
      <c r="AC12" s="192" t="str">
        <f>[3]Bricks!E12</f>
        <v>ABS Brick (1 x 8)</v>
      </c>
      <c r="AD12" s="105" t="str">
        <f>[3]Molds!C12</f>
        <v>Mold (Pipe Segment)</v>
      </c>
      <c r="AE12" s="105" t="str">
        <f>'[3]Molded Items'!$C$24</f>
        <v>Tether (Natural Rubber)</v>
      </c>
      <c r="AF12" s="105" t="str">
        <f>[3]Masks!C12</f>
        <v>Mask (Processor)(PR Through Vias)</v>
      </c>
      <c r="AG12" s="105" t="str">
        <f>[3]Wafers!H13</f>
        <v>Wafer (Processor) (5 of 8)</v>
      </c>
      <c r="AH12" s="105">
        <f>[3]Electronics!E12</f>
        <v>0</v>
      </c>
      <c r="AI12" s="105" t="str">
        <f>'[2]DNA Sampler'!C12</f>
        <v>DNA Sampler (Skeleton)</v>
      </c>
      <c r="AJ12" s="105" t="str">
        <f>'[2]Cell Culture'!C12</f>
        <v>Cell Culture Dish (Skeleton)</v>
      </c>
      <c r="AK12" s="105" t="str">
        <f>'[3]Polycraft Armor'!$G12&amp;" "&amp;'[3]Polycraft Armor'!H12</f>
        <v>Zinc-Plated Helmet</v>
      </c>
      <c r="AL12" s="105" t="str">
        <f>'[3]Polycraft Armor'!$G12&amp;" "&amp;'[3]Polycraft Armor'!I12</f>
        <v>Zinc-Plated Plackart</v>
      </c>
      <c r="AM12" s="105" t="str">
        <f>'[3]Polycraft Armor'!$G12&amp;" "&amp;'[3]Polycraft Armor'!J12</f>
        <v>Zinc-Plated Chausses</v>
      </c>
      <c r="AN12" s="105" t="str">
        <f>'[3]Polycraft Armor'!$G12&amp;" "&amp;'[3]Polycraft Armor'!K12</f>
        <v>Zinc-Plated Sabatons</v>
      </c>
      <c r="AO12" s="105" t="str">
        <f>'[3]Polycraft Tools'!$I12&amp;" "&amp;[1]Enums!$A$102</f>
        <v>Engineered Bronze Hoe</v>
      </c>
      <c r="AP12" s="105" t="str">
        <f>'[3]Polycraft Tools'!$I12&amp;" "&amp;[1]Enums!$A$103</f>
        <v>Engineered Bronze Spade</v>
      </c>
      <c r="AQ12" s="105" t="str">
        <f>'[3]Polycraft Tools'!$I12&amp;" "&amp;[1]Enums!$A$104</f>
        <v>Engineered Bronze Pickaxe</v>
      </c>
      <c r="AR12" s="105" t="str">
        <f>'[3]Polycraft Tools'!$I12&amp;" "&amp;[1]Enums!$A$105</f>
        <v>Engineered Bronze Axe</v>
      </c>
      <c r="AS12" s="105" t="str">
        <f>'[3]Polycraft Tools'!$I12&amp;" "&amp;[1]Enums!$A$106</f>
        <v>Engineered Bronze Sword</v>
      </c>
      <c r="AT12" s="105" t="str">
        <f>Inventories!$D12</f>
        <v>Plastic Chest</v>
      </c>
      <c r="AU12" s="105" t="str">
        <f>'[3]Gripped Tools'!$C$12</f>
        <v>Gripped Stone Pickaxe</v>
      </c>
      <c r="AV12" s="105" t="str">
        <f>'[3]Pogo Sticks'!$C12</f>
        <v>Gripped Diamond Pogo Stick</v>
      </c>
      <c r="AW12" s="105" t="str">
        <f>'[2]Custom Objects'!$C$12</f>
        <v>Phase Shifter</v>
      </c>
      <c r="AX12" s="105">
        <f>'[2]Internal Objects'!C12</f>
        <v>0</v>
      </c>
      <c r="AY12" s="105" t="str">
        <f>'[1]Items (MC)'!B12</f>
        <v>Gold Ingot</v>
      </c>
      <c r="AZ12" s="105" t="str">
        <f>'[1]Blocks (MC)'!B12</f>
        <v>Flowing Lava</v>
      </c>
    </row>
    <row r="13" spans="1:52" x14ac:dyDescent="0.2">
      <c r="A13" s="102">
        <f>COUNTIF(N:N,"??*")-1</f>
        <v>73</v>
      </c>
      <c r="B13" s="102" t="str">
        <f>N1</f>
        <v>Compound Small(2)</v>
      </c>
      <c r="C13" s="107" t="str">
        <f>[2]Ores!$C$13</f>
        <v>Platinum Ore</v>
      </c>
      <c r="D13" s="107" t="str">
        <f>[2]Ingots!$C$13</f>
        <v>Platinum Ingot</v>
      </c>
      <c r="E13" s="105" t="str">
        <f>[2]Nuggets!C13</f>
        <v>Platinum Nugget</v>
      </c>
      <c r="F13" s="107" t="str">
        <f>'[2]Compressed Blocks'!$C$13</f>
        <v>Block of Platinum</v>
      </c>
      <c r="G13" s="105" t="str">
        <f>[2]Catalysts!$C$13</f>
        <v>Iron III Oxide Catalyst</v>
      </c>
      <c r="H13" s="105" t="str">
        <f>[3]Pellets!F10</f>
        <v>Bag (Chitin Pellets)</v>
      </c>
      <c r="I13" s="105" t="str">
        <f>'[2]CV Links'!B13</f>
        <v>Drum (Gas Oil)</v>
      </c>
      <c r="J13" s="183" t="str">
        <f>'[2]Compound Vessels'!F13</f>
        <v>Vial (2-Butoxyethanol)</v>
      </c>
      <c r="K13" s="108" t="str">
        <f>'[2]Compound Vessels'!G13</f>
        <v>Beaker (2-Butoxyethanol)</v>
      </c>
      <c r="L13" s="108" t="str">
        <f>'[2]Compound Vessels'!H13</f>
        <v>Drum (2-Butoxyethanol)</v>
      </c>
      <c r="M13" s="108" t="str">
        <f>'[2]Compound Vessels'!I13</f>
        <v>Chemical Vat (2-Butoxyethanol)</v>
      </c>
      <c r="N13" s="183" t="str">
        <f>'[2]Compound Vessels'!F338</f>
        <v>Bag (MOF-5)</v>
      </c>
      <c r="O13" s="108" t="str">
        <f>'[2]Compound Vessels'!G338</f>
        <v>Sack (MOF-5)</v>
      </c>
      <c r="P13" s="108" t="str">
        <f>'[2]Compound Vessels'!H338</f>
        <v>Powder Keg (MOF-5)</v>
      </c>
      <c r="Q13" s="108" t="str">
        <f>'[2]Compound Vessels'!I338</f>
        <v>Chemical Silo (MOF-5)</v>
      </c>
      <c r="R13" s="186" t="str">
        <f>'[2]Element Vessels'!F13</f>
        <v>Bag (Magnesium)</v>
      </c>
      <c r="S13" s="105" t="str">
        <f>'[2]Element Vessels'!G13</f>
        <v>Sack (Magnesium)</v>
      </c>
      <c r="T13" s="105" t="str">
        <f>'[2]Element Vessels'!H13</f>
        <v>Powder Keg (Magnesium)</v>
      </c>
      <c r="U13" s="105" t="str">
        <f>'[2]Element Vessels'!I13</f>
        <v>Chemical Silo (Magnesium)</v>
      </c>
      <c r="V13" s="189" t="str">
        <f>[3]Pellets!F13</f>
        <v>Bag (Ethoxylates Pellets)</v>
      </c>
      <c r="W13" s="106" t="str">
        <f>[3]Pellets!G13</f>
        <v>Sack (Ethoxylates Pellets)</v>
      </c>
      <c r="X13" s="106" t="str">
        <f>[3]Pellets!H13</f>
        <v>Powder Keg (Ethoxylates Pellets)</v>
      </c>
      <c r="Y13" s="106" t="str">
        <f>[3]Pellets!I13</f>
        <v>Chemical Silo (Ethoxylates Pellets)</v>
      </c>
      <c r="Z13" s="106" t="str">
        <f>'[3]Blocks (Poly)'!D13</f>
        <v>Block (NRE)</v>
      </c>
      <c r="AA13" s="106" t="str">
        <f>'[3]Slabs (Poly)'!F13</f>
        <v>Slab (NRE)</v>
      </c>
      <c r="AB13" s="106" t="str">
        <f>'[3]Stairs (Poly)'!D13</f>
        <v>Stairs (NRE)</v>
      </c>
      <c r="AC13" s="192" t="str">
        <f>[3]Bricks!E13</f>
        <v>ABS Brick (2 x 8)</v>
      </c>
      <c r="AD13" s="105" t="str">
        <f>[3]Molds!C13</f>
        <v>Mold (Flashlight Shaft)</v>
      </c>
      <c r="AE13" s="105" t="str">
        <f>'[3]Molded Items'!$C$25</f>
        <v>Cord (Natural Rubber)</v>
      </c>
      <c r="AF13" s="105" t="str">
        <f>[3]Masks!C13</f>
        <v>Mask (Processor)(PR Outer Traces)</v>
      </c>
      <c r="AG13" s="105" t="str">
        <f>[3]Wafers!H14</f>
        <v>Wafer (Processor) (6 of 8)</v>
      </c>
      <c r="AH13" s="105">
        <f>[3]Electronics!E13</f>
        <v>0</v>
      </c>
      <c r="AI13" s="105" t="str">
        <f>'[2]DNA Sampler'!C13</f>
        <v>DNA Sampler (Horse)</v>
      </c>
      <c r="AJ13" s="105" t="str">
        <f>'[2]Cell Culture'!C13</f>
        <v>Cell Culture Dish (Horse)</v>
      </c>
      <c r="AK13" s="105" t="str">
        <f>'[3]Polycraft Armor'!$G13&amp;" "&amp;'[3]Polycraft Armor'!H13</f>
        <v>Palladin Helm</v>
      </c>
      <c r="AL13" s="105" t="str">
        <f>'[3]Polycraft Armor'!$G13&amp;" "&amp;'[3]Polycraft Armor'!I13</f>
        <v>Palladin Cuirass</v>
      </c>
      <c r="AM13" s="105" t="str">
        <f>'[3]Polycraft Armor'!$G13&amp;" "&amp;'[3]Polycraft Armor'!J13</f>
        <v>Palladin Poleyn</v>
      </c>
      <c r="AN13" s="105" t="str">
        <f>'[3]Polycraft Armor'!$G13&amp;" "&amp;'[3]Polycraft Armor'!K13</f>
        <v>Palladin Treadsoles</v>
      </c>
      <c r="AO13" s="105" t="str">
        <f>'[3]Polycraft Tools'!$I13&amp;" "&amp;[1]Enums!$A$102</f>
        <v>Engineered Tungsten Carbide Hoe</v>
      </c>
      <c r="AP13" s="105" t="str">
        <f>'[3]Polycraft Tools'!$I13&amp;" "&amp;[1]Enums!$A$103</f>
        <v>Engineered Tungsten Carbide Spade</v>
      </c>
      <c r="AQ13" s="105" t="str">
        <f>'[3]Polycraft Tools'!$I13&amp;" "&amp;[1]Enums!$A$104</f>
        <v>Engineered Tungsten Carbide Pickaxe</v>
      </c>
      <c r="AR13" s="105" t="str">
        <f>'[3]Polycraft Tools'!$I13&amp;" "&amp;[1]Enums!$A$105</f>
        <v>Engineered Tungsten Carbide Axe</v>
      </c>
      <c r="AS13" s="105" t="str">
        <f>'[3]Polycraft Tools'!$I13&amp;" "&amp;[1]Enums!$A$106</f>
        <v>Engineered Tungsten Carbide Sword</v>
      </c>
      <c r="AT13" s="105" t="str">
        <f>Inventories!$D13</f>
        <v>Wine Press</v>
      </c>
      <c r="AU13" s="105" t="str">
        <f>'[3]Gripped Tools'!$C$13</f>
        <v>Gripped Stone Axe</v>
      </c>
      <c r="AV13" s="105">
        <f>'[3]Pogo Sticks'!$C13</f>
        <v>0</v>
      </c>
      <c r="AW13" s="105" t="str">
        <f>'[2]Custom Objects'!$C$13</f>
        <v>Scuba Tank (Beginner)</v>
      </c>
      <c r="AX13" s="105">
        <f>'[2]Internal Objects'!C13</f>
        <v>0</v>
      </c>
      <c r="AY13" s="105" t="str">
        <f>'[1]Items (MC)'!B13</f>
        <v>Iron Sword</v>
      </c>
      <c r="AZ13" s="105" t="str">
        <f>'[1]Blocks (MC)'!B13</f>
        <v>Lava</v>
      </c>
    </row>
    <row r="14" spans="1:52" x14ac:dyDescent="0.2">
      <c r="A14" s="102">
        <f>COUNTIF(O:O,"??*")-1</f>
        <v>73</v>
      </c>
      <c r="B14" s="102" t="str">
        <f>O1</f>
        <v>Compound Medium(2)</v>
      </c>
      <c r="C14" s="107" t="str">
        <f>[2]Ores!$C$14</f>
        <v>Plumbum (Lead) Ore</v>
      </c>
      <c r="D14" s="107" t="str">
        <f>[2]Ingots!$C$14</f>
        <v>Plumbum (Lead) Ingot</v>
      </c>
      <c r="E14" s="105" t="str">
        <f>[2]Nuggets!C14</f>
        <v>Plumbum (Lead) Nugget</v>
      </c>
      <c r="F14" s="107" t="str">
        <f>'[2]Compressed Blocks'!$C$14</f>
        <v>Block of Plumbum (Lead)</v>
      </c>
      <c r="G14" s="105" t="str">
        <f>[2]Catalysts!$C$14</f>
        <v>Ziegler-Natta Catalyst</v>
      </c>
      <c r="H14" s="105" t="str">
        <f>[3]Pellets!F11</f>
        <v>Bag (Chlorine Isobutylene-Isoprene Rubber Pellets)</v>
      </c>
      <c r="I14" s="105" t="str">
        <f>'[2]CV Links'!B14</f>
        <v>Vial (NeoPentane)</v>
      </c>
      <c r="J14" s="183" t="str">
        <f>'[2]Compound Vessels'!F14</f>
        <v>Vial (2-Butoxyethyl Acetate)</v>
      </c>
      <c r="K14" s="108" t="str">
        <f>'[2]Compound Vessels'!G14</f>
        <v>Beaker (2-Butoxyethyl Acetate)</v>
      </c>
      <c r="L14" s="108" t="str">
        <f>'[2]Compound Vessels'!H14</f>
        <v>Drum (2-Butoxyethyl Acetate)</v>
      </c>
      <c r="M14" s="108" t="str">
        <f>'[2]Compound Vessels'!I14</f>
        <v>Chemical Vat (2-Butoxyethyl Acetate)</v>
      </c>
      <c r="N14" s="183" t="str">
        <f>'[2]Compound Vessels'!F339</f>
        <v>Bag (CD-MOF)</v>
      </c>
      <c r="O14" s="108" t="str">
        <f>'[2]Compound Vessels'!G339</f>
        <v>Sack (CD-MOF)</v>
      </c>
      <c r="P14" s="108" t="str">
        <f>'[2]Compound Vessels'!H339</f>
        <v>Powder Keg (CD-MOF)</v>
      </c>
      <c r="Q14" s="108" t="str">
        <f>'[2]Compound Vessels'!I339</f>
        <v>Chemical Silo (CD-MOF)</v>
      </c>
      <c r="R14" s="186" t="str">
        <f>'[2]Element Vessels'!F14</f>
        <v>Bag (Aluminum)</v>
      </c>
      <c r="S14" s="105" t="str">
        <f>'[2]Element Vessels'!G14</f>
        <v>Sack (Aluminum)</v>
      </c>
      <c r="T14" s="105" t="str">
        <f>'[2]Element Vessels'!H14</f>
        <v>Powder Keg (Aluminum)</v>
      </c>
      <c r="U14" s="105" t="str">
        <f>'[2]Element Vessels'!I14</f>
        <v>Chemical Silo (Aluminum)</v>
      </c>
      <c r="V14" s="189" t="str">
        <f>[3]Pellets!F14</f>
        <v>Bag (Ethylene-Propylene Monomer Pellets)</v>
      </c>
      <c r="W14" s="106" t="str">
        <f>[3]Pellets!G14</f>
        <v>Sack (Ethylene-Propylene Monomer Pellets)</v>
      </c>
      <c r="X14" s="106" t="str">
        <f>[3]Pellets!H14</f>
        <v>Powder Keg (Ethylene-Propylene Monomer Pellets)</v>
      </c>
      <c r="Y14" s="106" t="str">
        <f>[3]Pellets!I14</f>
        <v>Chemical Silo (Ethylene-Propylene Monomer Pellets)</v>
      </c>
      <c r="Z14" s="106" t="str">
        <f>'[3]Blocks (Poly)'!D14</f>
        <v>Block (EPM)</v>
      </c>
      <c r="AA14" s="106" t="str">
        <f>'[3]Slabs (Poly)'!F14</f>
        <v>Slab (EPM)</v>
      </c>
      <c r="AB14" s="106" t="str">
        <f>'[3]Stairs (Poly)'!D14</f>
        <v>Stairs (EPM)</v>
      </c>
      <c r="AC14" s="192">
        <f>[3]Bricks!E14</f>
        <v>0</v>
      </c>
      <c r="AD14" s="105" t="str">
        <f>[3]Molds!C14</f>
        <v>Mold (Plastic Brick (1 x 1))</v>
      </c>
      <c r="AE14" s="105" t="str">
        <f>'[3]Molded Items'!$C$26</f>
        <v>Hose (Low Pressure)</v>
      </c>
      <c r="AF14" s="105" t="str">
        <f>[3]Masks!C14</f>
        <v>Mask (Processor)(PR Encapsulation)</v>
      </c>
      <c r="AG14" s="105" t="str">
        <f>[3]Wafers!H15</f>
        <v>Wafer (Processor) (7 of 8)</v>
      </c>
      <c r="AH14" s="105">
        <f>[3]Electronics!E14</f>
        <v>0</v>
      </c>
      <c r="AI14" s="105" t="str">
        <f>'[2]DNA Sampler'!C14</f>
        <v>DNA Sampler (Witch)</v>
      </c>
      <c r="AJ14" s="105" t="str">
        <f>'[2]Cell Culture'!C14</f>
        <v>Cell Culture Dish (Witch)</v>
      </c>
      <c r="AK14" s="105" t="str">
        <f>'[3]Polycraft Armor'!$G14&amp;" "&amp;'[3]Polycraft Armor'!H14</f>
        <v>Silver Sallet</v>
      </c>
      <c r="AL14" s="105" t="str">
        <f>'[3]Polycraft Armor'!$G14&amp;" "&amp;'[3]Polycraft Armor'!I14</f>
        <v>Silver Bevor</v>
      </c>
      <c r="AM14" s="105" t="str">
        <f>'[3]Polycraft Armor'!$G14&amp;" "&amp;'[3]Polycraft Armor'!J14</f>
        <v>Silver Schynbalds</v>
      </c>
      <c r="AN14" s="105" t="str">
        <f>'[3]Polycraft Armor'!$G14&amp;" "&amp;'[3]Polycraft Armor'!K14</f>
        <v>Silver Sabatons</v>
      </c>
      <c r="AO14" s="105" t="str">
        <f>'[3]Polycraft Tools'!$I14&amp;" "&amp;[1]Enums!$A$102</f>
        <v>Engineered Nichrome Hoe</v>
      </c>
      <c r="AP14" s="105" t="str">
        <f>'[3]Polycraft Tools'!$I14&amp;" "&amp;[1]Enums!$A$103</f>
        <v>Engineered Nichrome Spade</v>
      </c>
      <c r="AQ14" s="105" t="str">
        <f>'[3]Polycraft Tools'!$I14&amp;" "&amp;[1]Enums!$A$104</f>
        <v>Engineered Nichrome Pickaxe</v>
      </c>
      <c r="AR14" s="105" t="str">
        <f>'[3]Polycraft Tools'!$I14&amp;" "&amp;[1]Enums!$A$105</f>
        <v>Engineered Nichrome Axe</v>
      </c>
      <c r="AS14" s="105" t="str">
        <f>'[3]Polycraft Tools'!$I14&amp;" "&amp;[1]Enums!$A$106</f>
        <v>Engineered Nichrome Sword</v>
      </c>
      <c r="AT14" s="105" t="str">
        <f>Inventories!$D14</f>
        <v>Spotlight</v>
      </c>
      <c r="AU14" s="105" t="str">
        <f>'[3]Gripped Tools'!$C$14</f>
        <v>Gripped Diamond Sword</v>
      </c>
      <c r="AV14" s="105">
        <f>'[3]Pogo Sticks'!$C14</f>
        <v>0</v>
      </c>
      <c r="AW14" s="105" t="str">
        <f>'[2]Custom Objects'!$C$14</f>
        <v>Scuba Tank (Intermediate)</v>
      </c>
      <c r="AX14" s="105">
        <f>'[2]Internal Objects'!C14</f>
        <v>0</v>
      </c>
      <c r="AY14" s="105" t="str">
        <f>'[1]Items (MC)'!B14</f>
        <v>Wooden Sword</v>
      </c>
      <c r="AZ14" s="105" t="str">
        <f>'[1]Blocks (MC)'!B14</f>
        <v>Sand</v>
      </c>
    </row>
    <row r="15" spans="1:52" x14ac:dyDescent="0.2">
      <c r="A15" s="102">
        <f>COUNTIF(P:P,"??*")-1</f>
        <v>73</v>
      </c>
      <c r="B15" s="102" t="str">
        <f>P1</f>
        <v>Compound Large(2)</v>
      </c>
      <c r="C15" s="107" t="str">
        <f>[2]Ores!$C$15</f>
        <v>Bismuth Ore</v>
      </c>
      <c r="D15" s="107" t="str">
        <f>[2]Ingots!$C$15</f>
        <v>Bismuth Ingot</v>
      </c>
      <c r="E15" s="105" t="str">
        <f>[2]Nuggets!C15</f>
        <v>Bismuth Nugget</v>
      </c>
      <c r="F15" s="107" t="str">
        <f>'[2]Compressed Blocks'!$C$15</f>
        <v>Block of Bismuth</v>
      </c>
      <c r="G15" s="105" t="str">
        <f>[2]Catalysts!$C$15</f>
        <v>Cobalt-Manganese-Bromide Catalyst</v>
      </c>
      <c r="H15" s="105" t="str">
        <f>[3]Pellets!F12</f>
        <v>Vial (Epoxy Resin)</v>
      </c>
      <c r="I15" s="105" t="str">
        <f>'[2]CV Links'!B15</f>
        <v>Beaker (NeoPentane)</v>
      </c>
      <c r="J15" s="183" t="str">
        <f>'[2]Compound Vessels'!F15</f>
        <v>Vial (2C3 mercaptan)</v>
      </c>
      <c r="K15" s="108" t="str">
        <f>'[2]Compound Vessels'!G15</f>
        <v>Beaker (2C3 mercaptan)</v>
      </c>
      <c r="L15" s="108" t="str">
        <f>'[2]Compound Vessels'!H15</f>
        <v>Drum (2C3 mercaptan)</v>
      </c>
      <c r="M15" s="108" t="str">
        <f>'[2]Compound Vessels'!I15</f>
        <v>Chemical Vat (2C3 mercaptan)</v>
      </c>
      <c r="N15" s="183" t="str">
        <f>'[2]Compound Vessels'!F340</f>
        <v>Bag (Bucky Balls (C60))</v>
      </c>
      <c r="O15" s="108" t="str">
        <f>'[2]Compound Vessels'!G340</f>
        <v>Sack (Bucky Balls (C60))</v>
      </c>
      <c r="P15" s="108" t="str">
        <f>'[2]Compound Vessels'!H340</f>
        <v>Powder Keg (Bucky Balls (C60))</v>
      </c>
      <c r="Q15" s="108" t="str">
        <f>'[2]Compound Vessels'!I340</f>
        <v>Chemical Silo (Bucky Balls (C60))</v>
      </c>
      <c r="R15" s="186" t="str">
        <f>'[2]Element Vessels'!F15</f>
        <v>Bag (Silicon)</v>
      </c>
      <c r="S15" s="105" t="str">
        <f>'[2]Element Vessels'!G15</f>
        <v>Sack (Silicon)</v>
      </c>
      <c r="T15" s="105" t="str">
        <f>'[2]Element Vessels'!H15</f>
        <v>Powder Keg (Silicon)</v>
      </c>
      <c r="U15" s="105" t="str">
        <f>'[2]Element Vessels'!I15</f>
        <v>Chemical Silo (Silicon)</v>
      </c>
      <c r="V15" s="189" t="str">
        <f>[3]Pellets!F15</f>
        <v>Bag (Ethylene-Propylene-Diene Monomer Pellets)</v>
      </c>
      <c r="W15" s="106" t="str">
        <f>[3]Pellets!G15</f>
        <v>Sack (Ethylene-Propylene-Diene Monomer Pellets)</v>
      </c>
      <c r="X15" s="106" t="str">
        <f>[3]Pellets!H15</f>
        <v>Powder Keg (Ethylene-Propylene-Diene Monomer Pellets)</v>
      </c>
      <c r="Y15" s="106" t="str">
        <f>[3]Pellets!I15</f>
        <v>Chemical Silo (Ethylene-Propylene-Diene Monomer Pellets)</v>
      </c>
      <c r="Z15" s="106" t="str">
        <f>'[3]Blocks (Poly)'!D15</f>
        <v>Block (EPDM)</v>
      </c>
      <c r="AA15" s="106" t="str">
        <f>'[3]Slabs (Poly)'!F15</f>
        <v>Slab (EPDM)</v>
      </c>
      <c r="AB15" s="106" t="str">
        <f>'[3]Stairs (Poly)'!D15</f>
        <v>Stairs (EPDM)</v>
      </c>
      <c r="AC15" s="192">
        <f>[3]Bricks!E15</f>
        <v>0</v>
      </c>
      <c r="AD15" s="105" t="str">
        <f>[3]Molds!C15</f>
        <v>Mold (Plastic Brick (1 x 2))</v>
      </c>
      <c r="AE15" s="105" t="str">
        <f xml:space="preserve"> '[3]Molded Items'!C30</f>
        <v>Pipe Segment (PP)</v>
      </c>
      <c r="AF15" s="105" t="str">
        <f>[3]Masks!C15</f>
        <v>Mask (Temperature Sensor)(PR Backplane)</v>
      </c>
      <c r="AG15" s="105" t="str">
        <f>[3]Wafers!H16</f>
        <v>Wafer (Processor)</v>
      </c>
      <c r="AH15" s="105">
        <f>[3]Electronics!E15</f>
        <v>0</v>
      </c>
      <c r="AI15" s="105" t="str">
        <f>'[2]DNA Sampler'!C15</f>
        <v>DNA Sampler (Creeper)</v>
      </c>
      <c r="AJ15" s="105" t="str">
        <f>'[2]Cell Culture'!C15</f>
        <v>Cell Culture Dish (Creeper)</v>
      </c>
      <c r="AK15" s="105" t="str">
        <f>'[3]Polycraft Armor'!$G15&amp;" "&amp;'[3]Polycraft Armor'!H15</f>
        <v>SuperB Barbute</v>
      </c>
      <c r="AL15" s="105" t="str">
        <f>'[3]Polycraft Armor'!$G15&amp;" "&amp;'[3]Polycraft Armor'!I15</f>
        <v>SuperB Chestplate</v>
      </c>
      <c r="AM15" s="105" t="str">
        <f>'[3]Polycraft Armor'!$G15&amp;" "&amp;'[3]Polycraft Armor'!J15</f>
        <v>SuperB Lames</v>
      </c>
      <c r="AN15" s="105" t="str">
        <f>'[3]Polycraft Armor'!$G15&amp;" "&amp;'[3]Polycraft Armor'!K15</f>
        <v>SuperB Batts</v>
      </c>
      <c r="AO15" s="105" t="str">
        <f>'[3]Polycraft Tools'!$I15&amp;" "&amp;[1]Enums!$A$102</f>
        <v>Engineered Antimony-Lead Hoe</v>
      </c>
      <c r="AP15" s="105" t="str">
        <f>'[3]Polycraft Tools'!$I15&amp;" "&amp;[1]Enums!$A$103</f>
        <v>Engineered Antimony-Lead Spade</v>
      </c>
      <c r="AQ15" s="105" t="str">
        <f>'[3]Polycraft Tools'!$I15&amp;" "&amp;[1]Enums!$A$104</f>
        <v>Engineered Antimony-Lead Pickaxe</v>
      </c>
      <c r="AR15" s="105" t="str">
        <f>'[3]Polycraft Tools'!$I15&amp;" "&amp;[1]Enums!$A$105</f>
        <v>Engineered Antimony-Lead Axe</v>
      </c>
      <c r="AS15" s="105" t="str">
        <f>'[3]Polycraft Tools'!$I15&amp;" "&amp;[1]Enums!$A$106</f>
        <v>Engineered Antimony-Lead Sword</v>
      </c>
      <c r="AT15" s="105" t="str">
        <f>Inventories!$D15</f>
        <v>Merox Treatment Unit</v>
      </c>
      <c r="AU15" s="105" t="str">
        <f>'[3]Gripped Tools'!$C$15</f>
        <v>Gripped Diamond Shovel</v>
      </c>
      <c r="AV15" s="105">
        <f>'[3]Pogo Sticks'!$C15</f>
        <v>0</v>
      </c>
      <c r="AW15" s="105" t="str">
        <f>'[2]Custom Objects'!$C$15</f>
        <v>Scuba Tank (Advanced)</v>
      </c>
      <c r="AX15" s="105">
        <f>'[2]Internal Objects'!C15</f>
        <v>0</v>
      </c>
      <c r="AY15" s="105" t="str">
        <f>'[1]Items (MC)'!B15</f>
        <v>Wooden Shovel</v>
      </c>
      <c r="AZ15" s="105" t="str">
        <f>'[1]Blocks (MC)'!B15</f>
        <v>Gravel</v>
      </c>
    </row>
    <row r="16" spans="1:52" x14ac:dyDescent="0.2">
      <c r="A16" s="102">
        <f>COUNTIF(Q:Q,"??*")-1</f>
        <v>73</v>
      </c>
      <c r="B16" s="102" t="str">
        <f>Q1</f>
        <v>Compound Industrial(2)</v>
      </c>
      <c r="C16" s="107" t="str">
        <f>[2]Ores!$C$16</f>
        <v>Bauxite</v>
      </c>
      <c r="D16" s="107" t="str">
        <f>[2]Ingots!$C$16</f>
        <v>Aluminum Ingot</v>
      </c>
      <c r="E16" s="105" t="str">
        <f>[2]Nuggets!C16</f>
        <v>Aluminum Nugget</v>
      </c>
      <c r="F16" s="107" t="str">
        <f>'[2]Compressed Blocks'!$C$16</f>
        <v>Block of Aluminum</v>
      </c>
      <c r="G16" s="105" t="str">
        <f>[2]Catalysts!$C$16</f>
        <v>Zeolite Catalyst</v>
      </c>
      <c r="H16" s="105" t="str">
        <f>[3]Pellets!F13</f>
        <v>Bag (Ethoxylates Pellets)</v>
      </c>
      <c r="I16" s="105" t="str">
        <f>'[2]CV Links'!B16</f>
        <v>Drum (NeoPentane)</v>
      </c>
      <c r="J16" s="183" t="str">
        <f>'[2]Compound Vessels'!F16</f>
        <v>Vial (2-Ethoxyethanol)</v>
      </c>
      <c r="K16" s="108" t="str">
        <f>'[2]Compound Vessels'!G16</f>
        <v>Beaker (2-Ethoxyethanol)</v>
      </c>
      <c r="L16" s="108" t="str">
        <f>'[2]Compound Vessels'!H16</f>
        <v>Drum (2-Ethoxyethanol)</v>
      </c>
      <c r="M16" s="108" t="str">
        <f>'[2]Compound Vessels'!I16</f>
        <v>Chemical Vat (2-Ethoxyethanol)</v>
      </c>
      <c r="N16" s="183" t="str">
        <f>'[2]Compound Vessels'!F341</f>
        <v>Bag (Zinc Nitrate)</v>
      </c>
      <c r="O16" s="108" t="str">
        <f>'[2]Compound Vessels'!G341</f>
        <v>Sack (Zinc Nitrate)</v>
      </c>
      <c r="P16" s="108" t="str">
        <f>'[2]Compound Vessels'!H341</f>
        <v>Powder Keg (Zinc Nitrate)</v>
      </c>
      <c r="Q16" s="108" t="str">
        <f>'[2]Compound Vessels'!I341</f>
        <v>Chemical Silo (Zinc Nitrate)</v>
      </c>
      <c r="R16" s="186" t="str">
        <f>'[2]Element Vessels'!F16</f>
        <v>Bag (Phosphorus)</v>
      </c>
      <c r="S16" s="105" t="str">
        <f>'[2]Element Vessels'!G16</f>
        <v>Sack (Phosphorus)</v>
      </c>
      <c r="T16" s="105" t="str">
        <f>'[2]Element Vessels'!H16</f>
        <v>Powder Keg (Phosphorus)</v>
      </c>
      <c r="U16" s="105" t="str">
        <f>'[2]Element Vessels'!I16</f>
        <v>Chemical Silo (Phosphorus)</v>
      </c>
      <c r="V16" s="189" t="str">
        <f>[3]Pellets!F16</f>
        <v>Bag (Ethylene-Vinyl Acetate Pellets)</v>
      </c>
      <c r="W16" s="106" t="str">
        <f>[3]Pellets!G16</f>
        <v>Sack (Ethylene-Vinyl Acetate Pellets)</v>
      </c>
      <c r="X16" s="106" t="str">
        <f>[3]Pellets!H16</f>
        <v>Powder Keg (Ethylene-Vinyl Acetate Pellets)</v>
      </c>
      <c r="Y16" s="106" t="str">
        <f>[3]Pellets!I16</f>
        <v>Chemical Silo (Ethylene-Vinyl Acetate Pellets)</v>
      </c>
      <c r="Z16" s="106" t="str">
        <f>'[3]Blocks (Poly)'!D16</f>
        <v>Block (EVA)</v>
      </c>
      <c r="AA16" s="106" t="str">
        <f>'[3]Slabs (Poly)'!F16</f>
        <v>Slab (EVA)</v>
      </c>
      <c r="AB16" s="106" t="str">
        <f>'[3]Stairs (Poly)'!D16</f>
        <v>Stairs (EVA)</v>
      </c>
      <c r="AC16" s="192">
        <f>[3]Bricks!E16</f>
        <v>0</v>
      </c>
      <c r="AD16" s="105" t="str">
        <f>[3]Molds!C16</f>
        <v>Mold (Plastic Brick (1 x 3))</v>
      </c>
      <c r="AE16" s="105" t="str">
        <f xml:space="preserve"> '[3]Molded Items'!C31</f>
        <v>Flashlight Shaft (PS)</v>
      </c>
      <c r="AF16" s="105" t="str">
        <f>[3]Masks!C16</f>
        <v>Mask (Temperature Sensor)(PR Semiconductor)</v>
      </c>
      <c r="AG16" s="105" t="str">
        <f>[3]Wafers!H17</f>
        <v>Wafer (Temperature Sensor) (1 of 5)</v>
      </c>
      <c r="AH16" s="105">
        <f>[3]Electronics!E16</f>
        <v>0</v>
      </c>
      <c r="AI16" s="105" t="str">
        <f>'[2]DNA Sampler'!C16</f>
        <v>DNA Sampler (Silverfish)</v>
      </c>
      <c r="AJ16" s="105" t="str">
        <f>'[2]Cell Culture'!C16</f>
        <v>Cell Culture Dish (Silverfish)</v>
      </c>
      <c r="AK16" s="105" t="str">
        <f>'[3]Polycraft Armor'!$G16&amp;" "&amp;'[3]Polycraft Armor'!H16</f>
        <v>Wolfram Great Helm</v>
      </c>
      <c r="AL16" s="105" t="str">
        <f>'[3]Polycraft Armor'!$G16&amp;" "&amp;'[3]Polycraft Armor'!I16</f>
        <v>Wolfram Cuirass</v>
      </c>
      <c r="AM16" s="105" t="str">
        <f>'[3]Polycraft Armor'!$G16&amp;" "&amp;'[3]Polycraft Armor'!J16</f>
        <v>Wolfram Poleyns</v>
      </c>
      <c r="AN16" s="105" t="str">
        <f>'[3]Polycraft Armor'!$G16&amp;" "&amp;'[3]Polycraft Armor'!K16</f>
        <v>Wolfram Treadsoles</v>
      </c>
      <c r="AO16" s="105" t="str">
        <f>'[3]Polycraft Tools'!$I16&amp;" "&amp;[1]Enums!$A$102</f>
        <v>Composite Iron Hoe</v>
      </c>
      <c r="AP16" s="105" t="str">
        <f>'[3]Polycraft Tools'!$I16&amp;" "&amp;[1]Enums!$A$103</f>
        <v>Composite Iron Spade</v>
      </c>
      <c r="AQ16" s="105" t="str">
        <f>'[3]Polycraft Tools'!$I16&amp;" "&amp;[1]Enums!$A$104</f>
        <v>Composite Iron Pickaxe</v>
      </c>
      <c r="AR16" s="105" t="str">
        <f>'[3]Polycraft Tools'!$I16&amp;" "&amp;[1]Enums!$A$105</f>
        <v>Composite Iron Axe</v>
      </c>
      <c r="AS16" s="105" t="str">
        <f>'[3]Polycraft Tools'!$I16&amp;" "&amp;[1]Enums!$A$106</f>
        <v>Composite Iron Sword</v>
      </c>
      <c r="AT16" s="105" t="str">
        <f>Inventories!$D16</f>
        <v>Flow Regulator</v>
      </c>
      <c r="AU16" s="105" t="str">
        <f>'[3]Gripped Tools'!$C$16</f>
        <v>Gripped Diamond Pickaxe</v>
      </c>
      <c r="AV16" s="105">
        <f>'[3]Pogo Sticks'!$C16</f>
        <v>0</v>
      </c>
      <c r="AW16" s="105" t="str">
        <f>'[2]Custom Objects'!$C$16</f>
        <v>Scuba Tank (Pro)</v>
      </c>
      <c r="AX16" s="105">
        <f>'[2]Internal Objects'!C16</f>
        <v>0</v>
      </c>
      <c r="AY16" s="105" t="str">
        <f>'[1]Items (MC)'!B16</f>
        <v>Wooden Pickaxe</v>
      </c>
      <c r="AZ16" s="105" t="str">
        <f>'[1]Blocks (MC)'!B16</f>
        <v>Gold Ore</v>
      </c>
    </row>
    <row r="17" spans="1:52" x14ac:dyDescent="0.2">
      <c r="A17" s="102">
        <f>COUNTIF(R:R,"??*")-1</f>
        <v>118</v>
      </c>
      <c r="B17" s="102" t="str">
        <f>R1</f>
        <v>Element Small</v>
      </c>
      <c r="C17" s="107" t="str">
        <f>[2]Ores!$C$17</f>
        <v>Tar Sand</v>
      </c>
      <c r="D17" s="107" t="str">
        <f>[2]Ingots!$C$17</f>
        <v>Steel Ingot</v>
      </c>
      <c r="E17" s="105" t="str">
        <f>[2]Nuggets!C17</f>
        <v>Steel Nugget</v>
      </c>
      <c r="F17" s="107" t="str">
        <f>'[2]Compressed Blocks'!$C$17</f>
        <v>Block of Steel</v>
      </c>
      <c r="G17" s="105" t="str">
        <f>[2]Catalysts!$C$17</f>
        <v>Zinc II Chloride Catalyst</v>
      </c>
      <c r="H17" s="105" t="str">
        <f>[3]Pellets!F14</f>
        <v>Bag (Ethylene-Propylene Monomer Pellets)</v>
      </c>
      <c r="I17" s="105" t="str">
        <f>'[2]CV Links'!B17</f>
        <v>Flask (Methane)</v>
      </c>
      <c r="J17" s="183" t="str">
        <f>'[2]Compound Vessels'!F17</f>
        <v>Vial (2-Ethoxyethyl Acetate)</v>
      </c>
      <c r="K17" s="108" t="str">
        <f>'[2]Compound Vessels'!G17</f>
        <v>Beaker (2-Ethoxyethyl Acetate)</v>
      </c>
      <c r="L17" s="108" t="str">
        <f>'[2]Compound Vessels'!H17</f>
        <v>Drum (2-Ethoxyethyl Acetate)</v>
      </c>
      <c r="M17" s="108" t="str">
        <f>'[2]Compound Vessels'!I17</f>
        <v>Chemical Vat (2-Ethoxyethyl Acetate)</v>
      </c>
      <c r="N17" s="183" t="str">
        <f>'[2]Compound Vessels'!F342</f>
        <v>Bag (Lead Oxide)</v>
      </c>
      <c r="O17" s="108" t="str">
        <f>'[2]Compound Vessels'!G342</f>
        <v>Sack (Lead Oxide)</v>
      </c>
      <c r="P17" s="108" t="str">
        <f>'[2]Compound Vessels'!H342</f>
        <v>Powder Keg (Lead Oxide)</v>
      </c>
      <c r="Q17" s="108" t="str">
        <f>'[2]Compound Vessels'!I342</f>
        <v>Chemical Silo (Lead Oxide)</v>
      </c>
      <c r="R17" s="186" t="str">
        <f>'[2]Element Vessels'!F17</f>
        <v>Bag (Sulfur)</v>
      </c>
      <c r="S17" s="105" t="str">
        <f>'[2]Element Vessels'!G17</f>
        <v>Sack (Sulfur)</v>
      </c>
      <c r="T17" s="105" t="str">
        <f>'[2]Element Vessels'!H17</f>
        <v>Powder Keg (Sulfur)</v>
      </c>
      <c r="U17" s="105" t="str">
        <f>'[2]Element Vessels'!I17</f>
        <v>Chemical Silo (Sulfur)</v>
      </c>
      <c r="V17" s="189" t="str">
        <f>[3]Pellets!F17</f>
        <v>Bag (High Density PolyEthylene Pellets)</v>
      </c>
      <c r="W17" s="106" t="str">
        <f>[3]Pellets!G17</f>
        <v>Sack (High Density PolyEthylene Pellets)</v>
      </c>
      <c r="X17" s="106" t="str">
        <f>[3]Pellets!H17</f>
        <v>Powder Keg (High Density PolyEthylene Pellets)</v>
      </c>
      <c r="Y17" s="106" t="str">
        <f>[3]Pellets!I17</f>
        <v>Chemical Silo (High Density PolyEthylene Pellets)</v>
      </c>
      <c r="Z17" s="106" t="str">
        <f>'[3]Blocks (Poly)'!D17</f>
        <v>Block (HDPE)</v>
      </c>
      <c r="AA17" s="106" t="str">
        <f>'[3]Slabs (Poly)'!F17</f>
        <v>Slab (HDPE)</v>
      </c>
      <c r="AB17" s="106" t="str">
        <f>'[3]Stairs (Poly)'!D17</f>
        <v>Stairs (HDPE)</v>
      </c>
      <c r="AC17" s="192">
        <f>[3]Bricks!E17</f>
        <v>0</v>
      </c>
      <c r="AD17" s="105" t="str">
        <f>[3]Molds!C17</f>
        <v>Mold (Plastic Brick (1 x 4))</v>
      </c>
      <c r="AE17" s="105" t="str">
        <f xml:space="preserve"> '[3]Molded Items'!C32</f>
        <v>Heated Knife Handle (PP)</v>
      </c>
      <c r="AF17" s="105" t="str">
        <f>[3]Masks!C17</f>
        <v>Mask (Temperature Sensor)(PR Dielectric)</v>
      </c>
      <c r="AG17" s="105" t="str">
        <f>[3]Wafers!H18</f>
        <v>Wafer (Temperature Sensor) (2 of 5)</v>
      </c>
      <c r="AH17" s="105">
        <f>[3]Electronics!E17</f>
        <v>0</v>
      </c>
      <c r="AI17" s="105" t="str">
        <f>'[2]DNA Sampler'!C17</f>
        <v>DNA Sampler (Cave Spider)</v>
      </c>
      <c r="AJ17" s="105" t="str">
        <f>'[2]Cell Culture'!C17</f>
        <v>Cell Culture Dish (Cave Spider)</v>
      </c>
      <c r="AK17" s="105" t="str">
        <f>'[3]Polycraft Armor'!$G17&amp;" "&amp;'[3]Polycraft Armor'!H17</f>
        <v>Noble Armet</v>
      </c>
      <c r="AL17" s="105" t="str">
        <f>'[3]Polycraft Armor'!$G17&amp;" "&amp;'[3]Polycraft Armor'!I17</f>
        <v>Noble Gorget</v>
      </c>
      <c r="AM17" s="105" t="str">
        <f>'[3]Polycraft Armor'!$G17&amp;" "&amp;'[3]Polycraft Armor'!J17</f>
        <v>Noble Leggings</v>
      </c>
      <c r="AN17" s="105" t="str">
        <f>'[3]Polycraft Armor'!$G17&amp;" "&amp;'[3]Polycraft Armor'!K17</f>
        <v>Noble Pantoble</v>
      </c>
      <c r="AO17" s="105" t="str">
        <f>'[3]Polycraft Tools'!$I17&amp;" "&amp;[1]Enums!$A$102</f>
        <v>Engineered Iron Hoe</v>
      </c>
      <c r="AP17" s="105" t="str">
        <f>'[3]Polycraft Tools'!$I17&amp;" "&amp;[1]Enums!$A$103</f>
        <v>Engineered Iron Spade</v>
      </c>
      <c r="AQ17" s="105" t="str">
        <f>'[3]Polycraft Tools'!$I17&amp;" "&amp;[1]Enums!$A$104</f>
        <v>Engineered Iron Pickaxe</v>
      </c>
      <c r="AR17" s="105" t="str">
        <f>'[3]Polycraft Tools'!$I17&amp;" "&amp;[1]Enums!$A$105</f>
        <v>Engineered Iron Axe</v>
      </c>
      <c r="AS17" s="105" t="str">
        <f>'[3]Polycraft Tools'!$I17&amp;" "&amp;[1]Enums!$A$106</f>
        <v>Engineered Iron Sword</v>
      </c>
      <c r="AT17" s="105" t="str">
        <f>Inventories!$D17</f>
        <v>Condenser</v>
      </c>
      <c r="AU17" s="105" t="str">
        <f>'[3]Gripped Tools'!$C$17</f>
        <v>Gripped Diamond Axe</v>
      </c>
      <c r="AV17" s="105">
        <f>'[3]Pogo Sticks'!$C17</f>
        <v>0</v>
      </c>
      <c r="AW17" s="105" t="str">
        <f>'[2]Custom Objects'!$C$17</f>
        <v>Structural Truss</v>
      </c>
      <c r="AX17" s="105">
        <f>'[2]Internal Objects'!C17</f>
        <v>0</v>
      </c>
      <c r="AY17" s="105" t="str">
        <f>'[1]Items (MC)'!B17</f>
        <v>Wooden Axe</v>
      </c>
      <c r="AZ17" s="105" t="str">
        <f>'[1]Blocks (MC)'!B17</f>
        <v>Iron Ore</v>
      </c>
    </row>
    <row r="18" spans="1:52" x14ac:dyDescent="0.2">
      <c r="A18" s="102">
        <f>COUNTIF(S:S,"??*")-1</f>
        <v>118</v>
      </c>
      <c r="B18" s="102" t="str">
        <f>S1</f>
        <v>Element Medium</v>
      </c>
      <c r="C18" s="107" t="str">
        <f>[2]Ores!$C$18</f>
        <v>Shale</v>
      </c>
      <c r="D18" s="107" t="str">
        <f>[2]Ingots!$C$18</f>
        <v>Stainless Steel Ingot</v>
      </c>
      <c r="E18" s="105" t="str">
        <f>[2]Nuggets!C18</f>
        <v>Stainless Steel Nugget</v>
      </c>
      <c r="F18" s="107" t="str">
        <f>'[2]Compressed Blocks'!$C$18</f>
        <v>Block of Stainless Steel</v>
      </c>
      <c r="G18" s="105" t="str">
        <f>[2]Catalysts!$C$18</f>
        <v>Tungsten VI Chloride  Catalyst</v>
      </c>
      <c r="H18" s="105" t="str">
        <f>[3]Pellets!F15</f>
        <v>Bag (Ethylene-Propylene-Diene Monomer Pellets)</v>
      </c>
      <c r="I18" s="105" t="str">
        <f>'[2]CV Links'!B18</f>
        <v>Cartridge (Methane)</v>
      </c>
      <c r="J18" s="183" t="str">
        <f>'[2]Compound Vessels'!F18</f>
        <v>Vial (2-Isopropoxyethanol)</v>
      </c>
      <c r="K18" s="108" t="str">
        <f>'[2]Compound Vessels'!G18</f>
        <v>Beaker (2-Isopropoxyethanol)</v>
      </c>
      <c r="L18" s="108" t="str">
        <f>'[2]Compound Vessels'!H18</f>
        <v>Drum (2-Isopropoxyethanol)</v>
      </c>
      <c r="M18" s="108" t="str">
        <f>'[2]Compound Vessels'!I18</f>
        <v>Chemical Vat (2-Isopropoxyethanol)</v>
      </c>
      <c r="N18" s="183" t="str">
        <f>'[2]Compound Vessels'!F343</f>
        <v>Bag (Lithium Hexafluorophosphate)</v>
      </c>
      <c r="O18" s="108" t="str">
        <f>'[2]Compound Vessels'!G343</f>
        <v>Sack (Lithium Hexafluorophosphate)</v>
      </c>
      <c r="P18" s="108" t="str">
        <f>'[2]Compound Vessels'!H343</f>
        <v>Powder Keg (Lithium Hexafluorophosphate)</v>
      </c>
      <c r="Q18" s="108" t="str">
        <f>'[2]Compound Vessels'!I343</f>
        <v>Chemical Silo (Lithium Hexafluorophosphate)</v>
      </c>
      <c r="R18" s="186" t="str">
        <f>'[2]Element Vessels'!F18</f>
        <v>Flask (Chlorine)</v>
      </c>
      <c r="S18" s="105" t="str">
        <f>'[2]Element Vessels'!G18</f>
        <v>Cartridge (Chlorine)</v>
      </c>
      <c r="T18" s="105" t="str">
        <f>'[2]Element Vessels'!H18</f>
        <v>Canister (Chlorine)</v>
      </c>
      <c r="U18" s="105" t="str">
        <f>'[2]Element Vessels'!I18</f>
        <v>Chemical Tank (Chlorine)</v>
      </c>
      <c r="V18" s="189" t="str">
        <f>[3]Pellets!F18</f>
        <v>Bag (Hydrogenated Nitrile-Butadiene Rubber Pellets)</v>
      </c>
      <c r="W18" s="106" t="str">
        <f>[3]Pellets!G18</f>
        <v>Sack (Hydrogenated Nitrile-Butadiene Rubber Pellets)</v>
      </c>
      <c r="X18" s="106" t="str">
        <f>[3]Pellets!H18</f>
        <v>Powder Keg (Hydrogenated Nitrile-Butadiene Rubber Pellets)</v>
      </c>
      <c r="Y18" s="106" t="str">
        <f>[3]Pellets!I18</f>
        <v>Chemical Silo (Hydrogenated Nitrile-Butadiene Rubber Pellets)</v>
      </c>
      <c r="Z18" s="106" t="str">
        <f>'[3]Blocks (Poly)'!D18</f>
        <v>Block (HNBR)</v>
      </c>
      <c r="AA18" s="106" t="str">
        <f>'[3]Slabs (Poly)'!F18</f>
        <v>Slab (HNBR)</v>
      </c>
      <c r="AB18" s="106" t="str">
        <f>'[3]Stairs (Poly)'!D18</f>
        <v>Stairs (HNBR)</v>
      </c>
      <c r="AC18" s="192">
        <f>[3]Bricks!E18</f>
        <v>0</v>
      </c>
      <c r="AD18" s="105" t="str">
        <f>[3]Molds!C18</f>
        <v>Mold (Plastic Brick (2 x 2))</v>
      </c>
      <c r="AE18" s="105" t="str">
        <f xml:space="preserve"> '[3]Molded Items'!C33</f>
        <v>Heated Knife Handle (Natural Rubber)</v>
      </c>
      <c r="AF18" s="105" t="str">
        <f>[3]Masks!C18</f>
        <v>Mask (Temperature Sensor)(PR Traces)</v>
      </c>
      <c r="AG18" s="105" t="str">
        <f>[3]Wafers!H19</f>
        <v>Wafer (Temperature Sensor) (3 of 5)</v>
      </c>
      <c r="AH18" s="105">
        <f>[3]Electronics!E18</f>
        <v>0</v>
      </c>
      <c r="AI18" s="105" t="str">
        <f>'[2]DNA Sampler'!C18</f>
        <v>DNA Sampler (Ghast)</v>
      </c>
      <c r="AJ18" s="105" t="str">
        <f>'[2]Cell Culture'!C18</f>
        <v>Cell Culture Dish (Ghast)</v>
      </c>
      <c r="AK18" s="105" t="str">
        <f>'[3]Polycraft Armor'!$G18&amp;" "&amp;'[3]Polycraft Armor'!H18</f>
        <v>Plumed Close Helm</v>
      </c>
      <c r="AL18" s="105" t="str">
        <f>'[3]Polycraft Armor'!$G18&amp;" "&amp;'[3]Polycraft Armor'!I18</f>
        <v>Plumed Cuirass</v>
      </c>
      <c r="AM18" s="105" t="str">
        <f>'[3]Polycraft Armor'!$G18&amp;" "&amp;'[3]Polycraft Armor'!J18</f>
        <v>Plumed Poleyns</v>
      </c>
      <c r="AN18" s="105" t="str">
        <f>'[3]Polycraft Armor'!$G18&amp;" "&amp;'[3]Polycraft Armor'!K18</f>
        <v>Plumed Pantofle</v>
      </c>
      <c r="AO18" s="105" t="str">
        <f>'[3]Polycraft Tools'!$I18&amp;" "&amp;[1]Enums!$A$102</f>
        <v>Composite Diamond Hoe</v>
      </c>
      <c r="AP18" s="105" t="str">
        <f>'[3]Polycraft Tools'!$I18&amp;" "&amp;[1]Enums!$A$103</f>
        <v>Composite Diamond Spade</v>
      </c>
      <c r="AQ18" s="105" t="str">
        <f>'[3]Polycraft Tools'!$I18&amp;" "&amp;[1]Enums!$A$104</f>
        <v>Composite Diamond Pickaxe</v>
      </c>
      <c r="AR18" s="105" t="str">
        <f>'[3]Polycraft Tools'!$I18&amp;" "&amp;[1]Enums!$A$105</f>
        <v>Composite Diamond Axe</v>
      </c>
      <c r="AS18" s="105" t="str">
        <f>'[3]Polycraft Tools'!$I18&amp;" "&amp;[1]Enums!$A$106</f>
        <v>Composite Diamond Sword</v>
      </c>
      <c r="AT18" s="105" t="str">
        <f>Inventories!$D18</f>
        <v>Pump</v>
      </c>
      <c r="AU18" s="105" t="str">
        <f>'[3]Gripped Tools'!$C$18</f>
        <v>Gripped Golden Sword</v>
      </c>
      <c r="AV18" s="105">
        <f>'[3]Pogo Sticks'!$C18</f>
        <v>0</v>
      </c>
      <c r="AW18" s="105" t="str">
        <f>'[2]Custom Objects'!$C$18</f>
        <v>Barley</v>
      </c>
      <c r="AX18" s="105">
        <f>'[2]Internal Objects'!C18</f>
        <v>0</v>
      </c>
      <c r="AY18" s="105" t="str">
        <f>'[1]Items (MC)'!B18</f>
        <v>Stone Sword</v>
      </c>
      <c r="AZ18" s="105" t="str">
        <f>'[1]Blocks (MC)'!B18</f>
        <v>Coal Ore</v>
      </c>
    </row>
    <row r="19" spans="1:52" x14ac:dyDescent="0.2">
      <c r="A19" s="102">
        <f>COUNTIF(T:T,"??*")-1</f>
        <v>118</v>
      </c>
      <c r="B19" s="102" t="str">
        <f>T1</f>
        <v>Element Large</v>
      </c>
      <c r="C19" s="107" t="str">
        <f>[2]Ores!$C$19</f>
        <v>Graphite</v>
      </c>
      <c r="D19" s="107" t="str">
        <f>[2]Ingots!$C$19</f>
        <v>Brass Ingot</v>
      </c>
      <c r="E19" s="105" t="str">
        <f>[2]Nuggets!C19</f>
        <v>Brass Nugget</v>
      </c>
      <c r="F19" s="107" t="str">
        <f>'[2]Compressed Blocks'!$C$19</f>
        <v>Block of Brass</v>
      </c>
      <c r="G19" s="105" t="str">
        <f>[2]Catalysts!$C$19</f>
        <v>Samarium III Chloride Catalyst</v>
      </c>
      <c r="H19" s="105" t="str">
        <f>[3]Pellets!F16</f>
        <v>Bag (Ethylene-Vinyl Acetate Pellets)</v>
      </c>
      <c r="I19" s="105" t="str">
        <f>'[2]CV Links'!B19</f>
        <v>Canister (Methane)</v>
      </c>
      <c r="J19" s="183" t="str">
        <f>'[2]Compound Vessels'!F19</f>
        <v>Vial (2-Methoxyethanol)</v>
      </c>
      <c r="K19" s="108" t="str">
        <f>'[2]Compound Vessels'!G19</f>
        <v>Beaker (2-Methoxyethanol)</v>
      </c>
      <c r="L19" s="108" t="str">
        <f>'[2]Compound Vessels'!H19</f>
        <v>Drum (2-Methoxyethanol)</v>
      </c>
      <c r="M19" s="108" t="str">
        <f>'[2]Compound Vessels'!I19</f>
        <v>Chemical Vat (2-Methoxyethanol)</v>
      </c>
      <c r="N19" s="183" t="str">
        <f>'[2]Compound Vessels'!F344</f>
        <v>Bag (Potassium Persulfate)</v>
      </c>
      <c r="O19" s="108" t="str">
        <f>'[2]Compound Vessels'!G344</f>
        <v>Sack (Potassium Persulfate)</v>
      </c>
      <c r="P19" s="108" t="str">
        <f>'[2]Compound Vessels'!H344</f>
        <v>Powder Keg (Potassium Persulfate)</v>
      </c>
      <c r="Q19" s="108" t="str">
        <f>'[2]Compound Vessels'!I344</f>
        <v>Chemical Silo (Potassium Persulfate)</v>
      </c>
      <c r="R19" s="186" t="str">
        <f>'[2]Element Vessels'!F19</f>
        <v>Flask (Argon)</v>
      </c>
      <c r="S19" s="105" t="str">
        <f>'[2]Element Vessels'!G19</f>
        <v>Cartridge (Argon)</v>
      </c>
      <c r="T19" s="105" t="str">
        <f>'[2]Element Vessels'!H19</f>
        <v>Canister (Argon)</v>
      </c>
      <c r="U19" s="105" t="str">
        <f>'[2]Element Vessels'!I19</f>
        <v>Chemical Tank (Argon)</v>
      </c>
      <c r="V19" s="189" t="str">
        <f>[3]Pellets!F19</f>
        <v>Bag (Isobutylene-Isoprene Rubber Pellets)</v>
      </c>
      <c r="W19" s="106" t="str">
        <f>[3]Pellets!G19</f>
        <v>Sack (Isobutylene-Isoprene Rubber Pellets)</v>
      </c>
      <c r="X19" s="106" t="str">
        <f>[3]Pellets!H19</f>
        <v>Powder Keg (Isobutylene-Isoprene Rubber Pellets)</v>
      </c>
      <c r="Y19" s="106" t="str">
        <f>[3]Pellets!I19</f>
        <v>Chemical Silo (Isobutylene-Isoprene Rubber Pellets)</v>
      </c>
      <c r="Z19" s="106" t="str">
        <f>'[3]Blocks (Poly)'!D19</f>
        <v>Block (Butyl Rubber)</v>
      </c>
      <c r="AA19" s="106" t="str">
        <f>'[3]Slabs (Poly)'!F19</f>
        <v>Slab (Butyl Rubber)</v>
      </c>
      <c r="AB19" s="106" t="str">
        <f>'[3]Stairs (Poly)'!D19</f>
        <v>Stairs (Butyl Rubber)</v>
      </c>
      <c r="AC19" s="192">
        <f>[3]Bricks!E19</f>
        <v>0</v>
      </c>
      <c r="AD19" s="105" t="str">
        <f>[3]Molds!C19</f>
        <v>Mold (Plastic Brick (2 x 3))</v>
      </c>
      <c r="AE19" s="105" t="str">
        <f xml:space="preserve"> '[3]Molded Items'!C34</f>
        <v>Heated Knife Handle (PEEK)</v>
      </c>
      <c r="AF19" s="105" t="str">
        <f>[3]Masks!C19</f>
        <v>Mask (Temperature Sensor)(PR Encapsulation)</v>
      </c>
      <c r="AG19" s="105" t="str">
        <f>[3]Wafers!H20</f>
        <v>Wafer (Temperature Sensor) (4 of 5)</v>
      </c>
      <c r="AH19" s="105">
        <f>[3]Electronics!E19</f>
        <v>0</v>
      </c>
      <c r="AI19" s="105" t="str">
        <f>'[2]DNA Sampler'!C19</f>
        <v>DNA Sampler (Blaze)</v>
      </c>
      <c r="AJ19" s="105" t="str">
        <f>'[2]Cell Culture'!C19</f>
        <v>Cell Culture Dish (Blaze)</v>
      </c>
      <c r="AK19" s="105" t="str">
        <f>'[3]Polycraft Armor'!$G19&amp;" "&amp;'[3]Polycraft Armor'!H19</f>
        <v>Pepto Bismal Pink Cap</v>
      </c>
      <c r="AL19" s="105" t="str">
        <f>'[3]Polycraft Armor'!$G19&amp;" "&amp;'[3]Polycraft Armor'!I19</f>
        <v>Pepto Bismal Pink Bodygear</v>
      </c>
      <c r="AM19" s="105" t="str">
        <f>'[3]Polycraft Armor'!$G19&amp;" "&amp;'[3]Polycraft Armor'!J19</f>
        <v>Pepto Bismal Pink Splatterdashes</v>
      </c>
      <c r="AN19" s="105" t="str">
        <f>'[3]Polycraft Armor'!$G19&amp;" "&amp;'[3]Polycraft Armor'!K19</f>
        <v>Pepto Bismal Pink Swiftlere</v>
      </c>
      <c r="AO19" s="105" t="str">
        <f>'[3]Polycraft Tools'!$I19&amp;" "&amp;[1]Enums!$A$102</f>
        <v>Engineered Diamond Hoe</v>
      </c>
      <c r="AP19" s="105" t="str">
        <f>'[3]Polycraft Tools'!$I19&amp;" "&amp;[1]Enums!$A$103</f>
        <v>Engineered Diamond Spade</v>
      </c>
      <c r="AQ19" s="105" t="str">
        <f>'[3]Polycraft Tools'!$I19&amp;" "&amp;[1]Enums!$A$104</f>
        <v>Engineered Diamond Pickaxe</v>
      </c>
      <c r="AR19" s="105" t="str">
        <f>'[3]Polycraft Tools'!$I19&amp;" "&amp;[1]Enums!$A$105</f>
        <v>Engineered Diamond Axe</v>
      </c>
      <c r="AS19" s="105" t="str">
        <f>'[3]Polycraft Tools'!$I19&amp;" "&amp;[1]Enums!$A$106</f>
        <v>Engineered Diamond Sword</v>
      </c>
      <c r="AT19" s="105" t="str">
        <f>Inventories!$D19</f>
        <v>Gaslamp</v>
      </c>
      <c r="AU19" s="105" t="str">
        <f>'[3]Gripped Tools'!$C$19</f>
        <v>Gripped Golden Shovel</v>
      </c>
      <c r="AV19" s="105">
        <f>'[3]Pogo Sticks'!$C19</f>
        <v>0</v>
      </c>
      <c r="AW19" s="105" t="str">
        <f>'[2]Custom Objects'!$C$19</f>
        <v>Grapes</v>
      </c>
      <c r="AX19" s="105">
        <f>'[2]Internal Objects'!C19</f>
        <v>0</v>
      </c>
      <c r="AY19" s="105" t="str">
        <f>'[1]Items (MC)'!B19</f>
        <v>Stone Shovel</v>
      </c>
      <c r="AZ19" s="105" t="str">
        <f>'[1]Blocks (MC)'!B19</f>
        <v>Log</v>
      </c>
    </row>
    <row r="20" spans="1:52" x14ac:dyDescent="0.2">
      <c r="A20" s="102">
        <f>COUNTIF(U:U,"??*")-1</f>
        <v>118</v>
      </c>
      <c r="B20" s="102" t="str">
        <f>U1</f>
        <v>Element Industrial</v>
      </c>
      <c r="C20" s="107" t="str">
        <f>[2]Ores!$C$20</f>
        <v>Chromite</v>
      </c>
      <c r="D20" s="107" t="str">
        <f>[2]Ingots!$C$20</f>
        <v>Bronze Ingot</v>
      </c>
      <c r="E20" s="105" t="str">
        <f>[2]Nuggets!C20</f>
        <v>Bronze Nugget</v>
      </c>
      <c r="F20" s="107" t="str">
        <f>'[2]Compressed Blocks'!$C$20</f>
        <v>Block of Bronze</v>
      </c>
      <c r="G20" s="105" t="str">
        <f>[2]Catalysts!$C$20</f>
        <v>Magnesium Oxide Catalyst</v>
      </c>
      <c r="H20" s="105" t="str">
        <f>[3]Pellets!F17</f>
        <v>Bag (High Density PolyEthylene Pellets)</v>
      </c>
      <c r="I20" s="105" t="str">
        <f>'[2]CV Links'!B20</f>
        <v>Flask (Ethane)</v>
      </c>
      <c r="J20" s="183" t="str">
        <f>'[2]Compound Vessels'!F20</f>
        <v>Vial (2-Methoxyethyl Acetate)</v>
      </c>
      <c r="K20" s="108" t="str">
        <f>'[2]Compound Vessels'!G20</f>
        <v>Beaker (2-Methoxyethyl Acetate)</v>
      </c>
      <c r="L20" s="108" t="str">
        <f>'[2]Compound Vessels'!H20</f>
        <v>Drum (2-Methoxyethyl Acetate)</v>
      </c>
      <c r="M20" s="108" t="str">
        <f>'[2]Compound Vessels'!I20</f>
        <v>Chemical Vat (2-Methoxyethyl Acetate)</v>
      </c>
      <c r="N20" s="183" t="str">
        <f>'[2]Compound Vessels'!F345</f>
        <v>Bag (Potassium Bisulfate)</v>
      </c>
      <c r="O20" s="108" t="str">
        <f>'[2]Compound Vessels'!G345</f>
        <v>Sack (Potassium Bisulfate)</v>
      </c>
      <c r="P20" s="108" t="str">
        <f>'[2]Compound Vessels'!H345</f>
        <v>Powder Keg (Potassium Bisulfate)</v>
      </c>
      <c r="Q20" s="108" t="str">
        <f>'[2]Compound Vessels'!I345</f>
        <v>Chemical Silo (Potassium Bisulfate)</v>
      </c>
      <c r="R20" s="186" t="str">
        <f>'[2]Element Vessels'!F20</f>
        <v>Bag (Potassium)</v>
      </c>
      <c r="S20" s="105" t="str">
        <f>'[2]Element Vessels'!G20</f>
        <v>Sack (Potassium)</v>
      </c>
      <c r="T20" s="105" t="str">
        <f>'[2]Element Vessels'!H20</f>
        <v>Powder Keg (Potassium)</v>
      </c>
      <c r="U20" s="105" t="str">
        <f>'[2]Element Vessels'!I20</f>
        <v>Chemical Silo (Potassium)</v>
      </c>
      <c r="V20" s="189" t="str">
        <f>[3]Pellets!F20</f>
        <v>Vial (Lignin)</v>
      </c>
      <c r="W20" s="106" t="str">
        <f>[3]Pellets!G20</f>
        <v>Beaker (Lignin)</v>
      </c>
      <c r="X20" s="106" t="str">
        <f>[3]Pellets!H20</f>
        <v>Drum (Lignin)</v>
      </c>
      <c r="Y20" s="106" t="str">
        <f>[3]Pellets!I20</f>
        <v>Chemical Vat (Lignin)</v>
      </c>
      <c r="Z20" s="106" t="str">
        <f>'[3]Blocks (Poly)'!D20</f>
        <v>Block (Lignin)</v>
      </c>
      <c r="AA20" s="106" t="str">
        <f>'[3]Slabs (Poly)'!F20</f>
        <v>Slab (Lignin)</v>
      </c>
      <c r="AB20" s="106" t="str">
        <f>'[3]Stairs (Poly)'!D20</f>
        <v>Stairs (Lignin)</v>
      </c>
      <c r="AC20" s="192">
        <f>[3]Bricks!E20</f>
        <v>0</v>
      </c>
      <c r="AD20" s="105" t="str">
        <f>[3]Molds!C20</f>
        <v>Mold (Plastic Brick (2 x 4))</v>
      </c>
      <c r="AE20" s="105" t="str">
        <f xml:space="preserve"> '[3]Molded Items'!C35</f>
        <v>Fibers (AF Resin)</v>
      </c>
      <c r="AF20" s="105" t="str">
        <f>[3]Masks!C20</f>
        <v>Mask (Pressure Sensor)(PR Backplane)</v>
      </c>
      <c r="AG20" s="105" t="str">
        <f>[3]Wafers!H21</f>
        <v>Wafer (Temperature Sensor)</v>
      </c>
      <c r="AH20" s="105">
        <f>[3]Electronics!E20</f>
        <v>0</v>
      </c>
      <c r="AI20" s="105" t="str">
        <f>'[2]DNA Sampler'!C20</f>
        <v>DNA Sampler (Zombie Pigman)</v>
      </c>
      <c r="AJ20" s="105" t="str">
        <f>'[2]Cell Culture'!C20</f>
        <v>Cell Culture Dish (Zombie Pigman)</v>
      </c>
      <c r="AK20" s="105" t="str">
        <f>'[3]Polycraft Armor'!$G20&amp;" "&amp;'[3]Polycraft Armor'!H20</f>
        <v>Tin Foil Hat</v>
      </c>
      <c r="AL20" s="105" t="str">
        <f>'[3]Polycraft Armor'!$G20&amp;" "&amp;'[3]Polycraft Armor'!I20</f>
        <v>Tin Foil Chestplate</v>
      </c>
      <c r="AM20" s="105" t="str">
        <f>'[3]Polycraft Armor'!$G20&amp;" "&amp;'[3]Polycraft Armor'!J20</f>
        <v>Tin Foil Greaves</v>
      </c>
      <c r="AN20" s="105" t="str">
        <f>'[3]Polycraft Armor'!$G20&amp;" "&amp;'[3]Polycraft Armor'!K20</f>
        <v>Tin Foil Overshoes</v>
      </c>
      <c r="AO20" s="105" t="str">
        <f>'[3]Polycraft Tools'!$I20&amp;" "&amp;[1]Enums!$A$102</f>
        <v xml:space="preserve"> Hoe</v>
      </c>
      <c r="AP20" s="105" t="str">
        <f>'[3]Polycraft Tools'!$I20&amp;" "&amp;[1]Enums!$A$103</f>
        <v xml:space="preserve"> Spade</v>
      </c>
      <c r="AQ20" s="105" t="str">
        <f>'[3]Polycraft Tools'!$I20&amp;" "&amp;[1]Enums!$A$104</f>
        <v xml:space="preserve"> Pickaxe</v>
      </c>
      <c r="AR20" s="105" t="str">
        <f>'[3]Polycraft Tools'!$I20&amp;" "&amp;[1]Enums!$A$105</f>
        <v xml:space="preserve"> Axe</v>
      </c>
      <c r="AS20" s="105" t="str">
        <f>'[3]Polycraft Tools'!$I20&amp;" "&amp;[1]Enums!$A$106</f>
        <v xml:space="preserve"> Sword</v>
      </c>
      <c r="AT20" s="105" t="str">
        <f>Inventories!$D20</f>
        <v>Mask Writer</v>
      </c>
      <c r="AU20" s="105" t="str">
        <f>'[3]Gripped Tools'!$C$20</f>
        <v>Gripped Golden Pickaxe</v>
      </c>
      <c r="AV20" s="105">
        <f>'[3]Pogo Sticks'!$C20</f>
        <v>0</v>
      </c>
      <c r="AW20" s="105" t="str">
        <f>'[2]Custom Objects'!$C$20</f>
        <v>Copper Piping</v>
      </c>
      <c r="AX20" s="105">
        <f>'[2]Internal Objects'!C20</f>
        <v>0</v>
      </c>
      <c r="AY20" s="105" t="str">
        <f>'[1]Items (MC)'!B20</f>
        <v>Stone Pickaxe</v>
      </c>
      <c r="AZ20" s="105" t="str">
        <f>'[1]Blocks (MC)'!B20</f>
        <v>Leaves</v>
      </c>
    </row>
    <row r="21" spans="1:52" x14ac:dyDescent="0.2">
      <c r="A21" s="102">
        <f>COUNTIF(V:V,"??*")-1</f>
        <v>118</v>
      </c>
      <c r="B21" s="102" t="str">
        <f>V1</f>
        <v>Bag (Pellets)</v>
      </c>
      <c r="C21" s="107" t="str">
        <f>[2]Ores!$C$21</f>
        <v>Bitumen</v>
      </c>
      <c r="D21" s="107" t="str">
        <f>[2]Ingots!C21</f>
        <v>Tin Ingot</v>
      </c>
      <c r="E21" s="105" t="str">
        <f>[2]Nuggets!C21</f>
        <v>Tin Nugget</v>
      </c>
      <c r="F21" s="107" t="str">
        <f>'[2]Compressed Blocks'!C21</f>
        <v>Block of Bitumen</v>
      </c>
      <c r="G21" s="105" t="str">
        <f>[2]Catalysts!$C$21</f>
        <v>Magnesium Sulfate Catalyst</v>
      </c>
      <c r="H21" s="105" t="str">
        <f>[3]Pellets!F18</f>
        <v>Bag (Hydrogenated Nitrile-Butadiene Rubber Pellets)</v>
      </c>
      <c r="I21" s="105" t="str">
        <f>'[2]CV Links'!B21</f>
        <v>Cartridge (Ethane)</v>
      </c>
      <c r="J21" s="183" t="str">
        <f>'[2]Compound Vessels'!F21</f>
        <v>Vial (2-MethylPentane)</v>
      </c>
      <c r="K21" s="108" t="str">
        <f>'[2]Compound Vessels'!G21</f>
        <v>Beaker (2-MethylPentane)</v>
      </c>
      <c r="L21" s="108" t="str">
        <f>'[2]Compound Vessels'!H21</f>
        <v>Drum (2-MethylPentane)</v>
      </c>
      <c r="M21" s="108" t="str">
        <f>'[2]Compound Vessels'!I21</f>
        <v>Chemical Vat (2-MethylPentane)</v>
      </c>
      <c r="N21" s="183" t="str">
        <f>'[2]Compound Vessels'!F346</f>
        <v>Vial (Salt Water)</v>
      </c>
      <c r="O21" s="108" t="str">
        <f>'[2]Compound Vessels'!G346</f>
        <v>Beaker (Salt Water)</v>
      </c>
      <c r="P21" s="108" t="str">
        <f>'[2]Compound Vessels'!H346</f>
        <v>Drum (Salt Water)</v>
      </c>
      <c r="Q21" s="108" t="str">
        <f>'[2]Compound Vessels'!I346</f>
        <v>Chemical Vat (Salt Water)</v>
      </c>
      <c r="R21" s="186" t="str">
        <f>'[2]Element Vessels'!F21</f>
        <v>Bag (Calcium)</v>
      </c>
      <c r="S21" s="105" t="str">
        <f>'[2]Element Vessels'!G21</f>
        <v>Sack (Calcium)</v>
      </c>
      <c r="T21" s="105" t="str">
        <f>'[2]Element Vessels'!H21</f>
        <v>Powder Keg (Calcium)</v>
      </c>
      <c r="U21" s="105" t="str">
        <f>'[2]Element Vessels'!I21</f>
        <v>Chemical Silo (Calcium)</v>
      </c>
      <c r="V21" s="189" t="str">
        <f>[3]Pellets!F21</f>
        <v>Bag (Linear Low-Density PolyEthylene Pellets)</v>
      </c>
      <c r="W21" s="106" t="str">
        <f>[3]Pellets!G21</f>
        <v>Sack (Linear Low-Density PolyEthylene Pellets)</v>
      </c>
      <c r="X21" s="106" t="str">
        <f>[3]Pellets!H21</f>
        <v>Powder Keg (Linear Low-Density PolyEthylene Pellets)</v>
      </c>
      <c r="Y21" s="106" t="str">
        <f>[3]Pellets!I21</f>
        <v>Chemical Silo (Linear Low-Density PolyEthylene Pellets)</v>
      </c>
      <c r="Z21" s="106" t="str">
        <f>'[3]Blocks (Poly)'!D21</f>
        <v>Block (LLDPE)</v>
      </c>
      <c r="AA21" s="106" t="str">
        <f>'[3]Slabs (Poly)'!F21</f>
        <v>Slab (LLDPE)</v>
      </c>
      <c r="AB21" s="106" t="str">
        <f>'[3]Stairs (Poly)'!D21</f>
        <v>Stairs (LLDPE)</v>
      </c>
      <c r="AC21" s="192">
        <f>[3]Bricks!E21</f>
        <v>0</v>
      </c>
      <c r="AD21" s="105" t="str">
        <f>[3]Molds!C21</f>
        <v>Mold (Plastic Brick (3 x 3))</v>
      </c>
      <c r="AE21" s="105" t="str">
        <f xml:space="preserve"> '[3]Molded Items'!C36</f>
        <v>Fibers (ABS)</v>
      </c>
      <c r="AF21" s="105" t="str">
        <f>[3]Masks!C21</f>
        <v>Mask (Pressure Sensor)(PR Semiconductor)</v>
      </c>
      <c r="AG21" s="105" t="str">
        <f>[3]Wafers!H22</f>
        <v>Wafer (Pressure Sensor) (1 of 5)</v>
      </c>
      <c r="AH21" s="105">
        <f>[3]Electronics!E21</f>
        <v>0</v>
      </c>
      <c r="AI21" s="105" t="str">
        <f>'[2]DNA Sampler'!C21</f>
        <v>DNA Sampler (Magma Cube)</v>
      </c>
      <c r="AJ21" s="105" t="str">
        <f>'[2]Cell Culture'!C21</f>
        <v>Cell Culture Dish (Magma Cube)</v>
      </c>
      <c r="AK21" s="105" t="str">
        <f>'[3]Polycraft Armor'!$G21&amp;" "&amp;'[3]Polycraft Armor'!H21</f>
        <v>Steel Sallet</v>
      </c>
      <c r="AL21" s="105" t="str">
        <f>'[3]Polycraft Armor'!$G21&amp;" "&amp;'[3]Polycraft Armor'!I21</f>
        <v>Steel Bevor</v>
      </c>
      <c r="AM21" s="105" t="str">
        <f>'[3]Polycraft Armor'!$G21&amp;" "&amp;'[3]Polycraft Armor'!J21</f>
        <v>Steel Shynbalds</v>
      </c>
      <c r="AN21" s="105" t="str">
        <f>'[3]Polycraft Armor'!$G21&amp;" "&amp;'[3]Polycraft Armor'!K21</f>
        <v>Steel Sabatons</v>
      </c>
      <c r="AO21" s="105" t="str">
        <f>'[3]Polycraft Tools'!$I21&amp;" "&amp;[1]Enums!$A$102</f>
        <v xml:space="preserve"> Hoe</v>
      </c>
      <c r="AP21" s="105" t="str">
        <f>'[3]Polycraft Tools'!$I21&amp;" "&amp;[1]Enums!$A$103</f>
        <v xml:space="preserve"> Spade</v>
      </c>
      <c r="AQ21" s="105" t="str">
        <f>'[3]Polycraft Tools'!$I21&amp;" "&amp;[1]Enums!$A$104</f>
        <v xml:space="preserve"> Pickaxe</v>
      </c>
      <c r="AR21" s="105" t="str">
        <f>'[3]Polycraft Tools'!$I21&amp;" "&amp;[1]Enums!$A$105</f>
        <v xml:space="preserve"> Axe</v>
      </c>
      <c r="AS21" s="105" t="str">
        <f>'[3]Polycraft Tools'!$I21&amp;" "&amp;[1]Enums!$A$106</f>
        <v xml:space="preserve"> Sword</v>
      </c>
      <c r="AT21" s="105" t="str">
        <f>Inventories!$D21</f>
        <v>Portal Chest</v>
      </c>
      <c r="AU21" s="105" t="str">
        <f>'[3]Gripped Tools'!$C$21</f>
        <v>Gripped Golden Axe</v>
      </c>
      <c r="AV21" s="105">
        <f>'[3]Pogo Sticks'!$C21</f>
        <v>0</v>
      </c>
      <c r="AW21" s="105" t="str">
        <f>'[2]Custom Objects'!$C$21</f>
        <v>Regulator (Low Pressure)</v>
      </c>
      <c r="AX21" s="105">
        <f>'[2]Internal Objects'!C21</f>
        <v>0</v>
      </c>
      <c r="AY21" s="105" t="str">
        <f>'[1]Items (MC)'!B21</f>
        <v>Stone Axe</v>
      </c>
      <c r="AZ21" s="105" t="str">
        <f>'[1]Blocks (MC)'!B21</f>
        <v>Sponge</v>
      </c>
    </row>
    <row r="22" spans="1:52" x14ac:dyDescent="0.2">
      <c r="A22" s="102">
        <f>COUNTIF(W:W,"??*")-1</f>
        <v>118</v>
      </c>
      <c r="B22" s="102" t="str">
        <f>W1</f>
        <v>Sack (Pellets)</v>
      </c>
      <c r="C22" s="107" t="str">
        <f>[2]Ores!C22</f>
        <v>OilField</v>
      </c>
      <c r="D22" s="107" t="str">
        <f>[2]Ingots!C22</f>
        <v>Chrome Ingot</v>
      </c>
      <c r="E22" s="105" t="str">
        <f>[2]Nuggets!C22</f>
        <v>Chrome Nugget</v>
      </c>
      <c r="F22" s="107" t="str">
        <f>'[2]Compressed Blocks'!C22</f>
        <v>Block of Tin</v>
      </c>
      <c r="G22" s="105" t="str">
        <f>[2]Catalysts!$C$22</f>
        <v>Copper II Sulfate Catalyst</v>
      </c>
      <c r="H22" s="105" t="str">
        <f>[3]Pellets!F19</f>
        <v>Bag (Isobutylene-Isoprene Rubber Pellets)</v>
      </c>
      <c r="I22" s="105" t="str">
        <f>'[2]CV Links'!B22</f>
        <v>Canister (Ethane)</v>
      </c>
      <c r="J22" s="183" t="str">
        <f>'[2]Compound Vessels'!F22</f>
        <v>Vial (2-Phenoxyethanol)</v>
      </c>
      <c r="K22" s="108" t="str">
        <f>'[2]Compound Vessels'!G22</f>
        <v>Beaker (2-Phenoxyethanol)</v>
      </c>
      <c r="L22" s="108" t="str">
        <f>'[2]Compound Vessels'!H22</f>
        <v>Drum (2-Phenoxyethanol)</v>
      </c>
      <c r="M22" s="108" t="str">
        <f>'[2]Compound Vessels'!I22</f>
        <v>Chemical Vat (2-Phenoxyethanol)</v>
      </c>
      <c r="N22" s="183" t="str">
        <f>'[2]Compound Vessels'!F347</f>
        <v>Vial (Isoprene)</v>
      </c>
      <c r="O22" s="108" t="str">
        <f>'[2]Compound Vessels'!G347</f>
        <v>Beaker (Isoprene)</v>
      </c>
      <c r="P22" s="108" t="str">
        <f>'[2]Compound Vessels'!H347</f>
        <v>Drum (Isoprene)</v>
      </c>
      <c r="Q22" s="108" t="str">
        <f>'[2]Compound Vessels'!I347</f>
        <v>Chemical Vat (Isoprene)</v>
      </c>
      <c r="R22" s="186" t="str">
        <f>'[2]Element Vessels'!F22</f>
        <v>Bag (Scandium)</v>
      </c>
      <c r="S22" s="105" t="str">
        <f>'[2]Element Vessels'!G22</f>
        <v>Sack (Scandium)</v>
      </c>
      <c r="T22" s="105" t="str">
        <f>'[2]Element Vessels'!H22</f>
        <v>Powder Keg (Scandium)</v>
      </c>
      <c r="U22" s="105" t="str">
        <f>'[2]Element Vessels'!I22</f>
        <v>Chemical Silo (Scandium)</v>
      </c>
      <c r="V22" s="189" t="str">
        <f>[3]Pellets!F22</f>
        <v>Bag (Liquid Crystal Polymer Pellets)</v>
      </c>
      <c r="W22" s="106" t="str">
        <f>[3]Pellets!G22</f>
        <v>Sack (Liquid Crystal Polymer Pellets)</v>
      </c>
      <c r="X22" s="106" t="str">
        <f>[3]Pellets!H22</f>
        <v>Powder Keg (Liquid Crystal Polymer Pellets)</v>
      </c>
      <c r="Y22" s="106" t="str">
        <f>[3]Pellets!I22</f>
        <v>Chemical Silo (Liquid Crystal Polymer Pellets)</v>
      </c>
      <c r="Z22" s="106" t="str">
        <f>'[3]Blocks (Poly)'!D22</f>
        <v>Block (LCP)</v>
      </c>
      <c r="AA22" s="106" t="str">
        <f>'[3]Slabs (Poly)'!F22</f>
        <v>Slab (LCP)</v>
      </c>
      <c r="AB22" s="106" t="str">
        <f>'[3]Stairs (Poly)'!D22</f>
        <v>Stairs (LCP)</v>
      </c>
      <c r="AC22" s="192">
        <f>[3]Bricks!E22</f>
        <v>0</v>
      </c>
      <c r="AD22" s="105" t="str">
        <f>[3]Molds!C22</f>
        <v>Mold (Plastic Brick (3 x 4))</v>
      </c>
      <c r="AE22" s="105" t="str">
        <f xml:space="preserve"> '[3]Molded Items'!C37</f>
        <v>Fibers (Alkyd Resin)</v>
      </c>
      <c r="AF22" s="105" t="str">
        <f>[3]Masks!C22</f>
        <v>Mask (Pressure Sensor)(PR Dielectric)</v>
      </c>
      <c r="AG22" s="105" t="str">
        <f>[3]Wafers!H23</f>
        <v>Wafer (Pressure Sensor) (2 of 5)</v>
      </c>
      <c r="AH22" s="105">
        <f>[3]Electronics!E22</f>
        <v>0</v>
      </c>
      <c r="AI22" s="105" t="str">
        <f>'[2]DNA Sampler'!C22</f>
        <v>DNA Sampler (Person)</v>
      </c>
      <c r="AJ22" s="105" t="str">
        <f>'[2]Cell Culture'!C22</f>
        <v>Cell Culture Dish (Person)</v>
      </c>
      <c r="AK22" s="105" t="str">
        <f>'[3]Polycraft Armor'!$G22&amp;" "&amp;'[3]Polycraft Armor'!H22</f>
        <v>Stainless Steel Sallet</v>
      </c>
      <c r="AL22" s="105" t="str">
        <f>'[3]Polycraft Armor'!$G22&amp;" "&amp;'[3]Polycraft Armor'!I22</f>
        <v>Stainless Steel Bevor</v>
      </c>
      <c r="AM22" s="105" t="str">
        <f>'[3]Polycraft Armor'!$G22&amp;" "&amp;'[3]Polycraft Armor'!J22</f>
        <v>Stainless Steel Shynbalds</v>
      </c>
      <c r="AN22" s="105" t="str">
        <f>'[3]Polycraft Armor'!$G22&amp;" "&amp;'[3]Polycraft Armor'!K22</f>
        <v>Stainless Steel Sabatons</v>
      </c>
      <c r="AO22" s="105" t="str">
        <f>'[3]Polycraft Tools'!$I22&amp;" "&amp;[1]Enums!$A$102</f>
        <v xml:space="preserve"> Hoe</v>
      </c>
      <c r="AP22" s="105" t="str">
        <f>'[3]Polycraft Tools'!$I22&amp;" "&amp;[1]Enums!$A$103</f>
        <v xml:space="preserve"> Spade</v>
      </c>
      <c r="AQ22" s="105" t="str">
        <f>'[3]Polycraft Tools'!$I22&amp;" "&amp;[1]Enums!$A$104</f>
        <v xml:space="preserve"> Pickaxe</v>
      </c>
      <c r="AR22" s="105" t="str">
        <f>'[3]Polycraft Tools'!$I22&amp;" "&amp;[1]Enums!$A$105</f>
        <v xml:space="preserve"> Axe</v>
      </c>
      <c r="AS22" s="105" t="str">
        <f>'[3]Polycraft Tools'!$I22&amp;" "&amp;[1]Enums!$A$106</f>
        <v xml:space="preserve"> Sword</v>
      </c>
      <c r="AT22" s="105" t="str">
        <f>Inventories!$D22</f>
        <v>Solar Array</v>
      </c>
      <c r="AU22" s="105" t="str">
        <f>'[3]Gripped Tools'!$C$22</f>
        <v>Gripped Wooden Hoe</v>
      </c>
      <c r="AV22" s="105">
        <f>'[3]Pogo Sticks'!$C22</f>
        <v>0</v>
      </c>
      <c r="AW22" s="105" t="str">
        <f>'[2]Custom Objects'!$C$22</f>
        <v>Regulator (Medium Pressure)</v>
      </c>
      <c r="AX22" s="105">
        <f>'[2]Internal Objects'!C22</f>
        <v>0</v>
      </c>
      <c r="AY22" s="105" t="str">
        <f>'[1]Items (MC)'!B22</f>
        <v>Diamond Sword</v>
      </c>
      <c r="AZ22" s="105" t="str">
        <f>'[1]Blocks (MC)'!B22</f>
        <v>Glass</v>
      </c>
    </row>
    <row r="23" spans="1:52" x14ac:dyDescent="0.2">
      <c r="A23" s="102">
        <f>COUNTIF(X:X,"??*")-1</f>
        <v>118</v>
      </c>
      <c r="B23" s="102" t="str">
        <f>X1</f>
        <v>Powder Keg (Pellets)</v>
      </c>
      <c r="C23" s="107" t="str">
        <f>[2]Ores!C23</f>
        <v>Potash Ore</v>
      </c>
      <c r="D23" s="107" t="str">
        <f>[2]Ingots!C23</f>
        <v>Tungsten Carbide Ingot</v>
      </c>
      <c r="E23" s="105" t="str">
        <f>[2]Nuggets!C23</f>
        <v>Tungsten Carbide Nugget</v>
      </c>
      <c r="F23" s="107" t="str">
        <f>'[2]Compressed Blocks'!C23</f>
        <v>Block of Potash</v>
      </c>
      <c r="G23" s="105" t="str">
        <f>[2]Catalysts!$C$23</f>
        <v>Calcium Hydride Catalyst</v>
      </c>
      <c r="H23" s="105" t="str">
        <f>[3]Pellets!F20</f>
        <v>Vial (Lignin)</v>
      </c>
      <c r="I23" s="105" t="str">
        <f>'[2]CV Links'!B23</f>
        <v>Flask (Propane)</v>
      </c>
      <c r="J23" s="183" t="str">
        <f>'[2]Compound Vessels'!F23</f>
        <v>Vial (2-Propanol)</v>
      </c>
      <c r="K23" s="108" t="str">
        <f>'[2]Compound Vessels'!G23</f>
        <v>Beaker (2-Propanol)</v>
      </c>
      <c r="L23" s="108" t="str">
        <f>'[2]Compound Vessels'!H23</f>
        <v>Drum (2-Propanol)</v>
      </c>
      <c r="M23" s="108" t="str">
        <f>'[2]Compound Vessels'!I23</f>
        <v>Chemical Vat (2-Propanol)</v>
      </c>
      <c r="N23" s="183" t="str">
        <f>'[2]Compound Vessels'!F348</f>
        <v>Vial (Epichlorohydrin)</v>
      </c>
      <c r="O23" s="108" t="str">
        <f>'[2]Compound Vessels'!G348</f>
        <v>Beaker (Epichlorohydrin)</v>
      </c>
      <c r="P23" s="108" t="str">
        <f>'[2]Compound Vessels'!H348</f>
        <v>Drum (Epichlorohydrin)</v>
      </c>
      <c r="Q23" s="108" t="str">
        <f>'[2]Compound Vessels'!I348</f>
        <v>Chemical Vat (Epichlorohydrin)</v>
      </c>
      <c r="R23" s="186" t="str">
        <f>'[2]Element Vessels'!F23</f>
        <v>Bag (Titanium)</v>
      </c>
      <c r="S23" s="105" t="str">
        <f>'[2]Element Vessels'!G23</f>
        <v>Sack (Titanium)</v>
      </c>
      <c r="T23" s="105" t="str">
        <f>'[2]Element Vessels'!H23</f>
        <v>Powder Keg (Titanium)</v>
      </c>
      <c r="U23" s="105" t="str">
        <f>'[2]Element Vessels'!I23</f>
        <v>Chemical Silo (Titanium)</v>
      </c>
      <c r="V23" s="189" t="str">
        <f>[3]Pellets!F23</f>
        <v>Bag (Low Density PolyEthylene Pellets)</v>
      </c>
      <c r="W23" s="106" t="str">
        <f>[3]Pellets!G23</f>
        <v>Sack (Low Density PolyEthylene Pellets)</v>
      </c>
      <c r="X23" s="106" t="str">
        <f>[3]Pellets!H23</f>
        <v>Powder Keg (Low Density PolyEthylene Pellets)</v>
      </c>
      <c r="Y23" s="106" t="str">
        <f>[3]Pellets!I23</f>
        <v>Chemical Silo (Low Density PolyEthylene Pellets)</v>
      </c>
      <c r="Z23" s="106" t="str">
        <f>'[3]Blocks (Poly)'!D23</f>
        <v>Block (LDPE)</v>
      </c>
      <c r="AA23" s="106" t="str">
        <f>'[3]Slabs (Poly)'!F23</f>
        <v>Slab (LDPE)</v>
      </c>
      <c r="AB23" s="106" t="str">
        <f>'[3]Stairs (Poly)'!D23</f>
        <v>Stairs (LDPE)</v>
      </c>
      <c r="AC23" s="192">
        <f>[3]Bricks!E23</f>
        <v>0</v>
      </c>
      <c r="AD23" s="105" t="str">
        <f>[3]Molds!C23</f>
        <v>Mold (Plastic Brick (4 x 4))</v>
      </c>
      <c r="AE23" s="105" t="str">
        <f xml:space="preserve"> '[3]Molded Items'!C38</f>
        <v>Fibers (A-PET)</v>
      </c>
      <c r="AF23" s="105" t="str">
        <f>[3]Masks!C23</f>
        <v>Mask (Pressure Sensor)(PR Traces)</v>
      </c>
      <c r="AG23" s="105" t="str">
        <f>[3]Wafers!H24</f>
        <v>Wafer (Pressure Sensor) (3 of 5)</v>
      </c>
      <c r="AH23" s="105">
        <f>[3]Electronics!E23</f>
        <v>0</v>
      </c>
      <c r="AI23" s="105" t="str">
        <f>'[2]DNA Sampler'!C23</f>
        <v>DNA sampler (Beginner)</v>
      </c>
      <c r="AJ23" s="105">
        <f>'[2]Cell Culture'!C23</f>
        <v>0</v>
      </c>
      <c r="AK23" s="105" t="str">
        <f>'[3]Polycraft Armor'!$G23&amp;" "&amp;'[3]Polycraft Armor'!H23</f>
        <v>Brass Bassinet</v>
      </c>
      <c r="AL23" s="105" t="str">
        <f>'[3]Polycraft Armor'!$G23&amp;" "&amp;'[3]Polycraft Armor'!I23</f>
        <v>Brass Brigandine</v>
      </c>
      <c r="AM23" s="105" t="str">
        <f>'[3]Polycraft Armor'!$G23&amp;" "&amp;'[3]Polycraft Armor'!J23</f>
        <v>Brass Chausses</v>
      </c>
      <c r="AN23" s="105" t="str">
        <f>'[3]Polycraft Armor'!$G23&amp;" "&amp;'[3]Polycraft Armor'!K23</f>
        <v>Brass Solleret</v>
      </c>
      <c r="AO23" s="105" t="str">
        <f>'[3]Polycraft Tools'!$I23&amp;" "&amp;[1]Enums!$A$102</f>
        <v xml:space="preserve"> Hoe</v>
      </c>
      <c r="AP23" s="105" t="str">
        <f>'[3]Polycraft Tools'!$I23&amp;" "&amp;[1]Enums!$A$103</f>
        <v xml:space="preserve"> Spade</v>
      </c>
      <c r="AQ23" s="105" t="str">
        <f>'[3]Polycraft Tools'!$I23&amp;" "&amp;[1]Enums!$A$104</f>
        <v xml:space="preserve"> Pickaxe</v>
      </c>
      <c r="AR23" s="105" t="str">
        <f>'[3]Polycraft Tools'!$I23&amp;" "&amp;[1]Enums!$A$105</f>
        <v xml:space="preserve"> Axe</v>
      </c>
      <c r="AS23" s="105" t="str">
        <f>'[3]Polycraft Tools'!$I23&amp;" "&amp;[1]Enums!$A$106</f>
        <v xml:space="preserve"> Sword</v>
      </c>
      <c r="AT23" s="105" t="str">
        <f>Inventories!$D23</f>
        <v>Contact Printer</v>
      </c>
      <c r="AU23" s="105" t="str">
        <f>'[3]Gripped Tools'!$C$23</f>
        <v>Gripped Stone Hoe</v>
      </c>
      <c r="AV23" s="105">
        <f>'[3]Pogo Sticks'!$C23</f>
        <v>0</v>
      </c>
      <c r="AW23" s="105" t="str">
        <f>'[2]Custom Objects'!$C$23</f>
        <v>Regulator (High Pressure)</v>
      </c>
      <c r="AX23" s="105">
        <f>'[2]Internal Objects'!C23</f>
        <v>0</v>
      </c>
      <c r="AY23" s="105" t="str">
        <f>'[1]Items (MC)'!B23</f>
        <v>Diamond Shovel</v>
      </c>
      <c r="AZ23" s="105" t="str">
        <f>'[1]Blocks (MC)'!B23</f>
        <v>Lapis Ore</v>
      </c>
    </row>
    <row r="24" spans="1:52" x14ac:dyDescent="0.2">
      <c r="A24" s="102">
        <f>COUNTIF(Y:Y,"??*")-1</f>
        <v>118</v>
      </c>
      <c r="B24" s="102" t="str">
        <f>Y1</f>
        <v>Chemical Silo (Pellets)</v>
      </c>
      <c r="C24" s="107" t="str">
        <f>[2]Ores!C24</f>
        <v>Tin Ore</v>
      </c>
      <c r="D24" s="107" t="str">
        <f>[2]Ingots!C24</f>
        <v>Nichrome Ingot</v>
      </c>
      <c r="E24" s="105" t="str">
        <f>[2]Nuggets!C24</f>
        <v>Nichrome Nugget</v>
      </c>
      <c r="F24" s="107" t="str">
        <f>'[2]Compressed Blocks'!C24</f>
        <v>Block of Chrome</v>
      </c>
      <c r="G24" s="105" t="str">
        <f>[2]Catalysts!$C$24</f>
        <v>Phosphorus Pentoxide Catalyst</v>
      </c>
      <c r="H24" s="105" t="str">
        <f>[3]Pellets!F21</f>
        <v>Bag (Linear Low-Density PolyEthylene Pellets)</v>
      </c>
      <c r="I24" s="105" t="str">
        <f>'[2]CV Links'!B24</f>
        <v>Cartridge (Propane)</v>
      </c>
      <c r="J24" s="183" t="str">
        <f>'[2]Compound Vessels'!F24</f>
        <v>Vial (2-Propoxyethanol)</v>
      </c>
      <c r="K24" s="108" t="str">
        <f>'[2]Compound Vessels'!G24</f>
        <v>Beaker (2-Propoxyethanol)</v>
      </c>
      <c r="L24" s="108" t="str">
        <f>'[2]Compound Vessels'!H24</f>
        <v>Drum (2-Propoxyethanol)</v>
      </c>
      <c r="M24" s="108" t="str">
        <f>'[2]Compound Vessels'!I24</f>
        <v>Chemical Vat (2-Propoxyethanol)</v>
      </c>
      <c r="N24" s="183" t="str">
        <f>'[2]Compound Vessels'!F349</f>
        <v>Vial (Isopropanol)</v>
      </c>
      <c r="O24" s="108" t="str">
        <f>'[2]Compound Vessels'!G349</f>
        <v>Beaker (Isopropanol)</v>
      </c>
      <c r="P24" s="108" t="str">
        <f>'[2]Compound Vessels'!H349</f>
        <v>Drum (Isopropanol)</v>
      </c>
      <c r="Q24" s="108" t="str">
        <f>'[2]Compound Vessels'!I349</f>
        <v>Chemical Vat (Isopropanol)</v>
      </c>
      <c r="R24" s="186" t="str">
        <f>'[2]Element Vessels'!F24</f>
        <v>Bag (Vanadium)</v>
      </c>
      <c r="S24" s="105" t="str">
        <f>'[2]Element Vessels'!G24</f>
        <v>Sack (Vanadium)</v>
      </c>
      <c r="T24" s="105" t="str">
        <f>'[2]Element Vessels'!H24</f>
        <v>Powder Keg (Vanadium)</v>
      </c>
      <c r="U24" s="105" t="str">
        <f>'[2]Element Vessels'!I24</f>
        <v>Chemical Silo (Vanadium)</v>
      </c>
      <c r="V24" s="189" t="str">
        <f>[3]Pellets!F24</f>
        <v>Bag (Medium Density PolyEthylene Pellets)</v>
      </c>
      <c r="W24" s="106" t="str">
        <f>[3]Pellets!G24</f>
        <v>Sack (Medium Density PolyEthylene Pellets)</v>
      </c>
      <c r="X24" s="106" t="str">
        <f>[3]Pellets!H24</f>
        <v>Powder Keg (Medium Density PolyEthylene Pellets)</v>
      </c>
      <c r="Y24" s="106" t="str">
        <f>[3]Pellets!I24</f>
        <v>Chemical Silo (Medium Density PolyEthylene Pellets)</v>
      </c>
      <c r="Z24" s="106" t="str">
        <f>'[3]Blocks (Poly)'!D24</f>
        <v>Block (MDPE)</v>
      </c>
      <c r="AA24" s="106" t="str">
        <f>'[3]Slabs (Poly)'!F24</f>
        <v>Slab (MDPE)</v>
      </c>
      <c r="AB24" s="106" t="str">
        <f>'[3]Stairs (Poly)'!D24</f>
        <v>Stairs (MDPE)</v>
      </c>
      <c r="AC24" s="192">
        <f>[3]Bricks!E24</f>
        <v>0</v>
      </c>
      <c r="AD24" s="105" t="str">
        <f>[3]Molds!C24</f>
        <v>Mold (Plastic Brick (1 x 8))</v>
      </c>
      <c r="AE24" s="105" t="str">
        <f xml:space="preserve"> '[3]Molded Items'!C39</f>
        <v>Fibers (BIIR)</v>
      </c>
      <c r="AF24" s="105" t="str">
        <f>[3]Masks!C24</f>
        <v>Mask (Pressure Sensor)(PR Encapsulation)</v>
      </c>
      <c r="AG24" s="105" t="str">
        <f>[3]Wafers!H25</f>
        <v>Wafer (Pressure Sensor) (4 of 5)</v>
      </c>
      <c r="AH24" s="105">
        <f>[3]Electronics!E24</f>
        <v>0</v>
      </c>
      <c r="AI24" s="105" t="str">
        <f>'[2]DNA Sampler'!C24</f>
        <v>DNA sampler (Intermediate)</v>
      </c>
      <c r="AJ24" s="105">
        <f>'[2]Cell Culture'!C24</f>
        <v>0</v>
      </c>
      <c r="AK24" s="105" t="str">
        <f>'[3]Polycraft Armor'!$G24&amp;" "&amp;'[3]Polycraft Armor'!H24</f>
        <v>Brazen Bassinet</v>
      </c>
      <c r="AL24" s="105" t="str">
        <f>'[3]Polycraft Armor'!$G24&amp;" "&amp;'[3]Polycraft Armor'!I24</f>
        <v>Brazen Brigandine</v>
      </c>
      <c r="AM24" s="105" t="str">
        <f>'[3]Polycraft Armor'!$G24&amp;" "&amp;'[3]Polycraft Armor'!J24</f>
        <v>Brazen Chausses</v>
      </c>
      <c r="AN24" s="105" t="str">
        <f>'[3]Polycraft Armor'!$G24&amp;" "&amp;'[3]Polycraft Armor'!K24</f>
        <v>Brazen Solleret</v>
      </c>
      <c r="AO24" s="105" t="str">
        <f>'[3]Polycraft Tools'!$I24&amp;" "&amp;[1]Enums!$A$102</f>
        <v xml:space="preserve"> Hoe</v>
      </c>
      <c r="AP24" s="105" t="str">
        <f>'[3]Polycraft Tools'!$I24&amp;" "&amp;[1]Enums!$A$103</f>
        <v xml:space="preserve"> Spade</v>
      </c>
      <c r="AQ24" s="105" t="str">
        <f>'[3]Polycraft Tools'!$I24&amp;" "&amp;[1]Enums!$A$104</f>
        <v xml:space="preserve"> Pickaxe</v>
      </c>
      <c r="AR24" s="105" t="str">
        <f>'[3]Polycraft Tools'!$I24&amp;" "&amp;[1]Enums!$A$105</f>
        <v xml:space="preserve"> Axe</v>
      </c>
      <c r="AS24" s="105" t="str">
        <f>'[3]Polycraft Tools'!$I24&amp;" "&amp;[1]Enums!$A$106</f>
        <v xml:space="preserve"> Sword</v>
      </c>
      <c r="AT24" s="105" t="str">
        <f>Inventories!$D24</f>
        <v>Trading House</v>
      </c>
      <c r="AU24" s="105" t="str">
        <f>'[3]Gripped Tools'!$C$24</f>
        <v>Gripped Iron Hoe</v>
      </c>
      <c r="AV24" s="105">
        <f>'[3]Pogo Sticks'!$C24</f>
        <v>0</v>
      </c>
      <c r="AW24" s="105" t="str">
        <f>'[2]Custom Objects'!$C$24</f>
        <v>Regulator (Extreme Pressure)</v>
      </c>
      <c r="AX24" s="105">
        <f>'[2]Internal Objects'!C24</f>
        <v>0</v>
      </c>
      <c r="AY24" s="105" t="str">
        <f>'[1]Items (MC)'!B24</f>
        <v>Diamond Pickaxe</v>
      </c>
      <c r="AZ24" s="105" t="str">
        <f>'[1]Blocks (MC)'!B24</f>
        <v>Lapis Block</v>
      </c>
    </row>
    <row r="25" spans="1:52" x14ac:dyDescent="0.2">
      <c r="A25" s="102">
        <f>COUNTIF(Z:Z,"??*")-1</f>
        <v>118</v>
      </c>
      <c r="B25" s="102" t="str">
        <f>Z1</f>
        <v>Polymer Block</v>
      </c>
      <c r="C25" s="107" t="str">
        <f>[2]Ores!C25</f>
        <v>Fluorite Ore</v>
      </c>
      <c r="D25" s="107" t="str">
        <f>[2]Ingots!C25</f>
        <v>Antimony-Lead Ingot</v>
      </c>
      <c r="E25" s="105" t="str">
        <f>[2]Nuggets!C25</f>
        <v>Antimony-Lead Nugget</v>
      </c>
      <c r="F25" s="107" t="str">
        <f>'[2]Compressed Blocks'!C25</f>
        <v>Block of Tungsten Carbide</v>
      </c>
      <c r="G25" s="105" t="str">
        <f>[2]Catalysts!$C$25</f>
        <v>Trimethyl Orthoformate Catalyst</v>
      </c>
      <c r="H25" s="105" t="str">
        <f>[3]Pellets!F22</f>
        <v>Bag (Liquid Crystal Polymer Pellets)</v>
      </c>
      <c r="I25" s="105" t="str">
        <f>'[2]CV Links'!B25</f>
        <v>Canister (Propane)</v>
      </c>
      <c r="J25" s="183" t="str">
        <f>'[2]Compound Vessels'!F25</f>
        <v>Vial (3-Hydroxybutanoic Acid)</v>
      </c>
      <c r="K25" s="108" t="str">
        <f>'[2]Compound Vessels'!G25</f>
        <v>Beaker (3-Hydroxybutanoic Acid)</v>
      </c>
      <c r="L25" s="108" t="str">
        <f>'[2]Compound Vessels'!H25</f>
        <v>Drum (3-Hydroxybutanoic Acid)</v>
      </c>
      <c r="M25" s="108" t="str">
        <f>'[2]Compound Vessels'!I25</f>
        <v>Chemical Vat (3-Hydroxybutanoic Acid)</v>
      </c>
      <c r="N25" s="183" t="str">
        <f>'[2]Compound Vessels'!F350</f>
        <v>Vial (Allyl Chloride)</v>
      </c>
      <c r="O25" s="108" t="str">
        <f>'[2]Compound Vessels'!G350</f>
        <v>Beaker (Allyl Chloride)</v>
      </c>
      <c r="P25" s="108" t="str">
        <f>'[2]Compound Vessels'!H350</f>
        <v>Drum (Allyl Chloride)</v>
      </c>
      <c r="Q25" s="108" t="str">
        <f>'[2]Compound Vessels'!I350</f>
        <v>Chemical Vat (Allyl Chloride)</v>
      </c>
      <c r="R25" s="186" t="str">
        <f>'[2]Element Vessels'!F25</f>
        <v>Bag (Chromium)</v>
      </c>
      <c r="S25" s="105" t="str">
        <f>'[2]Element Vessels'!G25</f>
        <v>Sack (Chromium)</v>
      </c>
      <c r="T25" s="105" t="str">
        <f>'[2]Element Vessels'!H25</f>
        <v>Powder Keg (Chromium)</v>
      </c>
      <c r="U25" s="105" t="str">
        <f>'[2]Element Vessels'!I25</f>
        <v>Chemical Silo (Chromium)</v>
      </c>
      <c r="V25" s="189" t="str">
        <f>[3]Pellets!F25</f>
        <v>Vial (Melamine-Formaldehyde Polymers)</v>
      </c>
      <c r="W25" s="106" t="str">
        <f>[3]Pellets!G25</f>
        <v>Beaker (Melamine-Formaldehyde Polymers)</v>
      </c>
      <c r="X25" s="106" t="str">
        <f>[3]Pellets!H25</f>
        <v>Drum (Melamine-Formaldehyde Polymers)</v>
      </c>
      <c r="Y25" s="106" t="str">
        <f>[3]Pellets!I25</f>
        <v>Chemical Vat (Melamine-Formaldehyde Polymers)</v>
      </c>
      <c r="Z25" s="106" t="str">
        <f>'[3]Blocks (Poly)'!D25</f>
        <v>Block (MFP)</v>
      </c>
      <c r="AA25" s="106" t="str">
        <f>'[3]Slabs (Poly)'!F25</f>
        <v>Slab (MFP)</v>
      </c>
      <c r="AB25" s="106" t="str">
        <f>'[3]Stairs (Poly)'!D25</f>
        <v>Stairs (MFP)</v>
      </c>
      <c r="AC25" s="192">
        <f>[3]Bricks!E25</f>
        <v>0</v>
      </c>
      <c r="AD25" s="105" t="str">
        <f>[3]Molds!C25</f>
        <v>Mold (Plastic Brick (2 x 8))</v>
      </c>
      <c r="AE25" s="105" t="str">
        <f xml:space="preserve"> '[3]Molded Items'!C40</f>
        <v>Fibers (Carbon Fiber)</v>
      </c>
      <c r="AF25" s="105" t="str">
        <f>[3]Masks!C25</f>
        <v>Mask (Low Power Radio)(PR Backplane)</v>
      </c>
      <c r="AG25" s="105" t="str">
        <f>[3]Wafers!H26</f>
        <v>Wafer (Pressure Sensor)</v>
      </c>
      <c r="AH25" s="105">
        <f>[3]Electronics!E25</f>
        <v>0</v>
      </c>
      <c r="AI25" s="105" t="str">
        <f>'[2]DNA Sampler'!C25</f>
        <v>DNA sampler (Advanced)</v>
      </c>
      <c r="AJ25" s="105">
        <f>'[2]Cell Culture'!C25</f>
        <v>0</v>
      </c>
      <c r="AK25" s="105" t="str">
        <f>'[3]Polycraft Armor'!$G25&amp;" "&amp;'[3]Polycraft Armor'!H25</f>
        <v>Tin Funnel</v>
      </c>
      <c r="AL25" s="105" t="str">
        <f>'[3]Polycraft Armor'!$G25&amp;" "&amp;'[3]Polycraft Armor'!I25</f>
        <v>Tin Faulds</v>
      </c>
      <c r="AM25" s="105" t="str">
        <f>'[3]Polycraft Armor'!$G25&amp;" "&amp;'[3]Polycraft Armor'!J25</f>
        <v>Tin Tassets</v>
      </c>
      <c r="AN25" s="105" t="str">
        <f>'[3]Polycraft Armor'!$G25&amp;" "&amp;'[3]Polycraft Armor'!K25</f>
        <v>Tin Treadsoles</v>
      </c>
      <c r="AO25" s="105" t="str">
        <f>'[3]Polycraft Tools'!$I25&amp;" "&amp;[1]Enums!$A$102</f>
        <v xml:space="preserve"> Hoe</v>
      </c>
      <c r="AP25" s="105" t="str">
        <f>'[3]Polycraft Tools'!$I25&amp;" "&amp;[1]Enums!$A$103</f>
        <v xml:space="preserve"> Spade</v>
      </c>
      <c r="AQ25" s="105" t="str">
        <f>'[3]Polycraft Tools'!$I25&amp;" "&amp;[1]Enums!$A$104</f>
        <v xml:space="preserve"> Pickaxe</v>
      </c>
      <c r="AR25" s="105" t="str">
        <f>'[3]Polycraft Tools'!$I25&amp;" "&amp;[1]Enums!$A$105</f>
        <v xml:space="preserve"> Axe</v>
      </c>
      <c r="AS25" s="105" t="str">
        <f>'[3]Polycraft Tools'!$I25&amp;" "&amp;[1]Enums!$A$106</f>
        <v xml:space="preserve"> Sword</v>
      </c>
      <c r="AT25" s="105" t="str">
        <f>Inventories!$D25</f>
        <v>Territory Flag</v>
      </c>
      <c r="AU25" s="105" t="str">
        <f>'[3]Gripped Tools'!$C$25</f>
        <v>Gripped Diamond Hoe</v>
      </c>
      <c r="AV25" s="105">
        <f>'[3]Pogo Sticks'!$C25</f>
        <v>0</v>
      </c>
      <c r="AW25" s="105" t="str">
        <f>'[2]Custom Objects'!$C$25</f>
        <v>Lighter</v>
      </c>
      <c r="AX25" s="105">
        <f>'[2]Internal Objects'!C25</f>
        <v>0</v>
      </c>
      <c r="AY25" s="105" t="str">
        <f>'[1]Items (MC)'!B25</f>
        <v>Diamond Axe</v>
      </c>
      <c r="AZ25" s="105" t="str">
        <f>'[1]Blocks (MC)'!B25</f>
        <v>Dispenser</v>
      </c>
    </row>
    <row r="26" spans="1:52" x14ac:dyDescent="0.2">
      <c r="A26" s="102">
        <f>COUNTIF(AA:AA,"??*")-1</f>
        <v>118</v>
      </c>
      <c r="B26" s="102" t="str">
        <f>AA1</f>
        <v>Polymer Slab</v>
      </c>
      <c r="C26" s="107" t="str">
        <f>[2]Ores!C26</f>
        <v>Silicon Ore</v>
      </c>
      <c r="D26" s="107" t="str">
        <f>[2]Ingots!C26</f>
        <v>Silicon Ingot</v>
      </c>
      <c r="E26" s="105" t="str">
        <f>[2]Nuggets!C26</f>
        <v>Silicon Nugget</v>
      </c>
      <c r="F26" s="107" t="str">
        <f>'[2]Compressed Blocks'!C26</f>
        <v>Block of Nichrome</v>
      </c>
      <c r="G26" s="105" t="str">
        <f>[2]Catalysts!$C$26</f>
        <v>Aluminoxane Catalyst</v>
      </c>
      <c r="H26" s="105" t="str">
        <f>[3]Pellets!F23</f>
        <v>Bag (Low Density PolyEthylene Pellets)</v>
      </c>
      <c r="I26" s="105" t="str">
        <f>'[2]CV Links'!B26</f>
        <v>Flask (Butane Isomers)</v>
      </c>
      <c r="J26" s="183" t="str">
        <f>'[2]Compound Vessels'!F26</f>
        <v>Vial (3-Hydroxypentanoic Acid)</v>
      </c>
      <c r="K26" s="108" t="str">
        <f>'[2]Compound Vessels'!G26</f>
        <v>Beaker (3-Hydroxypentanoic Acid)</v>
      </c>
      <c r="L26" s="108" t="str">
        <f>'[2]Compound Vessels'!H26</f>
        <v>Drum (3-Hydroxypentanoic Acid)</v>
      </c>
      <c r="M26" s="108" t="str">
        <f>'[2]Compound Vessels'!I26</f>
        <v>Chemical Vat (3-Hydroxypentanoic Acid)</v>
      </c>
      <c r="N26" s="183" t="str">
        <f>'[2]Compound Vessels'!F351</f>
        <v>Vial (Propylene Oxide)</v>
      </c>
      <c r="O26" s="108" t="str">
        <f>'[2]Compound Vessels'!G351</f>
        <v>Beaker (Propylene Oxide)</v>
      </c>
      <c r="P26" s="108" t="str">
        <f>'[2]Compound Vessels'!H351</f>
        <v>Drum (Propylene Oxide)</v>
      </c>
      <c r="Q26" s="108" t="str">
        <f>'[2]Compound Vessels'!I351</f>
        <v>Chemical Vat (Propylene Oxide)</v>
      </c>
      <c r="R26" s="186" t="str">
        <f>'[2]Element Vessels'!F26</f>
        <v>Bag (Manganese)</v>
      </c>
      <c r="S26" s="105" t="str">
        <f>'[2]Element Vessels'!G26</f>
        <v>Sack (Manganese)</v>
      </c>
      <c r="T26" s="105" t="str">
        <f>'[2]Element Vessels'!H26</f>
        <v>Powder Keg (Manganese)</v>
      </c>
      <c r="U26" s="105" t="str">
        <f>'[2]Element Vessels'!I26</f>
        <v>Chemical Silo (Manganese)</v>
      </c>
      <c r="V26" s="189" t="str">
        <f>[3]Pellets!F26</f>
        <v>Bag (Metaldehyde Pellets)</v>
      </c>
      <c r="W26" s="106" t="str">
        <f>[3]Pellets!G26</f>
        <v>Sack (Metaldehyde Pellets)</v>
      </c>
      <c r="X26" s="106" t="str">
        <f>[3]Pellets!H26</f>
        <v>Powder Keg (Metaldehyde Pellets)</v>
      </c>
      <c r="Y26" s="106" t="str">
        <f>[3]Pellets!I26</f>
        <v>Chemical Silo (Metaldehyde Pellets)</v>
      </c>
      <c r="Z26" s="106" t="str">
        <f>'[3]Blocks (Poly)'!D26</f>
        <v>Block (MALD)</v>
      </c>
      <c r="AA26" s="106" t="str">
        <f>'[3]Slabs (Poly)'!F26</f>
        <v>Slab (MALD)</v>
      </c>
      <c r="AB26" s="106" t="str">
        <f>'[3]Stairs (Poly)'!D26</f>
        <v>Stairs (MALD)</v>
      </c>
      <c r="AC26" s="192">
        <f>[3]Bricks!E26</f>
        <v>0</v>
      </c>
      <c r="AD26" s="105" t="str">
        <f>[3]Molds!C26</f>
        <v>Mold (Heated Knife Handle)</v>
      </c>
      <c r="AE26" s="105" t="str">
        <f xml:space="preserve"> '[3]Molded Items'!C41</f>
        <v>Fibers (CTAP)</v>
      </c>
      <c r="AF26" s="105" t="str">
        <f>[3]Masks!C26</f>
        <v>Mask (Low Power Radio)(PR n-Type Semiconductor)</v>
      </c>
      <c r="AG26" s="105" t="str">
        <f>[3]Wafers!H27</f>
        <v>Wafer (Low Power Radio) (1 of 8)</v>
      </c>
      <c r="AH26" s="105">
        <f>[3]Electronics!E26</f>
        <v>0</v>
      </c>
      <c r="AI26" s="105" t="str">
        <f>'[2]DNA Sampler'!C26</f>
        <v>DNA sampler (Expert)</v>
      </c>
      <c r="AJ26" s="105">
        <f>'[2]Cell Culture'!C26</f>
        <v>0</v>
      </c>
      <c r="AK26" s="105" t="str">
        <f>'[3]Polycraft Armor'!$G26&amp;" "&amp;'[3]Polycraft Armor'!H26</f>
        <v>Chrome Cervelliere</v>
      </c>
      <c r="AL26" s="105" t="str">
        <f>'[3]Polycraft Armor'!$G26&amp;" "&amp;'[3]Polycraft Armor'!I26</f>
        <v>Chrome Culet</v>
      </c>
      <c r="AM26" s="105" t="str">
        <f>'[3]Polycraft Armor'!$G26&amp;" "&amp;'[3]Polycraft Armor'!J26</f>
        <v>Chrome Chausses</v>
      </c>
      <c r="AN26" s="105" t="str">
        <f>'[3]Polycraft Armor'!$G26&amp;" "&amp;'[3]Polycraft Armor'!K26</f>
        <v>Chrome Carbatines</v>
      </c>
      <c r="AO26" s="105" t="str">
        <f>'[3]Polycraft Tools'!$I26&amp;" "&amp;[1]Enums!$A$102</f>
        <v xml:space="preserve"> Hoe</v>
      </c>
      <c r="AP26" s="105" t="str">
        <f>'[3]Polycraft Tools'!$I26&amp;" "&amp;[1]Enums!$A$103</f>
        <v xml:space="preserve"> Spade</v>
      </c>
      <c r="AQ26" s="105" t="str">
        <f>'[3]Polycraft Tools'!$I26&amp;" "&amp;[1]Enums!$A$104</f>
        <v xml:space="preserve"> Pickaxe</v>
      </c>
      <c r="AR26" s="105" t="str">
        <f>'[3]Polycraft Tools'!$I26&amp;" "&amp;[1]Enums!$A$105</f>
        <v xml:space="preserve"> Axe</v>
      </c>
      <c r="AS26" s="105" t="str">
        <f>'[3]Polycraft Tools'!$I26&amp;" "&amp;[1]Enums!$A$106</f>
        <v xml:space="preserve"> Sword</v>
      </c>
      <c r="AT26" s="105" t="str">
        <f>Inventories!$D26</f>
        <v>Printing Press</v>
      </c>
      <c r="AU26" s="105" t="str">
        <f>'[3]Gripped Tools'!$C$26</f>
        <v>Gripped Golden Hoe</v>
      </c>
      <c r="AV26" s="105">
        <f>'[3]Pogo Sticks'!$C26</f>
        <v>0</v>
      </c>
      <c r="AW26" s="105" t="str">
        <f>'[2]Custom Objects'!$C$26</f>
        <v>Membrane X</v>
      </c>
      <c r="AX26" s="105">
        <f>'[2]Internal Objects'!C26</f>
        <v>0</v>
      </c>
      <c r="AY26" s="105" t="str">
        <f>'[1]Items (MC)'!B26</f>
        <v>Stick</v>
      </c>
      <c r="AZ26" s="105" t="str">
        <f>'[1]Blocks (MC)'!B26</f>
        <v>Sandstone</v>
      </c>
    </row>
    <row r="27" spans="1:52" x14ac:dyDescent="0.2">
      <c r="A27" s="102">
        <f>COUNTIF(AB:AB,"??*")-1</f>
        <v>118</v>
      </c>
      <c r="B27" s="102" t="str">
        <f>AB1</f>
        <v>Polymer Stairs</v>
      </c>
      <c r="C27" s="107" t="str">
        <f>[2]Ores!C27</f>
        <v>Cinnabar</v>
      </c>
      <c r="D27" s="107" t="str">
        <f>[2]Ingots!C27</f>
        <v>Mercury Sulfide Ingot</v>
      </c>
      <c r="E27" s="105" t="str">
        <f>[2]Nuggets!C27</f>
        <v>Mercury Sulfide Nugget</v>
      </c>
      <c r="F27" s="107" t="str">
        <f>'[2]Compressed Blocks'!C27</f>
        <v>Block of Antimony-Lead</v>
      </c>
      <c r="G27" s="105" t="str">
        <f>[2]Catalysts!$C$27</f>
        <v>Sodium Hydroxide Catalyst</v>
      </c>
      <c r="H27" s="105" t="str">
        <f>[3]Pellets!F24</f>
        <v>Bag (Medium Density PolyEthylene Pellets)</v>
      </c>
      <c r="I27" s="105" t="str">
        <f>'[2]CV Links'!B27</f>
        <v>Cartridge (Butane Isomers)</v>
      </c>
      <c r="J27" s="183" t="str">
        <f>'[2]Compound Vessels'!F27</f>
        <v>Vial (3-MethylPentane)</v>
      </c>
      <c r="K27" s="108" t="str">
        <f>'[2]Compound Vessels'!G27</f>
        <v>Beaker (3-MethylPentane)</v>
      </c>
      <c r="L27" s="108" t="str">
        <f>'[2]Compound Vessels'!H27</f>
        <v>Drum (3-MethylPentane)</v>
      </c>
      <c r="M27" s="108" t="str">
        <f>'[2]Compound Vessels'!I27</f>
        <v>Chemical Vat (3-MethylPentane)</v>
      </c>
      <c r="N27" s="183" t="str">
        <f>'[2]Compound Vessels'!F352</f>
        <v>Vial (Propylene Glycol)</v>
      </c>
      <c r="O27" s="108" t="str">
        <f>'[2]Compound Vessels'!G352</f>
        <v>Beaker (Propylene Glycol)</v>
      </c>
      <c r="P27" s="108" t="str">
        <f>'[2]Compound Vessels'!H352</f>
        <v>Drum (Propylene Glycol)</v>
      </c>
      <c r="Q27" s="108" t="str">
        <f>'[2]Compound Vessels'!I352</f>
        <v>Chemical Vat (Propylene Glycol)</v>
      </c>
      <c r="R27" s="186" t="str">
        <f>'[2]Element Vessels'!F27</f>
        <v>Bag (Iron)</v>
      </c>
      <c r="S27" s="105" t="str">
        <f>'[2]Element Vessels'!G27</f>
        <v>Sack (Iron)</v>
      </c>
      <c r="T27" s="105" t="str">
        <f>'[2]Element Vessels'!H27</f>
        <v>Powder Keg (Iron)</v>
      </c>
      <c r="U27" s="105" t="str">
        <f>'[2]Element Vessels'!I27</f>
        <v>Chemical Silo (Iron)</v>
      </c>
      <c r="V27" s="189" t="str">
        <f>[3]Pellets!F27</f>
        <v>Bag (Nitrile-Butadiene Rubber Pellets)</v>
      </c>
      <c r="W27" s="106" t="str">
        <f>[3]Pellets!G27</f>
        <v>Sack (Nitrile-Butadiene Rubber Pellets)</v>
      </c>
      <c r="X27" s="106" t="str">
        <f>[3]Pellets!H27</f>
        <v>Powder Keg (Nitrile-Butadiene Rubber Pellets)</v>
      </c>
      <c r="Y27" s="106" t="str">
        <f>[3]Pellets!I27</f>
        <v>Chemical Silo (Nitrile-Butadiene Rubber Pellets)</v>
      </c>
      <c r="Z27" s="106" t="str">
        <f>'[3]Blocks (Poly)'!D27</f>
        <v>Block (NBR)</v>
      </c>
      <c r="AA27" s="106" t="str">
        <f>'[3]Slabs (Poly)'!F27</f>
        <v>Slab (NBR)</v>
      </c>
      <c r="AB27" s="106" t="str">
        <f>'[3]Stairs (Poly)'!D27</f>
        <v>Stairs (NBR)</v>
      </c>
      <c r="AC27" s="192">
        <f>[3]Bricks!E27</f>
        <v>0</v>
      </c>
      <c r="AD27" s="105" t="str">
        <f>[3]Molds!C27</f>
        <v>Mold (Rubber Sole)</v>
      </c>
      <c r="AE27" s="105" t="str">
        <f xml:space="preserve"> '[3]Molded Items'!C42</f>
        <v>Fibers (Cellulose)</v>
      </c>
      <c r="AF27" s="105" t="str">
        <f>[3]Masks!C27</f>
        <v>Mask (Low Power Radio)(PR p-Type Semiconductor)</v>
      </c>
      <c r="AG27" s="105" t="str">
        <f>[3]Wafers!H28</f>
        <v>Wafer (Low Power Radio) (2 of 8)</v>
      </c>
      <c r="AH27" s="105">
        <f>[3]Electronics!E27</f>
        <v>0</v>
      </c>
      <c r="AI27" s="105" t="str">
        <f>'[2]DNA Sampler'!C27</f>
        <v>DNA sampler (Nether)</v>
      </c>
      <c r="AJ27" s="105">
        <f>'[2]Cell Culture'!C27</f>
        <v>0</v>
      </c>
      <c r="AK27" s="105" t="str">
        <f>'[3]Polycraft Armor'!$G27&amp;" "&amp;'[3]Polycraft Armor'!H27</f>
        <v>WC Burgonet</v>
      </c>
      <c r="AL27" s="105" t="str">
        <f>'[3]Polycraft Armor'!$G27&amp;" "&amp;'[3]Polycraft Armor'!I27</f>
        <v>WC Faulds</v>
      </c>
      <c r="AM27" s="105" t="str">
        <f>'[3]Polycraft Armor'!$G27&amp;" "&amp;'[3]Polycraft Armor'!J27</f>
        <v>WC Tassets</v>
      </c>
      <c r="AN27" s="105" t="str">
        <f>'[3]Polycraft Armor'!$G27&amp;" "&amp;'[3]Polycraft Armor'!K27</f>
        <v>WC Sabatons</v>
      </c>
      <c r="AO27" s="105" t="str">
        <f>'[3]Polycraft Tools'!$I27&amp;" "&amp;[1]Enums!$A$102</f>
        <v xml:space="preserve"> Hoe</v>
      </c>
      <c r="AP27" s="105" t="str">
        <f>'[3]Polycraft Tools'!$I27&amp;" "&amp;[1]Enums!$A$103</f>
        <v xml:space="preserve"> Spade</v>
      </c>
      <c r="AQ27" s="105" t="str">
        <f>'[3]Polycraft Tools'!$I27&amp;" "&amp;[1]Enums!$A$104</f>
        <v xml:space="preserve"> Pickaxe</v>
      </c>
      <c r="AR27" s="105" t="str">
        <f>'[3]Polycraft Tools'!$I27&amp;" "&amp;[1]Enums!$A$105</f>
        <v xml:space="preserve"> Axe</v>
      </c>
      <c r="AS27" s="105" t="str">
        <f>'[3]Polycraft Tools'!$I27&amp;" "&amp;[1]Enums!$A$106</f>
        <v xml:space="preserve"> Sword</v>
      </c>
      <c r="AT27" s="105" t="str">
        <f>Inventories!$D27</f>
        <v>CHEM2323</v>
      </c>
      <c r="AU27" s="105">
        <f>'[3]Gripped Tools'!C27</f>
        <v>0</v>
      </c>
      <c r="AV27" s="105">
        <f>'[3]Pogo Sticks'!$C27</f>
        <v>0</v>
      </c>
      <c r="AW27" s="105" t="str">
        <f>'[2]Custom Objects'!$C$27</f>
        <v>Membrane O</v>
      </c>
      <c r="AX27" s="105">
        <f>'[2]Internal Objects'!C27</f>
        <v>0</v>
      </c>
      <c r="AY27" s="105" t="str">
        <f>'[1]Items (MC)'!B27</f>
        <v>Bowl</v>
      </c>
      <c r="AZ27" s="105" t="str">
        <f>'[1]Blocks (MC)'!B27</f>
        <v>Noteblock</v>
      </c>
    </row>
    <row r="28" spans="1:52" x14ac:dyDescent="0.2">
      <c r="A28" s="102">
        <f>COUNTIF(AC:AC,"??*")-1</f>
        <v>12</v>
      </c>
      <c r="B28" s="102" t="str">
        <f>AC1</f>
        <v>Brick</v>
      </c>
      <c r="C28" s="107">
        <f>[2]Ores!C28</f>
        <v>0</v>
      </c>
      <c r="D28" s="107">
        <f>[2]Ingots!C28</f>
        <v>0</v>
      </c>
      <c r="E28" s="109">
        <f>[2]Nuggets!C28</f>
        <v>0</v>
      </c>
      <c r="F28" s="107" t="str">
        <f>'[2]Compressed Blocks'!C28</f>
        <v>Block of Fluorite</v>
      </c>
      <c r="G28" s="105" t="str">
        <f>[2]Catalysts!$C$28</f>
        <v>Triethylaluminium Catalyst</v>
      </c>
      <c r="H28" s="105" t="str">
        <f>[3]Pellets!F25</f>
        <v>Vial (Melamine-Formaldehyde Polymers)</v>
      </c>
      <c r="I28" s="105" t="str">
        <f>'[2]CV Links'!B28</f>
        <v>Canister (Butane Isomers)</v>
      </c>
      <c r="J28" s="183" t="str">
        <f>'[2]Compound Vessels'!F28</f>
        <v>Vial (4-Hydroxybenzoic Acid)</v>
      </c>
      <c r="K28" s="108" t="str">
        <f>'[2]Compound Vessels'!G28</f>
        <v>Beaker (4-Hydroxybenzoic Acid)</v>
      </c>
      <c r="L28" s="108" t="str">
        <f>'[2]Compound Vessels'!H28</f>
        <v>Drum (4-Hydroxybenzoic Acid)</v>
      </c>
      <c r="M28" s="108" t="str">
        <f>'[2]Compound Vessels'!I28</f>
        <v>Chemical Vat (4-Hydroxybenzoic Acid)</v>
      </c>
      <c r="N28" s="183" t="str">
        <f>'[2]Compound Vessels'!F353</f>
        <v>Vial (Cumene)</v>
      </c>
      <c r="O28" s="108" t="str">
        <f>'[2]Compound Vessels'!G353</f>
        <v>Beaker (Cumene)</v>
      </c>
      <c r="P28" s="108" t="str">
        <f>'[2]Compound Vessels'!H353</f>
        <v>Drum (Cumene)</v>
      </c>
      <c r="Q28" s="108" t="str">
        <f>'[2]Compound Vessels'!I353</f>
        <v>Chemical Vat (Cumene)</v>
      </c>
      <c r="R28" s="186" t="str">
        <f>'[2]Element Vessels'!F28</f>
        <v>Bag (Cobalt)</v>
      </c>
      <c r="S28" s="105" t="str">
        <f>'[2]Element Vessels'!G28</f>
        <v>Sack (Cobalt)</v>
      </c>
      <c r="T28" s="105" t="str">
        <f>'[2]Element Vessels'!H28</f>
        <v>Powder Keg (Cobalt)</v>
      </c>
      <c r="U28" s="105" t="str">
        <f>'[2]Element Vessels'!I28</f>
        <v>Chemical Silo (Cobalt)</v>
      </c>
      <c r="V28" s="189" t="str">
        <f>[3]Pellets!F28</f>
        <v>Bag (Paraformaldehyde Pellets)</v>
      </c>
      <c r="W28" s="106" t="str">
        <f>[3]Pellets!G28</f>
        <v>Sack (Paraformaldehyde Pellets)</v>
      </c>
      <c r="X28" s="106" t="str">
        <f>[3]Pellets!H28</f>
        <v>Powder Keg (Paraformaldehyde Pellets)</v>
      </c>
      <c r="Y28" s="106" t="str">
        <f>[3]Pellets!I28</f>
        <v>Chemical Silo (Paraformaldehyde Pellets)</v>
      </c>
      <c r="Z28" s="106" t="str">
        <f>'[3]Blocks (Poly)'!D28</f>
        <v>Block (PFA)</v>
      </c>
      <c r="AA28" s="106" t="str">
        <f>'[3]Slabs (Poly)'!F28</f>
        <v>Slab (PFA)</v>
      </c>
      <c r="AB28" s="106" t="str">
        <f>'[3]Stairs (Poly)'!D28</f>
        <v>Stairs (PFA)</v>
      </c>
      <c r="AC28" s="192">
        <f>[3]Bricks!E28</f>
        <v>0</v>
      </c>
      <c r="AD28" s="105" t="str">
        <f>[3]Molds!C28</f>
        <v>Mold (Battery Case)</v>
      </c>
      <c r="AE28" s="105" t="str">
        <f xml:space="preserve"> '[3]Molded Items'!C43</f>
        <v>Fibers (Chitin)</v>
      </c>
      <c r="AF28" s="105" t="str">
        <f>[3]Masks!C28</f>
        <v>Mask (Low Power Radio)(PR Dielectric)</v>
      </c>
      <c r="AG28" s="105" t="str">
        <f>[3]Wafers!H29</f>
        <v>Wafer (Low Power Radio) (3 of 8)</v>
      </c>
      <c r="AH28" s="105">
        <f>[3]Electronics!E28</f>
        <v>0</v>
      </c>
      <c r="AI28" s="105">
        <f>'[2]DNA Sampler'!C28</f>
        <v>0</v>
      </c>
      <c r="AJ28" s="105">
        <f>'[2]Cell Culture'!C28</f>
        <v>0</v>
      </c>
      <c r="AK28" s="105" t="str">
        <f>'[3]Polycraft Armor'!$G28&amp;" "&amp;'[3]Polycraft Armor'!H28</f>
        <v>Nichrome Wire Coif</v>
      </c>
      <c r="AL28" s="105" t="str">
        <f>'[3]Polycraft Armor'!$G28&amp;" "&amp;'[3]Polycraft Armor'!I28</f>
        <v>Nichrome Wire Hauberk</v>
      </c>
      <c r="AM28" s="105" t="str">
        <f>'[3]Polycraft Armor'!$G28&amp;" "&amp;'[3]Polycraft Armor'!J28</f>
        <v>Nichrome Wiry Knot Leggings</v>
      </c>
      <c r="AN28" s="105" t="str">
        <f>'[3]Polycraft Armor'!$G28&amp;" "&amp;'[3]Polycraft Armor'!K28</f>
        <v>Nichrome Wiry Knot Boots</v>
      </c>
      <c r="AO28" s="105" t="str">
        <f>'[3]Polycraft Tools'!$I28&amp;" "&amp;[1]Enums!$A$102</f>
        <v xml:space="preserve"> Hoe</v>
      </c>
      <c r="AP28" s="105" t="str">
        <f>'[3]Polycraft Tools'!$I28&amp;" "&amp;[1]Enums!$A$103</f>
        <v xml:space="preserve"> Spade</v>
      </c>
      <c r="AQ28" s="105" t="str">
        <f>'[3]Polycraft Tools'!$I28&amp;" "&amp;[1]Enums!$A$104</f>
        <v xml:space="preserve"> Pickaxe</v>
      </c>
      <c r="AR28" s="105" t="str">
        <f>'[3]Polycraft Tools'!$I28&amp;" "&amp;[1]Enums!$A$105</f>
        <v xml:space="preserve"> Axe</v>
      </c>
      <c r="AS28" s="105" t="str">
        <f>'[3]Polycraft Tools'!$I28&amp;" "&amp;[1]Enums!$A$106</f>
        <v xml:space="preserve"> Sword</v>
      </c>
      <c r="AT28" s="105" t="str">
        <f>Inventories!$D28</f>
        <v>Computer</v>
      </c>
      <c r="AU28" s="105">
        <f>'[3]Gripped Tools'!C28</f>
        <v>0</v>
      </c>
      <c r="AV28" s="105">
        <f>'[3]Pogo Sticks'!$C28</f>
        <v>0</v>
      </c>
      <c r="AW28" s="105" t="str">
        <f>'[2]Custom Objects'!$C$28</f>
        <v>Separation Membrane</v>
      </c>
      <c r="AX28" s="105">
        <f>'[2]Internal Objects'!C28</f>
        <v>0</v>
      </c>
      <c r="AY28" s="105" t="str">
        <f>'[1]Items (MC)'!B28</f>
        <v>Mushroom Stew</v>
      </c>
      <c r="AZ28" s="105" t="str">
        <f>'[1]Blocks (MC)'!B28</f>
        <v>Bed</v>
      </c>
    </row>
    <row r="29" spans="1:52" x14ac:dyDescent="0.2">
      <c r="A29" s="102">
        <f>COUNTIF(AD:AD,"??*")-1</f>
        <v>33</v>
      </c>
      <c r="B29" s="102" t="str">
        <f>AD1</f>
        <v>Mold</v>
      </c>
      <c r="C29" s="107">
        <f>[2]Ores!C29</f>
        <v>0</v>
      </c>
      <c r="D29" s="107">
        <f>[2]Ingots!C29</f>
        <v>0</v>
      </c>
      <c r="E29" s="109">
        <f>[2]Nuggets!C29</f>
        <v>0</v>
      </c>
      <c r="F29" s="107" t="str">
        <f>'[2]Compressed Blocks'!C29</f>
        <v>Block of Silicon</v>
      </c>
      <c r="G29" s="105" t="str">
        <f>[2]Catalysts!$C$29</f>
        <v>Methyl Ethyl Ketone Peroxide Catalyst</v>
      </c>
      <c r="H29" s="105" t="str">
        <f>[3]Pellets!F26</f>
        <v>Bag (Metaldehyde Pellets)</v>
      </c>
      <c r="I29" s="105" t="str">
        <f>'[2]CV Links'!B29</f>
        <v>Vial (Pentane Isomers)</v>
      </c>
      <c r="J29" s="183" t="str">
        <f>'[2]Compound Vessels'!F29</f>
        <v>Vial (6-Hydroxynaphthalene-2-Carboxylic Acid)</v>
      </c>
      <c r="K29" s="108" t="str">
        <f>'[2]Compound Vessels'!G29</f>
        <v>Beaker (6-Hydroxynaphthalene-2-Carboxylic Acid)</v>
      </c>
      <c r="L29" s="108" t="str">
        <f>'[2]Compound Vessels'!H29</f>
        <v>Drum (6-Hydroxynaphthalene-2-Carboxylic Acid)</v>
      </c>
      <c r="M29" s="108" t="str">
        <f>'[2]Compound Vessels'!I29</f>
        <v>Chemical Vat (6-Hydroxynaphthalene-2-Carboxylic Acid)</v>
      </c>
      <c r="N29" s="183" t="str">
        <f>'[2]Compound Vessels'!F354</f>
        <v>Vial (Chlorobenzene)</v>
      </c>
      <c r="O29" s="108" t="str">
        <f>'[2]Compound Vessels'!G354</f>
        <v>Beaker (Chlorobenzene)</v>
      </c>
      <c r="P29" s="108" t="str">
        <f>'[2]Compound Vessels'!H354</f>
        <v>Drum (Chlorobenzene)</v>
      </c>
      <c r="Q29" s="108" t="str">
        <f>'[2]Compound Vessels'!I354</f>
        <v>Chemical Vat (Chlorobenzene)</v>
      </c>
      <c r="R29" s="186" t="str">
        <f>'[2]Element Vessels'!F29</f>
        <v>Bag (Nickel)</v>
      </c>
      <c r="S29" s="105" t="str">
        <f>'[2]Element Vessels'!G29</f>
        <v>Sack (Nickel)</v>
      </c>
      <c r="T29" s="105" t="str">
        <f>'[2]Element Vessels'!H29</f>
        <v>Powder Keg (Nickel)</v>
      </c>
      <c r="U29" s="105" t="str">
        <f>'[2]Element Vessels'!I29</f>
        <v>Chemical Silo (Nickel)</v>
      </c>
      <c r="V29" s="189" t="str">
        <f>[3]Pellets!F29</f>
        <v>Bag (Paraldehyde Pellets)</v>
      </c>
      <c r="W29" s="106" t="str">
        <f>[3]Pellets!G29</f>
        <v>Sack (Paraldehyde Pellets)</v>
      </c>
      <c r="X29" s="106" t="str">
        <f>[3]Pellets!H29</f>
        <v>Powder Keg (Paraldehyde Pellets)</v>
      </c>
      <c r="Y29" s="106" t="str">
        <f>[3]Pellets!I29</f>
        <v>Chemical Silo (Paraldehyde Pellets)</v>
      </c>
      <c r="Z29" s="106" t="str">
        <f>'[3]Blocks (Poly)'!D29</f>
        <v>Block (PALD)</v>
      </c>
      <c r="AA29" s="106" t="str">
        <f>'[3]Slabs (Poly)'!F29</f>
        <v>Slab (PALD)</v>
      </c>
      <c r="AB29" s="106" t="str">
        <f>'[3]Stairs (Poly)'!D29</f>
        <v>Stairs (PALD)</v>
      </c>
      <c r="AC29" s="192">
        <f>[3]Bricks!E29</f>
        <v>0</v>
      </c>
      <c r="AD29" s="105" t="str">
        <f>[3]Molds!C29</f>
        <v>Mold (Tool Shaft)</v>
      </c>
      <c r="AE29" s="105" t="str">
        <f xml:space="preserve"> '[3]Molded Items'!C44</f>
        <v>Fibers (CIIR)</v>
      </c>
      <c r="AF29" s="105" t="str">
        <f>[3]Masks!C29</f>
        <v>Mask (Low Power Radio)(PR Inner Traces)</v>
      </c>
      <c r="AG29" s="105" t="str">
        <f>[3]Wafers!H30</f>
        <v>Wafer (Low Power Radio) (4 of 8)</v>
      </c>
      <c r="AH29" s="105">
        <f>[3]Electronics!E29</f>
        <v>0</v>
      </c>
      <c r="AI29" s="105">
        <f>'[2]DNA Sampler'!C29</f>
        <v>0</v>
      </c>
      <c r="AJ29" s="105">
        <f>'[2]Cell Culture'!C29</f>
        <v>0</v>
      </c>
      <c r="AK29" s="105" t="str">
        <f>'[3]Polycraft Armor'!$G29&amp;" "&amp;'[3]Polycraft Armor'!H29</f>
        <v>SuperB Alloy Barbute</v>
      </c>
      <c r="AL29" s="105" t="str">
        <f>'[3]Polycraft Armor'!$G29&amp;" "&amp;'[3]Polycraft Armor'!I29</f>
        <v>SuperB Alloy Plackart</v>
      </c>
      <c r="AM29" s="105" t="str">
        <f>'[3]Polycraft Armor'!$G29&amp;" "&amp;'[3]Polycraft Armor'!J29</f>
        <v>SuperB Alloy Lames</v>
      </c>
      <c r="AN29" s="105" t="str">
        <f>'[3]Polycraft Armor'!$G29&amp;" "&amp;'[3]Polycraft Armor'!K29</f>
        <v>SuperB Alloy Batts</v>
      </c>
      <c r="AO29" s="105" t="str">
        <f>'[3]Polycraft Tools'!$I29&amp;" "&amp;[1]Enums!$A$102</f>
        <v xml:space="preserve"> Hoe</v>
      </c>
      <c r="AP29" s="105" t="str">
        <f>'[3]Polycraft Tools'!$I29&amp;" "&amp;[1]Enums!$A$103</f>
        <v xml:space="preserve"> Spade</v>
      </c>
      <c r="AQ29" s="105" t="str">
        <f>'[3]Polycraft Tools'!$I29&amp;" "&amp;[1]Enums!$A$104</f>
        <v xml:space="preserve"> Pickaxe</v>
      </c>
      <c r="AR29" s="105" t="str">
        <f>'[3]Polycraft Tools'!$I29&amp;" "&amp;[1]Enums!$A$105</f>
        <v xml:space="preserve"> Axe</v>
      </c>
      <c r="AS29" s="105" t="str">
        <f>'[3]Polycraft Tools'!$I29&amp;" "&amp;[1]Enums!$A$106</f>
        <v xml:space="preserve"> Sword</v>
      </c>
      <c r="AT29" s="105" t="str">
        <f>Inventories!$D29</f>
        <v>Hospital</v>
      </c>
      <c r="AU29" s="105">
        <f>'[3]Gripped Tools'!C29</f>
        <v>0</v>
      </c>
      <c r="AV29" s="105">
        <f>'[3]Pogo Sticks'!$C29</f>
        <v>0</v>
      </c>
      <c r="AW29" s="105" t="str">
        <f>'[2]Custom Objects'!$C29</f>
        <v>Trampoline</v>
      </c>
      <c r="AX29" s="105">
        <f>'[2]Internal Objects'!C29</f>
        <v>0</v>
      </c>
      <c r="AY29" s="105" t="str">
        <f>'[1]Items (MC)'!B29</f>
        <v>Golden Sword</v>
      </c>
      <c r="AZ29" s="105" t="str">
        <f>'[1]Blocks (MC)'!B29</f>
        <v>Golden Rail</v>
      </c>
    </row>
    <row r="30" spans="1:52" x14ac:dyDescent="0.2">
      <c r="A30" s="102">
        <f>COUNTIF(AE:AE,"??*")-1</f>
        <v>153</v>
      </c>
      <c r="B30" s="102" t="str">
        <f>AE1</f>
        <v>Molded Item</v>
      </c>
      <c r="C30" s="107">
        <f>[2]Ores!C30</f>
        <v>0</v>
      </c>
      <c r="D30" s="107">
        <f>[2]Ingots!C30</f>
        <v>0</v>
      </c>
      <c r="E30" s="109">
        <f>[2]Nuggets!C30</f>
        <v>0</v>
      </c>
      <c r="F30" s="107" t="str">
        <f>'[2]Compressed Blocks'!C30</f>
        <v>Block of Cinnabar</v>
      </c>
      <c r="G30" s="105" t="str">
        <f>[2]Catalysts!C30</f>
        <v>Chromia Alumina Catalyst</v>
      </c>
      <c r="H30" s="105" t="str">
        <f>[3]Pellets!F27</f>
        <v>Bag (Nitrile-Butadiene Rubber Pellets)</v>
      </c>
      <c r="I30" s="105" t="str">
        <f>'[2]CV Links'!B30</f>
        <v>Beaker (Pentane Isomers)</v>
      </c>
      <c r="J30" s="183" t="str">
        <f>'[2]Compound Vessels'!F30</f>
        <v>Vial (Acetaldehyde)</v>
      </c>
      <c r="K30" s="108" t="str">
        <f>'[2]Compound Vessels'!G30</f>
        <v>Beaker (Acetaldehyde)</v>
      </c>
      <c r="L30" s="108" t="str">
        <f>'[2]Compound Vessels'!H30</f>
        <v>Drum (Acetaldehyde)</v>
      </c>
      <c r="M30" s="108" t="str">
        <f>'[2]Compound Vessels'!I30</f>
        <v>Chemical Vat (Acetaldehyde)</v>
      </c>
      <c r="N30" s="183" t="str">
        <f>'[2]Compound Vessels'!F355</f>
        <v>Bag (4-Nitrochlorobenzene)</v>
      </c>
      <c r="O30" s="108" t="str">
        <f>'[2]Compound Vessels'!G355</f>
        <v>Sack (4-Nitrochlorobenzene)</v>
      </c>
      <c r="P30" s="108" t="str">
        <f>'[2]Compound Vessels'!H355</f>
        <v>Powder Keg (4-Nitrochlorobenzene)</v>
      </c>
      <c r="Q30" s="108" t="str">
        <f>'[2]Compound Vessels'!I355</f>
        <v>Chemical Silo (4-Nitrochlorobenzene)</v>
      </c>
      <c r="R30" s="186" t="str">
        <f>'[2]Element Vessels'!F30</f>
        <v>Bag (Copper)</v>
      </c>
      <c r="S30" s="105" t="str">
        <f>'[2]Element Vessels'!G30</f>
        <v>Sack (Copper)</v>
      </c>
      <c r="T30" s="105" t="str">
        <f>'[2]Element Vessels'!H30</f>
        <v>Powder Keg (Copper)</v>
      </c>
      <c r="U30" s="105" t="str">
        <f>'[2]Element Vessels'!I30</f>
        <v>Chemical Silo (Copper)</v>
      </c>
      <c r="V30" s="189" t="str">
        <f>[3]Pellets!F30</f>
        <v>Vial (Phenolic Resin)</v>
      </c>
      <c r="W30" s="106" t="str">
        <f>[3]Pellets!G30</f>
        <v>Beaker (Phenolic Resin)</v>
      </c>
      <c r="X30" s="106" t="str">
        <f>[3]Pellets!H30</f>
        <v>Drum (Phenolic Resin)</v>
      </c>
      <c r="Y30" s="106" t="str">
        <f>[3]Pellets!I30</f>
        <v>Chemical Vat (Phenolic Resin)</v>
      </c>
      <c r="Z30" s="106" t="str">
        <f>'[3]Blocks (Poly)'!D30</f>
        <v>Block (Phenol Formaldehydes)</v>
      </c>
      <c r="AA30" s="106" t="str">
        <f>'[3]Slabs (Poly)'!F30</f>
        <v>Slab (Phenol Formaldehydes)</v>
      </c>
      <c r="AB30" s="106" t="str">
        <f>'[3]Stairs (Poly)'!D30</f>
        <v>Stairs (Phenol Formaldehydes)</v>
      </c>
      <c r="AC30" s="192">
        <f>[3]Bricks!E30</f>
        <v>0</v>
      </c>
      <c r="AD30" s="105" t="str">
        <f>[3]Molds!C30</f>
        <v>Mold (Lighter Body)</v>
      </c>
      <c r="AE30" s="105" t="str">
        <f xml:space="preserve"> '[3]Molded Items'!C45</f>
        <v>Fibers (Epoxy Resin)</v>
      </c>
      <c r="AF30" s="105" t="str">
        <f>[3]Masks!C30</f>
        <v>Mask (Low Power Radio)(PR Through Vias)</v>
      </c>
      <c r="AG30" s="105" t="str">
        <f>[3]Wafers!H31</f>
        <v>Wafer (Low Power Radio) (5 of 8)</v>
      </c>
      <c r="AH30" s="105">
        <f>[3]Electronics!E30</f>
        <v>0</v>
      </c>
      <c r="AI30" s="105">
        <f>'[2]DNA Sampler'!C30</f>
        <v>0</v>
      </c>
      <c r="AJ30" s="105">
        <f>'[2]Cell Culture'!C30</f>
        <v>0</v>
      </c>
      <c r="AK30" s="105" t="str">
        <f>'[3]Polycraft Armor'!$G30&amp;" "&amp;'[3]Polycraft Armor'!H30</f>
        <v>Carbon Fiber Cervelliere</v>
      </c>
      <c r="AL30" s="105" t="str">
        <f>'[3]Polycraft Armor'!$G30&amp;" "&amp;'[3]Polycraft Armor'!I30</f>
        <v>Carbon Fiber Culet</v>
      </c>
      <c r="AM30" s="105" t="str">
        <f>'[3]Polycraft Armor'!$G30&amp;" "&amp;'[3]Polycraft Armor'!J30</f>
        <v>Carbon Fiber Chausses</v>
      </c>
      <c r="AN30" s="105" t="str">
        <f>'[3]Polycraft Armor'!$G30&amp;" "&amp;'[3]Polycraft Armor'!K30</f>
        <v>Carbon Fiber Carbatines</v>
      </c>
      <c r="AO30" s="105" t="str">
        <f>'[3]Polycraft Tools'!$I30&amp;" "&amp;[1]Enums!$A$102</f>
        <v xml:space="preserve"> Hoe</v>
      </c>
      <c r="AP30" s="105" t="str">
        <f>'[3]Polycraft Tools'!$I30&amp;" "&amp;[1]Enums!$A$103</f>
        <v xml:space="preserve"> Spade</v>
      </c>
      <c r="AQ30" s="105" t="str">
        <f>'[3]Polycraft Tools'!$I30&amp;" "&amp;[1]Enums!$A$104</f>
        <v xml:space="preserve"> Pickaxe</v>
      </c>
      <c r="AR30" s="105" t="str">
        <f>'[3]Polycraft Tools'!$I30&amp;" "&amp;[1]Enums!$A$105</f>
        <v xml:space="preserve"> Axe</v>
      </c>
      <c r="AS30" s="105" t="str">
        <f>'[3]Polycraft Tools'!$I30&amp;" "&amp;[1]Enums!$A$106</f>
        <v xml:space="preserve"> Sword</v>
      </c>
      <c r="AT30" s="105">
        <f>Inventories!$D30</f>
        <v>0</v>
      </c>
      <c r="AU30" s="105">
        <f>'[3]Gripped Tools'!C30</f>
        <v>0</v>
      </c>
      <c r="AV30" s="105">
        <f>'[3]Pogo Sticks'!$C30</f>
        <v>0</v>
      </c>
      <c r="AW30" s="105" t="str">
        <f>'[2]Custom Objects'!$C30</f>
        <v>Gas Mantle</v>
      </c>
      <c r="AX30" s="105">
        <f>'[2]Internal Objects'!C30</f>
        <v>0</v>
      </c>
      <c r="AY30" s="105" t="str">
        <f>'[1]Items (MC)'!B30</f>
        <v>Golden Shovel</v>
      </c>
      <c r="AZ30" s="105" t="str">
        <f>'[1]Blocks (MC)'!B30</f>
        <v>Detector Rail</v>
      </c>
    </row>
    <row r="31" spans="1:52" x14ac:dyDescent="0.2">
      <c r="A31" s="102">
        <f>COUNTIF(AF:AF,"??*")-1</f>
        <v>54</v>
      </c>
      <c r="B31" s="102" t="str">
        <f>AF1</f>
        <v>Mask</v>
      </c>
      <c r="C31" s="107">
        <f>[2]Ores!C31</f>
        <v>0</v>
      </c>
      <c r="D31" s="107">
        <f>[2]Ingots!C31</f>
        <v>0</v>
      </c>
      <c r="E31" s="109">
        <f>[2]Nuggets!C31</f>
        <v>0</v>
      </c>
      <c r="F31" s="107">
        <f>'[2]Compressed Blocks'!C31</f>
        <v>0</v>
      </c>
      <c r="G31" s="105" t="str">
        <f>[2]Catalysts!C31</f>
        <v>Tin Catalyst</v>
      </c>
      <c r="H31" s="105" t="str">
        <f>[3]Pellets!F28</f>
        <v>Bag (Paraformaldehyde Pellets)</v>
      </c>
      <c r="I31" s="105" t="str">
        <f>'[2]CV Links'!B31</f>
        <v>Drum (Pentane Isomers)</v>
      </c>
      <c r="J31" s="183" t="str">
        <f>'[2]Compound Vessels'!F31</f>
        <v>Vial (Acetic Acid)</v>
      </c>
      <c r="K31" s="108" t="str">
        <f>'[2]Compound Vessels'!G31</f>
        <v>Beaker (Acetic Acid)</v>
      </c>
      <c r="L31" s="108" t="str">
        <f>'[2]Compound Vessels'!H31</f>
        <v>Drum (Acetic Acid)</v>
      </c>
      <c r="M31" s="108" t="str">
        <f>'[2]Compound Vessels'!I31</f>
        <v>Chemical Vat (Acetic Acid)</v>
      </c>
      <c r="N31" s="183" t="str">
        <f>'[2]Compound Vessels'!F356</f>
        <v>Bag (p-Phenylenediamine)</v>
      </c>
      <c r="O31" s="108" t="str">
        <f>'[2]Compound Vessels'!G356</f>
        <v>Sack (p-Phenylenediamine)</v>
      </c>
      <c r="P31" s="108" t="str">
        <f>'[2]Compound Vessels'!H356</f>
        <v>Powder Keg (p-Phenylenediamine)</v>
      </c>
      <c r="Q31" s="108" t="str">
        <f>'[2]Compound Vessels'!I356</f>
        <v>Chemical Silo (p-Phenylenediamine)</v>
      </c>
      <c r="R31" s="186" t="str">
        <f>'[2]Element Vessels'!F31</f>
        <v>Bag (Zinc)</v>
      </c>
      <c r="S31" s="105" t="str">
        <f>'[2]Element Vessels'!G31</f>
        <v>Sack (Zinc)</v>
      </c>
      <c r="T31" s="105" t="str">
        <f>'[2]Element Vessels'!H31</f>
        <v>Powder Keg (Zinc)</v>
      </c>
      <c r="U31" s="105" t="str">
        <f>'[2]Element Vessels'!I31</f>
        <v>Chemical Silo (Zinc)</v>
      </c>
      <c r="V31" s="189" t="str">
        <f>[3]Pellets!F31</f>
        <v>Bag (Poly(3-Hydroxybutyrate-Co-3-Hydroxyvalerate) Pellets)</v>
      </c>
      <c r="W31" s="106" t="str">
        <f>[3]Pellets!G31</f>
        <v>Sack (Poly(3-Hydroxybutyrate-Co-3-Hydroxyvalerate) Pellets)</v>
      </c>
      <c r="X31" s="106" t="str">
        <f>[3]Pellets!H31</f>
        <v>Powder Keg (Poly(3-Hydroxybutyrate-Co-3-Hydroxyvalerate) Pellets)</v>
      </c>
      <c r="Y31" s="106" t="str">
        <f>[3]Pellets!I31</f>
        <v>Chemical Silo (Poly(3-Hydroxybutyrate-Co-3-Hydroxyvalerate) Pellets)</v>
      </c>
      <c r="Z31" s="106" t="str">
        <f>'[3]Blocks (Poly)'!D31</f>
        <v>Block (PHBV)</v>
      </c>
      <c r="AA31" s="106" t="str">
        <f>'[3]Slabs (Poly)'!F31</f>
        <v>Slab (PHBV)</v>
      </c>
      <c r="AB31" s="106" t="str">
        <f>'[3]Stairs (Poly)'!D31</f>
        <v>Stairs (PHBV)</v>
      </c>
      <c r="AC31" s="192">
        <f>[3]Bricks!E31</f>
        <v>0</v>
      </c>
      <c r="AD31" s="105" t="str">
        <f>[3]Molds!C31</f>
        <v>Mold (Cell Phone Case)</v>
      </c>
      <c r="AE31" s="105" t="str">
        <f xml:space="preserve"> '[3]Molded Items'!C46</f>
        <v>Fibers (NRE)</v>
      </c>
      <c r="AF31" s="105" t="str">
        <f>[3]Masks!C31</f>
        <v>Mask (Low Power Radio)(PR Outer Traces)</v>
      </c>
      <c r="AG31" s="105" t="str">
        <f>[3]Wafers!H32</f>
        <v>Wafer (Low Power Radio) (6 of 8)</v>
      </c>
      <c r="AH31" s="105">
        <f>[3]Electronics!E31</f>
        <v>0</v>
      </c>
      <c r="AI31" s="105">
        <f>'[2]DNA Sampler'!C31</f>
        <v>0</v>
      </c>
      <c r="AJ31" s="105">
        <f>'[2]Cell Culture'!C31</f>
        <v>0</v>
      </c>
      <c r="AK31" s="105" t="str">
        <f>'[3]Polycraft Armor'!$G31&amp;" "&amp;'[3]Polycraft Armor'!H31</f>
        <v>Chitin Skull Cap</v>
      </c>
      <c r="AL31" s="105" t="str">
        <f>'[3]Polycraft Armor'!$G31&amp;" "&amp;'[3]Polycraft Armor'!I31</f>
        <v>Chitin Skeleton Vest</v>
      </c>
      <c r="AM31" s="105" t="str">
        <f>'[3]Polycraft Armor'!$G31&amp;" "&amp;'[3]Polycraft Armor'!J31</f>
        <v>Chitin Skelton Pants</v>
      </c>
      <c r="AN31" s="105" t="str">
        <f>'[3]Polycraft Armor'!$G31&amp;" "&amp;'[3]Polycraft Armor'!K31</f>
        <v>Chitin Skeleton Feet</v>
      </c>
      <c r="AO31" s="105" t="str">
        <f>'[3]Polycraft Tools'!$I31&amp;" "&amp;[1]Enums!$A$102</f>
        <v xml:space="preserve"> Hoe</v>
      </c>
      <c r="AP31" s="105" t="str">
        <f>'[3]Polycraft Tools'!$I31&amp;" "&amp;[1]Enums!$A$103</f>
        <v xml:space="preserve"> Spade</v>
      </c>
      <c r="AQ31" s="105" t="str">
        <f>'[3]Polycraft Tools'!$I31&amp;" "&amp;[1]Enums!$A$104</f>
        <v xml:space="preserve"> Pickaxe</v>
      </c>
      <c r="AR31" s="105" t="str">
        <f>'[3]Polycraft Tools'!$I31&amp;" "&amp;[1]Enums!$A$105</f>
        <v xml:space="preserve"> Axe</v>
      </c>
      <c r="AS31" s="105" t="str">
        <f>'[3]Polycraft Tools'!$I31&amp;" "&amp;[1]Enums!$A$106</f>
        <v xml:space="preserve"> Sword</v>
      </c>
      <c r="AT31" s="105">
        <f>Inventories!$D31</f>
        <v>0</v>
      </c>
      <c r="AU31" s="105">
        <f>'[3]Gripped Tools'!C31</f>
        <v>0</v>
      </c>
      <c r="AV31" s="105">
        <f>'[3]Pogo Sticks'!$C31</f>
        <v>0</v>
      </c>
      <c r="AW31" s="105" t="str">
        <f>'[2]Custom Objects'!$C31</f>
        <v>Heat Exchanger</v>
      </c>
      <c r="AX31" s="105">
        <f>'[2]Internal Objects'!C31</f>
        <v>0</v>
      </c>
      <c r="AY31" s="105" t="str">
        <f>'[1]Items (MC)'!B31</f>
        <v>Golden Pickaxe</v>
      </c>
      <c r="AZ31" s="105" t="str">
        <f>'[1]Blocks (MC)'!B31</f>
        <v>Sticky Piston</v>
      </c>
    </row>
    <row r="32" spans="1:52" x14ac:dyDescent="0.2">
      <c r="A32" s="102">
        <f>COUNTIF(AG:AG,"??*")-1</f>
        <v>55</v>
      </c>
      <c r="B32" s="102" t="str">
        <f>AG1</f>
        <v>Wafer</v>
      </c>
      <c r="C32" s="107">
        <f>[2]Ores!C32</f>
        <v>0</v>
      </c>
      <c r="D32" s="107">
        <f>[2]Ingots!C32</f>
        <v>0</v>
      </c>
      <c r="E32" s="109">
        <f>[2]Nuggets!C32</f>
        <v>0</v>
      </c>
      <c r="F32" s="107">
        <f>'[2]Compressed Blocks'!C32</f>
        <v>0</v>
      </c>
      <c r="G32" s="105" t="str">
        <f>[2]Catalysts!C32</f>
        <v>Zinc Nitrate Catalyst</v>
      </c>
      <c r="H32" s="105" t="str">
        <f>[3]Pellets!F29</f>
        <v>Bag (Paraldehyde Pellets)</v>
      </c>
      <c r="I32" s="105" t="str">
        <f>'[2]CV Links'!B32</f>
        <v>Vial (Hexane Isomers)</v>
      </c>
      <c r="J32" s="183" t="str">
        <f>'[2]Compound Vessels'!F32</f>
        <v>Vial (Acetone)</v>
      </c>
      <c r="K32" s="108" t="str">
        <f>'[2]Compound Vessels'!G32</f>
        <v>Beaker (Acetone)</v>
      </c>
      <c r="L32" s="108" t="str">
        <f>'[2]Compound Vessels'!H32</f>
        <v>Drum (Acetone)</v>
      </c>
      <c r="M32" s="108" t="str">
        <f>'[2]Compound Vessels'!I32</f>
        <v>Chemical Vat (Acetone)</v>
      </c>
      <c r="N32" s="183" t="str">
        <f>'[2]Compound Vessels'!F357</f>
        <v>Vial (Nitric Acid)</v>
      </c>
      <c r="O32" s="108" t="str">
        <f>'[2]Compound Vessels'!G357</f>
        <v>Beaker (Nitric Acid)</v>
      </c>
      <c r="P32" s="108" t="str">
        <f>'[2]Compound Vessels'!H357</f>
        <v>Drum (Nitric Acid)</v>
      </c>
      <c r="Q32" s="108" t="str">
        <f>'[2]Compound Vessels'!I357</f>
        <v>Chemical Vat (Nitric Acid)</v>
      </c>
      <c r="R32" s="186" t="str">
        <f>'[2]Element Vessels'!F32</f>
        <v>Bag (Gallium)</v>
      </c>
      <c r="S32" s="105" t="str">
        <f>'[2]Element Vessels'!G32</f>
        <v>Sack (Gallium)</v>
      </c>
      <c r="T32" s="105" t="str">
        <f>'[2]Element Vessels'!H32</f>
        <v>Powder Keg (Gallium)</v>
      </c>
      <c r="U32" s="105" t="str">
        <f>'[2]Element Vessels'!I32</f>
        <v>Chemical Silo (Gallium)</v>
      </c>
      <c r="V32" s="189" t="str">
        <f>[3]Pellets!F32</f>
        <v>Bag (Poly1-Butene Pellets)</v>
      </c>
      <c r="W32" s="106" t="str">
        <f>[3]Pellets!G32</f>
        <v>Sack (Poly1-Butene Pellets)</v>
      </c>
      <c r="X32" s="106" t="str">
        <f>[3]Pellets!H32</f>
        <v>Powder Keg (Poly1-Butene Pellets)</v>
      </c>
      <c r="Y32" s="106" t="str">
        <f>[3]Pellets!I32</f>
        <v>Chemical Silo (Poly1-Butene Pellets)</v>
      </c>
      <c r="Z32" s="106" t="str">
        <f>'[3]Blocks (Poly)'!D32</f>
        <v>Block (P1B)</v>
      </c>
      <c r="AA32" s="106" t="str">
        <f>'[3]Slabs (Poly)'!F32</f>
        <v>Slab (P1B)</v>
      </c>
      <c r="AB32" s="106" t="str">
        <f>'[3]Stairs (Poly)'!D32</f>
        <v>Stairs (P1B)</v>
      </c>
      <c r="AC32" s="192">
        <f>[3]Bricks!E32</f>
        <v>0</v>
      </c>
      <c r="AD32" s="105" t="str">
        <f>[3]Molds!C32</f>
        <v>Mold (Walky Talky Case)</v>
      </c>
      <c r="AE32" s="105" t="str">
        <f xml:space="preserve"> '[3]Molded Items'!C47</f>
        <v>Fibers (EPM)</v>
      </c>
      <c r="AF32" s="105" t="str">
        <f>[3]Masks!C32</f>
        <v>Mask (Low Power Radio)(PR Encapsulation)</v>
      </c>
      <c r="AG32" s="105" t="str">
        <f>[3]Wafers!H33</f>
        <v>Wafer (Low Power Radio) (7 of 8)</v>
      </c>
      <c r="AH32" s="105">
        <f>[3]Electronics!E32</f>
        <v>0</v>
      </c>
      <c r="AI32" s="105">
        <f>'[2]DNA Sampler'!C32</f>
        <v>0</v>
      </c>
      <c r="AJ32" s="105">
        <f>'[2]Cell Culture'!C32</f>
        <v>0</v>
      </c>
      <c r="AK32" s="105" t="str">
        <f>'[3]Polycraft Armor'!$G32&amp;" "&amp;'[3]Polycraft Armor'!H32</f>
        <v>Acrylic Tamoshanter</v>
      </c>
      <c r="AL32" s="105" t="str">
        <f>'[3]Polycraft Armor'!$G32&amp;" "&amp;'[3]Polycraft Armor'!I32</f>
        <v>Acrylic Sweater</v>
      </c>
      <c r="AM32" s="105" t="str">
        <f>'[3]Polycraft Armor'!$G32&amp;" "&amp;'[3]Polycraft Armor'!J32</f>
        <v>Acrylic Khakis</v>
      </c>
      <c r="AN32" s="105" t="str">
        <f>'[3]Polycraft Armor'!$G32&amp;" "&amp;'[3]Polycraft Armor'!K32</f>
        <v>Acrylic Shoes</v>
      </c>
      <c r="AO32" s="105" t="str">
        <f>'[3]Polycraft Tools'!$I32&amp;" "&amp;[1]Enums!$A$102</f>
        <v xml:space="preserve"> Hoe</v>
      </c>
      <c r="AP32" s="105" t="str">
        <f>'[3]Polycraft Tools'!$I32&amp;" "&amp;[1]Enums!$A$103</f>
        <v xml:space="preserve"> Spade</v>
      </c>
      <c r="AQ32" s="105" t="str">
        <f>'[3]Polycraft Tools'!$I32&amp;" "&amp;[1]Enums!$A$104</f>
        <v xml:space="preserve"> Pickaxe</v>
      </c>
      <c r="AR32" s="105" t="str">
        <f>'[3]Polycraft Tools'!$I32&amp;" "&amp;[1]Enums!$A$105</f>
        <v xml:space="preserve"> Axe</v>
      </c>
      <c r="AS32" s="105" t="str">
        <f>'[3]Polycraft Tools'!$I32&amp;" "&amp;[1]Enums!$A$106</f>
        <v xml:space="preserve"> Sword</v>
      </c>
      <c r="AT32" s="105">
        <f>Inventories!$D32</f>
        <v>0</v>
      </c>
      <c r="AU32" s="105">
        <f>'[3]Gripped Tools'!C32</f>
        <v>0</v>
      </c>
      <c r="AV32" s="105">
        <f>'[3]Pogo Sticks'!$C32</f>
        <v>0</v>
      </c>
      <c r="AW32" s="105" t="str">
        <f>'[2]Custom Objects'!$C32</f>
        <v>Heat Fins</v>
      </c>
      <c r="AX32" s="105">
        <f>'[2]Internal Objects'!C32</f>
        <v>0</v>
      </c>
      <c r="AY32" s="105" t="str">
        <f>'[1]Items (MC)'!B32</f>
        <v>Golden Axe</v>
      </c>
      <c r="AZ32" s="105" t="str">
        <f>'[1]Blocks (MC)'!B32</f>
        <v>Web</v>
      </c>
    </row>
    <row r="33" spans="1:52" x14ac:dyDescent="0.2">
      <c r="A33" s="102">
        <f>COUNTIF(AK:AK,"??*")-1</f>
        <v>58</v>
      </c>
      <c r="B33" s="102" t="str">
        <f>AK1</f>
        <v>Polycraft Headgear</v>
      </c>
      <c r="C33" s="107">
        <f>[2]Ores!C33</f>
        <v>0</v>
      </c>
      <c r="D33" s="107">
        <f>[2]Ingots!C33</f>
        <v>0</v>
      </c>
      <c r="E33" s="109">
        <f>[2]Nuggets!C33</f>
        <v>0</v>
      </c>
      <c r="F33" s="107">
        <f>'[2]Compressed Blocks'!C33</f>
        <v>0</v>
      </c>
      <c r="G33" s="105" t="str">
        <f>[2]Catalysts!C33</f>
        <v>Lead Oxide Catalyst</v>
      </c>
      <c r="H33" s="105" t="str">
        <f>[3]Pellets!F30</f>
        <v>Vial (Phenolic Resin)</v>
      </c>
      <c r="I33" s="105" t="str">
        <f>'[2]CV Links'!B33</f>
        <v>Beaker (Hexane Isomers)</v>
      </c>
      <c r="J33" s="183" t="str">
        <f>'[2]Compound Vessels'!F33</f>
        <v>Vial (Acetylene)</v>
      </c>
      <c r="K33" s="108" t="str">
        <f>'[2]Compound Vessels'!G33</f>
        <v>Beaker (Acetylene)</v>
      </c>
      <c r="L33" s="108" t="str">
        <f>'[2]Compound Vessels'!H33</f>
        <v>Drum (Acetylene)</v>
      </c>
      <c r="M33" s="108" t="str">
        <f>'[2]Compound Vessels'!I33</f>
        <v>Chemical Vat (Acetylene)</v>
      </c>
      <c r="N33" s="183" t="str">
        <f>'[2]Compound Vessels'!F358</f>
        <v>Bag (4-Nitroaniline)</v>
      </c>
      <c r="O33" s="108" t="str">
        <f>'[2]Compound Vessels'!G358</f>
        <v>Sack (4-Nitroaniline)</v>
      </c>
      <c r="P33" s="108" t="str">
        <f>'[2]Compound Vessels'!H358</f>
        <v>Powder Keg (4-Nitroaniline)</v>
      </c>
      <c r="Q33" s="108" t="str">
        <f>'[2]Compound Vessels'!I358</f>
        <v>Chemical Silo (4-Nitroaniline)</v>
      </c>
      <c r="R33" s="186" t="str">
        <f>'[2]Element Vessels'!F33</f>
        <v>Bag (Germanium)</v>
      </c>
      <c r="S33" s="105" t="str">
        <f>'[2]Element Vessels'!G33</f>
        <v>Sack (Germanium)</v>
      </c>
      <c r="T33" s="105" t="str">
        <f>'[2]Element Vessels'!H33</f>
        <v>Powder Keg (Germanium)</v>
      </c>
      <c r="U33" s="105" t="str">
        <f>'[2]Element Vessels'!I33</f>
        <v>Chemical Silo (Germanium)</v>
      </c>
      <c r="V33" s="189" t="str">
        <f>[3]Pellets!F33</f>
        <v>Bag (Poly2-6-Dimethyl-1-4-Phenylene Ether Pellets)</v>
      </c>
      <c r="W33" s="106" t="str">
        <f>[3]Pellets!G33</f>
        <v>Sack (Poly2-6-Dimethyl-1-4-Phenylene Ether Pellets)</v>
      </c>
      <c r="X33" s="106" t="str">
        <f>[3]Pellets!H33</f>
        <v>Powder Keg (Poly2-6-Dimethyl-1-4-Phenylene Ether Pellets)</v>
      </c>
      <c r="Y33" s="106" t="str">
        <f>[3]Pellets!I33</f>
        <v>Chemical Silo (Poly2-6-Dimethyl-1-4-Phenylene Ether Pellets)</v>
      </c>
      <c r="Z33" s="106" t="str">
        <f>'[3]Blocks (Poly)'!D33</f>
        <v>Block (PDPE)</v>
      </c>
      <c r="AA33" s="106" t="str">
        <f>'[3]Slabs (Poly)'!F33</f>
        <v>Slab (PDPE)</v>
      </c>
      <c r="AB33" s="106" t="str">
        <f>'[3]Stairs (Poly)'!D33</f>
        <v>Stairs (PDPE)</v>
      </c>
      <c r="AC33" s="192">
        <f>[3]Bricks!E33</f>
        <v>0</v>
      </c>
      <c r="AD33" s="105" t="str">
        <f>[3]Molds!C33</f>
        <v>Mold (HAM Radio Case)</v>
      </c>
      <c r="AE33" s="105" t="str">
        <f xml:space="preserve"> '[3]Molded Items'!C48</f>
        <v>Fibers (EPDM)</v>
      </c>
      <c r="AF33" s="105" t="str">
        <f>[3]Masks!C33</f>
        <v>Mask (DSP)(PR Backplane)</v>
      </c>
      <c r="AG33" s="105" t="str">
        <f>[3]Wafers!H34</f>
        <v>Wafer (Low Power Radio)</v>
      </c>
      <c r="AH33" s="105">
        <f>[3]Electronics!E33</f>
        <v>0</v>
      </c>
      <c r="AI33" s="105">
        <f>'[2]DNA Sampler'!C33</f>
        <v>0</v>
      </c>
      <c r="AJ33" s="105">
        <f>'[2]Cell Culture'!C33</f>
        <v>0</v>
      </c>
      <c r="AK33" s="105" t="str">
        <f>'[3]Polycraft Armor'!$G33&amp;" "&amp;'[3]Polycraft Armor'!H33</f>
        <v>Sporty Nylon Baseball Cap</v>
      </c>
      <c r="AL33" s="105" t="str">
        <f>'[3]Polycraft Armor'!$G33&amp;" "&amp;'[3]Polycraft Armor'!I33</f>
        <v>Sporty Nylon Windbreaker</v>
      </c>
      <c r="AM33" s="105" t="str">
        <f>'[3]Polycraft Armor'!$G33&amp;" "&amp;'[3]Polycraft Armor'!J33</f>
        <v>Sporty Nylon Stockings</v>
      </c>
      <c r="AN33" s="105" t="str">
        <f>'[3]Polycraft Armor'!$G33&amp;" "&amp;'[3]Polycraft Armor'!K33</f>
        <v>Sporty Nylon Footie</v>
      </c>
      <c r="AO33" s="105" t="str">
        <f>'[3]Polycraft Tools'!$I33&amp;" "&amp;[1]Enums!$A$102</f>
        <v xml:space="preserve"> Hoe</v>
      </c>
      <c r="AP33" s="105" t="str">
        <f>'[3]Polycraft Tools'!$I33&amp;" "&amp;[1]Enums!$A$103</f>
        <v xml:space="preserve"> Spade</v>
      </c>
      <c r="AQ33" s="105" t="str">
        <f>'[3]Polycraft Tools'!$I33&amp;" "&amp;[1]Enums!$A$104</f>
        <v xml:space="preserve"> Pickaxe</v>
      </c>
      <c r="AR33" s="105" t="str">
        <f>'[3]Polycraft Tools'!$I33&amp;" "&amp;[1]Enums!$A$105</f>
        <v xml:space="preserve"> Axe</v>
      </c>
      <c r="AS33" s="105" t="str">
        <f>'[3]Polycraft Tools'!$I33&amp;" "&amp;[1]Enums!$A$106</f>
        <v xml:space="preserve"> Sword</v>
      </c>
      <c r="AT33" s="105">
        <f>Inventories!$D33</f>
        <v>0</v>
      </c>
      <c r="AU33" s="105">
        <f>'[3]Gripped Tools'!C33</f>
        <v>0</v>
      </c>
      <c r="AV33" s="105">
        <f>'[3]Pogo Sticks'!$C33</f>
        <v>0</v>
      </c>
      <c r="AW33" s="105" t="str">
        <f>'[2]Custom Objects'!$C33</f>
        <v>Flashlight Shaft</v>
      </c>
      <c r="AX33" s="105">
        <f>'[2]Internal Objects'!C33</f>
        <v>0</v>
      </c>
      <c r="AY33" s="105" t="str">
        <f>'[1]Items (MC)'!B33</f>
        <v>String</v>
      </c>
      <c r="AZ33" s="105" t="str">
        <f>'[1]Blocks (MC)'!B33</f>
        <v>Tallgrass</v>
      </c>
    </row>
    <row r="34" spans="1:52" x14ac:dyDescent="0.2">
      <c r="A34" s="102">
        <f>COUNTIF(AL:AL,"??*")-1</f>
        <v>58</v>
      </c>
      <c r="B34" s="102" t="str">
        <f>AL1</f>
        <v>Polycraft Chest</v>
      </c>
      <c r="C34" s="107">
        <f>[2]Ores!C34</f>
        <v>0</v>
      </c>
      <c r="D34" s="107">
        <f>[2]Ingots!C34</f>
        <v>0</v>
      </c>
      <c r="E34" s="109">
        <f>[2]Nuggets!C34</f>
        <v>0</v>
      </c>
      <c r="F34" s="107">
        <f>'[2]Compressed Blocks'!C34</f>
        <v>0</v>
      </c>
      <c r="G34" s="105" t="str">
        <f>[2]Catalysts!C34</f>
        <v>Ruthenium Catalyst</v>
      </c>
      <c r="H34" s="105" t="str">
        <f>[3]Pellets!F31</f>
        <v>Bag (Poly(3-Hydroxybutyrate-Co-3-Hydroxyvalerate) Pellets)</v>
      </c>
      <c r="I34" s="105" t="str">
        <f>'[2]CV Links'!B34</f>
        <v>Drum (Hexane Isomers)</v>
      </c>
      <c r="J34" s="183" t="str">
        <f>'[2]Compound Vessels'!F34</f>
        <v>Vial (Acetylsalicylic Acid)</v>
      </c>
      <c r="K34" s="108" t="str">
        <f>'[2]Compound Vessels'!G34</f>
        <v>Beaker (Acetylsalicylic Acid)</v>
      </c>
      <c r="L34" s="108" t="str">
        <f>'[2]Compound Vessels'!H34</f>
        <v>Drum (Acetylsalicylic Acid)</v>
      </c>
      <c r="M34" s="108" t="str">
        <f>'[2]Compound Vessels'!I34</f>
        <v>Chemical Vat (Acetylsalicylic Acid)</v>
      </c>
      <c r="N34" s="183" t="str">
        <f>'[2]Compound Vessels'!F359</f>
        <v>Flask (Nitric Oxide)</v>
      </c>
      <c r="O34" s="108" t="str">
        <f>'[2]Compound Vessels'!G359</f>
        <v>Cartridge (Nitric Oxide)</v>
      </c>
      <c r="P34" s="108" t="str">
        <f>'[2]Compound Vessels'!H359</f>
        <v>Canister (Nitric Oxide)</v>
      </c>
      <c r="Q34" s="108" t="str">
        <f>'[2]Compound Vessels'!I359</f>
        <v>Chemical Tank (Nitric Oxide)</v>
      </c>
      <c r="R34" s="186" t="str">
        <f>'[2]Element Vessels'!F34</f>
        <v>Bag (Arsenic)</v>
      </c>
      <c r="S34" s="105" t="str">
        <f>'[2]Element Vessels'!G34</f>
        <v>Sack (Arsenic)</v>
      </c>
      <c r="T34" s="105" t="str">
        <f>'[2]Element Vessels'!H34</f>
        <v>Powder Keg (Arsenic)</v>
      </c>
      <c r="U34" s="105" t="str">
        <f>'[2]Element Vessels'!I34</f>
        <v>Chemical Silo (Arsenic)</v>
      </c>
      <c r="V34" s="189" t="str">
        <f>[3]Pellets!F34</f>
        <v>Bag (Poly-2-Hydroxy Butyrate Pellets)</v>
      </c>
      <c r="W34" s="106" t="str">
        <f>[3]Pellets!G34</f>
        <v>Sack (Poly-2-Hydroxy Butyrate Pellets)</v>
      </c>
      <c r="X34" s="106" t="str">
        <f>[3]Pellets!H34</f>
        <v>Powder Keg (Poly-2-Hydroxy Butyrate Pellets)</v>
      </c>
      <c r="Y34" s="106" t="str">
        <f>[3]Pellets!I34</f>
        <v>Chemical Silo (Poly-2-Hydroxy Butyrate Pellets)</v>
      </c>
      <c r="Z34" s="106" t="str">
        <f>'[3]Blocks (Poly)'!D34</f>
        <v>Block (PHB)</v>
      </c>
      <c r="AA34" s="106" t="str">
        <f>'[3]Slabs (Poly)'!F34</f>
        <v>Slab (PHB)</v>
      </c>
      <c r="AB34" s="106" t="str">
        <f>'[3]Stairs (Poly)'!D34</f>
        <v>Stairs (PHB)</v>
      </c>
      <c r="AC34" s="192">
        <f>[3]Bricks!E34</f>
        <v>0</v>
      </c>
      <c r="AD34" s="105" t="str">
        <f>[3]Molds!C34</f>
        <v>Mold (Air Quality Detector Case)</v>
      </c>
      <c r="AE34" s="105" t="str">
        <f xml:space="preserve"> '[3]Molded Items'!C49</f>
        <v>Fibers (EVA)</v>
      </c>
      <c r="AF34" s="105" t="str">
        <f>[3]Masks!C34</f>
        <v>Mask (DSP)(PR n-Type Semiconductor)</v>
      </c>
      <c r="AG34" s="105" t="str">
        <f>[3]Wafers!H35</f>
        <v>Wafer (DSP) (1 of 8)</v>
      </c>
      <c r="AH34" s="105">
        <f>[3]Electronics!E34</f>
        <v>0</v>
      </c>
      <c r="AI34" s="105">
        <f>'[2]DNA Sampler'!C34</f>
        <v>0</v>
      </c>
      <c r="AJ34" s="105">
        <f>'[2]Cell Culture'!C34</f>
        <v>0</v>
      </c>
      <c r="AK34" s="105" t="str">
        <f>'[3]Polycraft Armor'!$G34&amp;" "&amp;'[3]Polycraft Armor'!H34</f>
        <v>Ripstop Nylon Beanie</v>
      </c>
      <c r="AL34" s="105" t="str">
        <f>'[3]Polycraft Armor'!$G34&amp;" "&amp;'[3]Polycraft Armor'!I34</f>
        <v>Ripstop Nylon Track Suit</v>
      </c>
      <c r="AM34" s="105" t="str">
        <f>'[3]Polycraft Armor'!$G34&amp;" "&amp;'[3]Polycraft Armor'!J34</f>
        <v>Ripstop Nylon Track Pants</v>
      </c>
      <c r="AN34" s="105" t="str">
        <f>'[3]Polycraft Armor'!$G34&amp;" "&amp;'[3]Polycraft Armor'!K34</f>
        <v>Ripstop Nylon Cleats</v>
      </c>
      <c r="AO34" s="105" t="str">
        <f>'[3]Polycraft Tools'!$I34&amp;" "&amp;[1]Enums!$A$102</f>
        <v xml:space="preserve"> Hoe</v>
      </c>
      <c r="AP34" s="105" t="str">
        <f>'[3]Polycraft Tools'!$I34&amp;" "&amp;[1]Enums!$A$103</f>
        <v xml:space="preserve"> Spade</v>
      </c>
      <c r="AQ34" s="105" t="str">
        <f>'[3]Polycraft Tools'!$I34&amp;" "&amp;[1]Enums!$A$104</f>
        <v xml:space="preserve"> Pickaxe</v>
      </c>
      <c r="AR34" s="105" t="str">
        <f>'[3]Polycraft Tools'!$I34&amp;" "&amp;[1]Enums!$A$105</f>
        <v xml:space="preserve"> Axe</v>
      </c>
      <c r="AS34" s="105" t="str">
        <f>'[3]Polycraft Tools'!$I34&amp;" "&amp;[1]Enums!$A$106</f>
        <v xml:space="preserve"> Sword</v>
      </c>
      <c r="AT34" s="105">
        <f>Inventories!$D34</f>
        <v>0</v>
      </c>
      <c r="AU34" s="105">
        <f>'[3]Gripped Tools'!C34</f>
        <v>0</v>
      </c>
      <c r="AV34" s="105">
        <f>'[3]Pogo Sticks'!$C34</f>
        <v>0</v>
      </c>
      <c r="AW34" s="105" t="str">
        <f>'[2]Custom Objects'!$C34</f>
        <v>Metalized PET film</v>
      </c>
      <c r="AX34" s="105">
        <f>'[2]Internal Objects'!C34</f>
        <v>0</v>
      </c>
      <c r="AY34" s="105" t="str">
        <f>'[1]Items (MC)'!B34</f>
        <v>Feather</v>
      </c>
      <c r="AZ34" s="105" t="str">
        <f>'[1]Blocks (MC)'!B34</f>
        <v>Deadbush</v>
      </c>
    </row>
    <row r="35" spans="1:52" x14ac:dyDescent="0.2">
      <c r="A35" s="102">
        <f>COUNTIF(AM:AM,"??*")-1</f>
        <v>58</v>
      </c>
      <c r="B35" s="102" t="str">
        <f>AM1</f>
        <v>Polycraft Leggings</v>
      </c>
      <c r="C35" s="107">
        <f>[2]Ores!C35</f>
        <v>0</v>
      </c>
      <c r="D35" s="107">
        <f>[2]Ingots!C35</f>
        <v>0</v>
      </c>
      <c r="E35" s="109">
        <f>[2]Nuggets!C35</f>
        <v>0</v>
      </c>
      <c r="F35" s="107">
        <f>'[2]Compressed Blocks'!C35</f>
        <v>0</v>
      </c>
      <c r="G35" s="105" t="str">
        <f>[2]Catalysts!C35</f>
        <v>Iridium Catalyst</v>
      </c>
      <c r="H35" s="105" t="str">
        <f>[3]Pellets!F32</f>
        <v>Bag (Poly1-Butene Pellets)</v>
      </c>
      <c r="I35" s="105" t="str">
        <f>'[2]CV Links'!B35</f>
        <v>Vial (Light Naphtha)</v>
      </c>
      <c r="J35" s="183" t="str">
        <f>'[2]Compound Vessels'!F35</f>
        <v>Vial (Acrylic Acid)</v>
      </c>
      <c r="K35" s="108" t="str">
        <f>'[2]Compound Vessels'!G35</f>
        <v>Beaker (Acrylic Acid)</v>
      </c>
      <c r="L35" s="108" t="str">
        <f>'[2]Compound Vessels'!H35</f>
        <v>Drum (Acrylic Acid)</v>
      </c>
      <c r="M35" s="108" t="str">
        <f>'[2]Compound Vessels'!I35</f>
        <v>Chemical Vat (Acrylic Acid)</v>
      </c>
      <c r="N35" s="183" t="str">
        <f>'[2]Compound Vessels'!F360</f>
        <v>Bag (p-Hexachloroxylene)</v>
      </c>
      <c r="O35" s="108" t="str">
        <f>'[2]Compound Vessels'!G360</f>
        <v>Sack (p-Hexachloroxylene)</v>
      </c>
      <c r="P35" s="108" t="str">
        <f>'[2]Compound Vessels'!H360</f>
        <v>Powder Keg (p-Hexachloroxylene)</v>
      </c>
      <c r="Q35" s="108" t="str">
        <f>'[2]Compound Vessels'!I360</f>
        <v>Chemical Silo (p-Hexachloroxylene)</v>
      </c>
      <c r="R35" s="186" t="str">
        <f>'[2]Element Vessels'!F35</f>
        <v>Bag (Selenium)</v>
      </c>
      <c r="S35" s="105" t="str">
        <f>'[2]Element Vessels'!G35</f>
        <v>Sack (Selenium)</v>
      </c>
      <c r="T35" s="105" t="str">
        <f>'[2]Element Vessels'!H35</f>
        <v>Powder Keg (Selenium)</v>
      </c>
      <c r="U35" s="105" t="str">
        <f>'[2]Element Vessels'!I35</f>
        <v>Chemical Silo (Selenium)</v>
      </c>
      <c r="V35" s="189" t="str">
        <f>[3]Pellets!F35</f>
        <v>Bag (Poly2-Hydroxyethyl Methacrylate Pellets)</v>
      </c>
      <c r="W35" s="106" t="str">
        <f>[3]Pellets!G35</f>
        <v>Sack (Poly2-Hydroxyethyl Methacrylate Pellets)</v>
      </c>
      <c r="X35" s="106" t="str">
        <f>[3]Pellets!H35</f>
        <v>Powder Keg (Poly2-Hydroxyethyl Methacrylate Pellets)</v>
      </c>
      <c r="Y35" s="106" t="str">
        <f>[3]Pellets!I35</f>
        <v>Chemical Silo (Poly2-Hydroxyethyl Methacrylate Pellets)</v>
      </c>
      <c r="Z35" s="106" t="str">
        <f>'[3]Blocks (Poly)'!D35</f>
        <v>Block (PHEMA)</v>
      </c>
      <c r="AA35" s="106" t="str">
        <f>'[3]Slabs (Poly)'!F35</f>
        <v>Slab (PHEMA)</v>
      </c>
      <c r="AB35" s="106" t="str">
        <f>'[3]Stairs (Poly)'!D35</f>
        <v>Stairs (PHEMA)</v>
      </c>
      <c r="AC35" s="192">
        <f>[3]Bricks!E35</f>
        <v>0</v>
      </c>
      <c r="AD35" s="105">
        <f>[3]Molds!C35</f>
        <v>0</v>
      </c>
      <c r="AE35" s="105" t="str">
        <f xml:space="preserve"> '[3]Molded Items'!C50</f>
        <v>Fibers (HDPE)</v>
      </c>
      <c r="AF35" s="105" t="str">
        <f>[3]Masks!C35</f>
        <v>Mask (DSP)(PR p-Type Semiconductor)</v>
      </c>
      <c r="AG35" s="105" t="str">
        <f>[3]Wafers!H36</f>
        <v>Wafer (DSP) (2 of 8)</v>
      </c>
      <c r="AH35" s="105">
        <f>[3]Electronics!E35</f>
        <v>0</v>
      </c>
      <c r="AI35" s="105">
        <f>'[2]DNA Sampler'!C35</f>
        <v>0</v>
      </c>
      <c r="AJ35" s="105">
        <f>'[2]Cell Culture'!C35</f>
        <v>0</v>
      </c>
      <c r="AK35" s="105" t="str">
        <f>'[3]Polycraft Armor'!$G35&amp;" "&amp;'[3]Polycraft Armor'!H35</f>
        <v>Cheap Leisure Hat</v>
      </c>
      <c r="AL35" s="105" t="str">
        <f>'[3]Polycraft Armor'!$G35&amp;" "&amp;'[3]Polycraft Armor'!I35</f>
        <v>Cheap Leisure Suit</v>
      </c>
      <c r="AM35" s="105" t="str">
        <f>'[3]Polycraft Armor'!$G35&amp;" "&amp;'[3]Polycraft Armor'!J35</f>
        <v>Cheap Leisure Pants</v>
      </c>
      <c r="AN35" s="105" t="str">
        <f>'[3]Polycraft Armor'!$G35&amp;" "&amp;'[3]Polycraft Armor'!K35</f>
        <v>Cheap Leisure Shoes</v>
      </c>
      <c r="AO35" s="105" t="str">
        <f>'[3]Polycraft Tools'!$I35&amp;" "&amp;[1]Enums!$A$102</f>
        <v xml:space="preserve"> Hoe</v>
      </c>
      <c r="AP35" s="105" t="str">
        <f>'[3]Polycraft Tools'!$I35&amp;" "&amp;[1]Enums!$A$103</f>
        <v xml:space="preserve"> Spade</v>
      </c>
      <c r="AQ35" s="105" t="str">
        <f>'[3]Polycraft Tools'!$I35&amp;" "&amp;[1]Enums!$A$104</f>
        <v xml:space="preserve"> Pickaxe</v>
      </c>
      <c r="AR35" s="105" t="str">
        <f>'[3]Polycraft Tools'!$I35&amp;" "&amp;[1]Enums!$A$105</f>
        <v xml:space="preserve"> Axe</v>
      </c>
      <c r="AS35" s="105" t="str">
        <f>'[3]Polycraft Tools'!$I35&amp;" "&amp;[1]Enums!$A$106</f>
        <v xml:space="preserve"> Sword</v>
      </c>
      <c r="AT35" s="105">
        <f>Inventories!$D35</f>
        <v>0</v>
      </c>
      <c r="AU35" s="105">
        <f>'[3]Gripped Tools'!C35</f>
        <v>0</v>
      </c>
      <c r="AV35" s="105">
        <f>'[3]Pogo Sticks'!$C35</f>
        <v>0</v>
      </c>
      <c r="AW35" s="105" t="str">
        <f>'[2]Custom Objects'!$C35</f>
        <v>Diamond-PolyIsoPrene Heated Knife</v>
      </c>
      <c r="AX35" s="105">
        <f>'[2]Internal Objects'!C35</f>
        <v>0</v>
      </c>
      <c r="AY35" s="105" t="str">
        <f>'[1]Items (MC)'!B35</f>
        <v>Gunpowder</v>
      </c>
      <c r="AZ35" s="105" t="str">
        <f>'[1]Blocks (MC)'!B35</f>
        <v>Piston</v>
      </c>
    </row>
    <row r="36" spans="1:52" x14ac:dyDescent="0.2">
      <c r="A36" s="102">
        <f>COUNTIF(AN:AN,"??*")-1</f>
        <v>58</v>
      </c>
      <c r="B36" s="102" t="str">
        <f>AN1</f>
        <v>Polycraft Feet</v>
      </c>
      <c r="C36" s="107">
        <f>[2]Ores!C36</f>
        <v>0</v>
      </c>
      <c r="D36" s="107">
        <f>[2]Ingots!C36</f>
        <v>0</v>
      </c>
      <c r="E36" s="109">
        <f>[2]Nuggets!C36</f>
        <v>0</v>
      </c>
      <c r="F36" s="107">
        <f>'[2]Compressed Blocks'!C36</f>
        <v>0</v>
      </c>
      <c r="G36" s="105" t="str">
        <f>[2]Catalysts!C36</f>
        <v>Chromium (VI) Oxide Catalyst</v>
      </c>
      <c r="H36" s="105" t="str">
        <f>[3]Pellets!F33</f>
        <v>Bag (Poly2-6-Dimethyl-1-4-Phenylene Ether Pellets)</v>
      </c>
      <c r="I36" s="105" t="str">
        <f>'[2]CV Links'!B36</f>
        <v>Beaker (Light Naphtha)</v>
      </c>
      <c r="J36" s="183" t="str">
        <f>'[2]Compound Vessels'!F36</f>
        <v>Vial (Adipic Acid)</v>
      </c>
      <c r="K36" s="108" t="str">
        <f>'[2]Compound Vessels'!G36</f>
        <v>Beaker (Adipic Acid)</v>
      </c>
      <c r="L36" s="108" t="str">
        <f>'[2]Compound Vessels'!H36</f>
        <v>Drum (Adipic Acid)</v>
      </c>
      <c r="M36" s="108" t="str">
        <f>'[2]Compound Vessels'!I36</f>
        <v>Chemical Vat (Adipic Acid)</v>
      </c>
      <c r="N36" s="183" t="str">
        <f>'[2]Compound Vessels'!F361</f>
        <v>Bag (m-Hexachloroxylene)</v>
      </c>
      <c r="O36" s="108" t="str">
        <f>'[2]Compound Vessels'!G361</f>
        <v>Sack (m-Hexachloroxylene)</v>
      </c>
      <c r="P36" s="108" t="str">
        <f>'[2]Compound Vessels'!H361</f>
        <v>Powder Keg (m-Hexachloroxylene)</v>
      </c>
      <c r="Q36" s="108" t="str">
        <f>'[2]Compound Vessels'!I361</f>
        <v>Chemical Silo (m-Hexachloroxylene)</v>
      </c>
      <c r="R36" s="186" t="str">
        <f>'[2]Element Vessels'!F36</f>
        <v>Vial (Bromine)</v>
      </c>
      <c r="S36" s="105" t="str">
        <f>'[2]Element Vessels'!G36</f>
        <v>Beaker (Bromine)</v>
      </c>
      <c r="T36" s="105" t="str">
        <f>'[2]Element Vessels'!H36</f>
        <v>Drum (Bromine)</v>
      </c>
      <c r="U36" s="105" t="str">
        <f>'[2]Element Vessels'!I36</f>
        <v>Chemical Vat (Bromine)</v>
      </c>
      <c r="V36" s="189" t="str">
        <f>[3]Pellets!F36</f>
        <v>Bag (PolyAcrylic Acid Pellets)</v>
      </c>
      <c r="W36" s="106" t="str">
        <f>[3]Pellets!G36</f>
        <v>Sack (PolyAcrylic Acid Pellets)</v>
      </c>
      <c r="X36" s="106" t="str">
        <f>[3]Pellets!H36</f>
        <v>Powder Keg (PolyAcrylic Acid Pellets)</v>
      </c>
      <c r="Y36" s="106" t="str">
        <f>[3]Pellets!I36</f>
        <v>Chemical Silo (PolyAcrylic Acid Pellets)</v>
      </c>
      <c r="Z36" s="106" t="str">
        <f>'[3]Blocks (Poly)'!D36</f>
        <v>Block (PAA)</v>
      </c>
      <c r="AA36" s="106" t="str">
        <f>'[3]Slabs (Poly)'!F36</f>
        <v>Slab (PAA)</v>
      </c>
      <c r="AB36" s="106" t="str">
        <f>'[3]Stairs (Poly)'!D36</f>
        <v>Stairs (PAA)</v>
      </c>
      <c r="AC36" s="192">
        <f>[3]Bricks!E36</f>
        <v>0</v>
      </c>
      <c r="AD36" s="105">
        <f>[3]Molds!C36</f>
        <v>0</v>
      </c>
      <c r="AE36" s="105" t="str">
        <f xml:space="preserve"> '[3]Molded Items'!C51</f>
        <v>Fibers (HNBR)</v>
      </c>
      <c r="AF36" s="105" t="str">
        <f>[3]Masks!C36</f>
        <v>Mask (DSP)(PR Dielectric)</v>
      </c>
      <c r="AG36" s="105" t="str">
        <f>[3]Wafers!H37</f>
        <v>Wafer (DSP) (3 of 8)</v>
      </c>
      <c r="AH36" s="105">
        <f>[3]Electronics!E36</f>
        <v>0</v>
      </c>
      <c r="AI36" s="105">
        <f>'[2]DNA Sampler'!C36</f>
        <v>0</v>
      </c>
      <c r="AJ36" s="105">
        <f>'[2]Cell Culture'!C36</f>
        <v>0</v>
      </c>
      <c r="AK36" s="105" t="str">
        <f>'[3]Polycraft Armor'!$G36&amp;" "&amp;'[3]Polycraft Armor'!H36</f>
        <v>Comfortable Cap</v>
      </c>
      <c r="AL36" s="105" t="str">
        <f>'[3]Polycraft Armor'!$G36&amp;" "&amp;'[3]Polycraft Armor'!I36</f>
        <v>Comfortable Bathrobe</v>
      </c>
      <c r="AM36" s="105" t="str">
        <f>'[3]Polycraft Armor'!$G36&amp;" "&amp;'[3]Polycraft Armor'!J36</f>
        <v>Comfortable Bathrobe pants</v>
      </c>
      <c r="AN36" s="105" t="str">
        <f>'[3]Polycraft Armor'!$G36&amp;" "&amp;'[3]Polycraft Armor'!K36</f>
        <v>Comfortable Slippers</v>
      </c>
      <c r="AO36" s="105" t="str">
        <f>'[3]Polycraft Tools'!$I36&amp;" "&amp;[1]Enums!$A$102</f>
        <v xml:space="preserve"> Hoe</v>
      </c>
      <c r="AP36" s="105" t="str">
        <f>'[3]Polycraft Tools'!$I36&amp;" "&amp;[1]Enums!$A$103</f>
        <v xml:space="preserve"> Spade</v>
      </c>
      <c r="AQ36" s="105" t="str">
        <f>'[3]Polycraft Tools'!$I36&amp;" "&amp;[1]Enums!$A$104</f>
        <v xml:space="preserve"> Pickaxe</v>
      </c>
      <c r="AR36" s="105" t="str">
        <f>'[3]Polycraft Tools'!$I36&amp;" "&amp;[1]Enums!$A$105</f>
        <v xml:space="preserve"> Axe</v>
      </c>
      <c r="AS36" s="105" t="str">
        <f>'[3]Polycraft Tools'!$I36&amp;" "&amp;[1]Enums!$A$106</f>
        <v xml:space="preserve"> Sword</v>
      </c>
      <c r="AT36" s="105">
        <f>Inventories!$D36</f>
        <v>0</v>
      </c>
      <c r="AU36" s="105">
        <f>'[3]Gripped Tools'!C36</f>
        <v>0</v>
      </c>
      <c r="AV36" s="105">
        <f>'[3]Pogo Sticks'!$C36</f>
        <v>0</v>
      </c>
      <c r="AW36" s="105" t="str">
        <f>'[2]Custom Objects'!$C36</f>
        <v>Diamond-PolyPropylene Heated Knife</v>
      </c>
      <c r="AX36" s="105">
        <f>'[2]Internal Objects'!C36</f>
        <v>0</v>
      </c>
      <c r="AY36" s="105" t="str">
        <f>'[1]Items (MC)'!B36</f>
        <v>Wooden Hoe</v>
      </c>
      <c r="AZ36" s="105" t="str">
        <f>'[1]Blocks (MC)'!B36</f>
        <v>Piston Head</v>
      </c>
    </row>
    <row r="37" spans="1:52" x14ac:dyDescent="0.2">
      <c r="A37" s="102">
        <f>COUNTIF(AO:AO,"??*")-1</f>
        <v>35</v>
      </c>
      <c r="B37" s="102" t="str">
        <f>AO1</f>
        <v>Polycraft Hoe</v>
      </c>
      <c r="C37" s="107">
        <f>[2]Ores!C37</f>
        <v>0</v>
      </c>
      <c r="D37" s="107">
        <f>[2]Ingots!C37</f>
        <v>0</v>
      </c>
      <c r="E37" s="109">
        <f>[2]Nuggets!C37</f>
        <v>0</v>
      </c>
      <c r="F37" s="107">
        <f>'[2]Compressed Blocks'!C37</f>
        <v>0</v>
      </c>
      <c r="G37" s="105" t="str">
        <f>[2]Catalysts!C37</f>
        <v>Vanadium Pentoxide Catalyst</v>
      </c>
      <c r="H37" s="105" t="str">
        <f>[3]Pellets!F34</f>
        <v>Bag (Poly-2-Hydroxy Butyrate Pellets)</v>
      </c>
      <c r="I37" s="105" t="str">
        <f>'[2]CV Links'!B37</f>
        <v>Drum (Light Naphtha)</v>
      </c>
      <c r="J37" s="183" t="str">
        <f>'[2]Compound Vessels'!F37</f>
        <v>Vial (Aldehyde-Collidine)</v>
      </c>
      <c r="K37" s="108" t="str">
        <f>'[2]Compound Vessels'!G37</f>
        <v>Beaker (Aldehyde-Collidine)</v>
      </c>
      <c r="L37" s="108" t="str">
        <f>'[2]Compound Vessels'!H37</f>
        <v>Drum (Aldehyde-Collidine)</v>
      </c>
      <c r="M37" s="108" t="str">
        <f>'[2]Compound Vessels'!I37</f>
        <v>Chemical Vat (Aldehyde-Collidine)</v>
      </c>
      <c r="N37" s="183" t="str">
        <f>'[2]Compound Vessels'!F362</f>
        <v>Bag (o-Hexachloroxylene)</v>
      </c>
      <c r="O37" s="108" t="str">
        <f>'[2]Compound Vessels'!G362</f>
        <v>Sack (o-Hexachloroxylene)</v>
      </c>
      <c r="P37" s="108" t="str">
        <f>'[2]Compound Vessels'!H362</f>
        <v>Powder Keg (o-Hexachloroxylene)</v>
      </c>
      <c r="Q37" s="108" t="str">
        <f>'[2]Compound Vessels'!I362</f>
        <v>Chemical Silo (o-Hexachloroxylene)</v>
      </c>
      <c r="R37" s="186" t="str">
        <f>'[2]Element Vessels'!F37</f>
        <v>Flask (Krypton)</v>
      </c>
      <c r="S37" s="105" t="str">
        <f>'[2]Element Vessels'!G37</f>
        <v>Cartridge (Krypton)</v>
      </c>
      <c r="T37" s="105" t="str">
        <f>'[2]Element Vessels'!H37</f>
        <v>Canister (Krypton)</v>
      </c>
      <c r="U37" s="105" t="str">
        <f>'[2]Element Vessels'!I37</f>
        <v>Chemical Tank (Krypton)</v>
      </c>
      <c r="V37" s="189" t="str">
        <f>[3]Pellets!F37</f>
        <v>Bag (PolyAcrylonitrile Pellets)</v>
      </c>
      <c r="W37" s="106" t="str">
        <f>[3]Pellets!G37</f>
        <v>Sack (PolyAcrylonitrile Pellets)</v>
      </c>
      <c r="X37" s="106" t="str">
        <f>[3]Pellets!H37</f>
        <v>Powder Keg (PolyAcrylonitrile Pellets)</v>
      </c>
      <c r="Y37" s="106" t="str">
        <f>[3]Pellets!I37</f>
        <v>Chemical Silo (PolyAcrylonitrile Pellets)</v>
      </c>
      <c r="Z37" s="106" t="str">
        <f>'[3]Blocks (Poly)'!D37</f>
        <v>Block (PAN)</v>
      </c>
      <c r="AA37" s="106" t="str">
        <f>'[3]Slabs (Poly)'!F37</f>
        <v>Slab (PAN)</v>
      </c>
      <c r="AB37" s="106" t="str">
        <f>'[3]Stairs (Poly)'!D37</f>
        <v>Stairs (PAN)</v>
      </c>
      <c r="AC37" s="192">
        <f>[3]Bricks!E37</f>
        <v>0</v>
      </c>
      <c r="AD37" s="105">
        <f>[3]Molds!C37</f>
        <v>0</v>
      </c>
      <c r="AE37" s="105" t="str">
        <f xml:space="preserve"> '[3]Molded Items'!C52</f>
        <v>Fibers (Butyl Rubber)</v>
      </c>
      <c r="AF37" s="105" t="str">
        <f>[3]Masks!C37</f>
        <v>Mask (DSP)(PR Inner Traces)</v>
      </c>
      <c r="AG37" s="105" t="str">
        <f>[3]Wafers!H38</f>
        <v>Wafer (DSP) (4 of 8)</v>
      </c>
      <c r="AH37" s="105">
        <f>[3]Electronics!E37</f>
        <v>0</v>
      </c>
      <c r="AI37" s="105">
        <f>'[2]DNA Sampler'!C37</f>
        <v>0</v>
      </c>
      <c r="AJ37" s="105">
        <f>'[2]Cell Culture'!C37</f>
        <v>0</v>
      </c>
      <c r="AK37" s="105" t="str">
        <f>'[3]Polycraft Armor'!$G37&amp;" "&amp;'[3]Polycraft Armor'!H37</f>
        <v>Ski Beanie</v>
      </c>
      <c r="AL37" s="105" t="str">
        <f>'[3]Polycraft Armor'!$G37&amp;" "&amp;'[3]Polycraft Armor'!I37</f>
        <v>Ski Jacket</v>
      </c>
      <c r="AM37" s="105" t="str">
        <f>'[3]Polycraft Armor'!$G37&amp;" "&amp;'[3]Polycraft Armor'!J37</f>
        <v>Ski Pants</v>
      </c>
      <c r="AN37" s="105" t="str">
        <f>'[3]Polycraft Armor'!$G37&amp;" "&amp;'[3]Polycraft Armor'!K37</f>
        <v>Ski Boots</v>
      </c>
      <c r="AO37" s="105"/>
      <c r="AP37" s="105"/>
      <c r="AQ37" s="105"/>
      <c r="AR37" s="105"/>
      <c r="AS37" s="105"/>
      <c r="AT37" s="105">
        <f>Inventories!$D37</f>
        <v>0</v>
      </c>
      <c r="AU37" s="105">
        <f>'[3]Gripped Tools'!C37</f>
        <v>0</v>
      </c>
      <c r="AV37" s="105">
        <f>'[3]Pogo Sticks'!$C37</f>
        <v>0</v>
      </c>
      <c r="AW37" s="105" t="str">
        <f>'[2]Custom Objects'!$C37</f>
        <v>Diamond-PEEK Heated Knife</v>
      </c>
      <c r="AX37" s="105"/>
      <c r="AY37" s="105" t="str">
        <f>'[1]Items (MC)'!B37</f>
        <v>Stone Hoe</v>
      </c>
      <c r="AZ37" s="105" t="str">
        <f>'[1]Blocks (MC)'!B37</f>
        <v>Wool</v>
      </c>
    </row>
    <row r="38" spans="1:52" x14ac:dyDescent="0.2">
      <c r="A38" s="102">
        <f>COUNTIF(AP:AP,"??*")-1</f>
        <v>35</v>
      </c>
      <c r="B38" s="102" t="str">
        <f>AP1</f>
        <v>Polycraft Spade</v>
      </c>
      <c r="C38" s="107">
        <f>[2]Ores!C38</f>
        <v>0</v>
      </c>
      <c r="D38" s="107">
        <f>[2]Ingots!C38</f>
        <v>0</v>
      </c>
      <c r="E38" s="109">
        <f>[2]Nuggets!C38</f>
        <v>0</v>
      </c>
      <c r="F38" s="107">
        <f>'[2]Compressed Blocks'!C38</f>
        <v>0</v>
      </c>
      <c r="G38" s="105">
        <f>[2]Catalysts!C38</f>
        <v>0</v>
      </c>
      <c r="H38" s="105" t="str">
        <f>[3]Pellets!F35</f>
        <v>Bag (Poly2-Hydroxyethyl Methacrylate Pellets)</v>
      </c>
      <c r="I38" s="105" t="str">
        <f>'[2]CV Links'!B38</f>
        <v>Vial (Heavy Naphtha)</v>
      </c>
      <c r="J38" s="183" t="str">
        <f>'[2]Compound Vessels'!F38</f>
        <v>Vial (Alkyd Resin)</v>
      </c>
      <c r="K38" s="108" t="str">
        <f>'[2]Compound Vessels'!G38</f>
        <v>Beaker (Alkyd Resin)</v>
      </c>
      <c r="L38" s="108" t="str">
        <f>'[2]Compound Vessels'!H38</f>
        <v>Drum (Alkyd Resin)</v>
      </c>
      <c r="M38" s="108" t="str">
        <f>'[2]Compound Vessels'!I38</f>
        <v>Chemical Vat (Alkyd Resin)</v>
      </c>
      <c r="N38" s="183" t="str">
        <f>'[2]Compound Vessels'!F363</f>
        <v>Bag (Terephthaloyl Chloride)</v>
      </c>
      <c r="O38" s="108" t="str">
        <f>'[2]Compound Vessels'!G363</f>
        <v>Sack (Terephthaloyl Chloride)</v>
      </c>
      <c r="P38" s="108" t="str">
        <f>'[2]Compound Vessels'!H363</f>
        <v>Powder Keg (Terephthaloyl Chloride)</v>
      </c>
      <c r="Q38" s="108" t="str">
        <f>'[2]Compound Vessels'!I363</f>
        <v>Chemical Silo (Terephthaloyl Chloride)</v>
      </c>
      <c r="R38" s="186" t="str">
        <f>'[2]Element Vessels'!F38</f>
        <v>Bag (Rubidium)</v>
      </c>
      <c r="S38" s="105" t="str">
        <f>'[2]Element Vessels'!G38</f>
        <v>Sack (Rubidium)</v>
      </c>
      <c r="T38" s="105" t="str">
        <f>'[2]Element Vessels'!H38</f>
        <v>Powder Keg (Rubidium)</v>
      </c>
      <c r="U38" s="105" t="str">
        <f>'[2]Element Vessels'!I38</f>
        <v>Chemical Silo (Rubidium)</v>
      </c>
      <c r="V38" s="189" t="str">
        <f>[3]Pellets!F38</f>
        <v>Bag (PolyButadiene (low-cis) Pellets)</v>
      </c>
      <c r="W38" s="106" t="str">
        <f>[3]Pellets!G38</f>
        <v>Sack (PolyButadiene (low-cis) Pellets)</v>
      </c>
      <c r="X38" s="106" t="str">
        <f>[3]Pellets!H38</f>
        <v>Powder Keg (PolyButadiene (low-cis) Pellets)</v>
      </c>
      <c r="Y38" s="106" t="str">
        <f>[3]Pellets!I38</f>
        <v>Chemical Silo (PolyButadiene (low-cis) Pellets)</v>
      </c>
      <c r="Z38" s="106" t="str">
        <f>'[3]Blocks (Poly)'!D38</f>
        <v>Block (PBR (low grade))</v>
      </c>
      <c r="AA38" s="106" t="str">
        <f>'[3]Slabs (Poly)'!F38</f>
        <v>Slab (PBR (low grade))</v>
      </c>
      <c r="AB38" s="106" t="str">
        <f>'[3]Stairs (Poly)'!D38</f>
        <v>Stairs (PBR (low grade))</v>
      </c>
      <c r="AC38" s="192">
        <f>[3]Bricks!E38</f>
        <v>0</v>
      </c>
      <c r="AD38" s="105">
        <f>[3]Molds!C38</f>
        <v>0</v>
      </c>
      <c r="AE38" s="105" t="str">
        <f xml:space="preserve"> '[3]Molded Items'!C53</f>
        <v>Fibers (Lignin)</v>
      </c>
      <c r="AF38" s="105" t="str">
        <f>[3]Masks!C38</f>
        <v>Mask (DSP)(PR Through Vias)</v>
      </c>
      <c r="AG38" s="105" t="str">
        <f>[3]Wafers!H39</f>
        <v>Wafer (DSP) (5 of 8)</v>
      </c>
      <c r="AH38" s="105">
        <f>[3]Electronics!E38</f>
        <v>0</v>
      </c>
      <c r="AI38" s="105">
        <f>'[2]DNA Sampler'!C38</f>
        <v>0</v>
      </c>
      <c r="AJ38" s="105">
        <f>'[2]Cell Culture'!C38</f>
        <v>0</v>
      </c>
      <c r="AK38" s="105" t="str">
        <f>'[3]Polycraft Armor'!$G38&amp;" "&amp;'[3]Polycraft Armor'!H38</f>
        <v>The Emperor's New Hat</v>
      </c>
      <c r="AL38" s="105" t="str">
        <f>'[3]Polycraft Armor'!$G38&amp;" "&amp;'[3]Polycraft Armor'!I38</f>
        <v>The Emperor's New Jacket</v>
      </c>
      <c r="AM38" s="105" t="str">
        <f>'[3]Polycraft Armor'!$G38&amp;" "&amp;'[3]Polycraft Armor'!J38</f>
        <v>The Emperor's New Pants</v>
      </c>
      <c r="AN38" s="105" t="str">
        <f>'[3]Polycraft Armor'!$G38&amp;" "&amp;'[3]Polycraft Armor'!K38</f>
        <v>The Emperor's New Shoes</v>
      </c>
      <c r="AO38" s="105"/>
      <c r="AP38" s="105"/>
      <c r="AQ38" s="105"/>
      <c r="AR38" s="105"/>
      <c r="AS38" s="105"/>
      <c r="AT38" s="105">
        <f>Inventories!$D38</f>
        <v>0</v>
      </c>
      <c r="AU38" s="105">
        <f>'[3]Gripped Tools'!C38</f>
        <v>0</v>
      </c>
      <c r="AV38" s="105">
        <f>'[3]Pogo Sticks'!$C38</f>
        <v>0</v>
      </c>
      <c r="AW38" s="105" t="str">
        <f>'[2]Custom Objects'!$C38</f>
        <v>Stainless-PolyIsoPrene Heated Knife</v>
      </c>
      <c r="AX38" s="105"/>
      <c r="AY38" s="105" t="str">
        <f>'[1]Items (MC)'!B38</f>
        <v>Iron Hoe</v>
      </c>
      <c r="AZ38" s="105" t="str">
        <f>'[1]Blocks (MC)'!B38</f>
        <v>Piston Extension</v>
      </c>
    </row>
    <row r="39" spans="1:52" x14ac:dyDescent="0.2">
      <c r="A39" s="102">
        <f>COUNTIF(AQ:AQ,"??*")-1</f>
        <v>35</v>
      </c>
      <c r="B39" s="102" t="str">
        <f>AQ1</f>
        <v>Polycraft Pickaxe</v>
      </c>
      <c r="C39" s="107">
        <f>[2]Ores!C39</f>
        <v>0</v>
      </c>
      <c r="D39" s="107">
        <f>[2]Ingots!C39</f>
        <v>0</v>
      </c>
      <c r="E39" s="109">
        <f>[2]Nuggets!C39</f>
        <v>0</v>
      </c>
      <c r="F39" s="107">
        <f>'[2]Compressed Blocks'!C39</f>
        <v>0</v>
      </c>
      <c r="G39" s="105">
        <f>[2]Catalysts!C39</f>
        <v>0</v>
      </c>
      <c r="H39" s="105" t="str">
        <f>[3]Pellets!F36</f>
        <v>Bag (PolyAcrylic Acid Pellets)</v>
      </c>
      <c r="I39" s="105" t="str">
        <f>'[2]CV Links'!B39</f>
        <v>Beaker (Heavy Naphtha)</v>
      </c>
      <c r="J39" s="183" t="str">
        <f>'[2]Compound Vessels'!F39</f>
        <v>Bag (Aluminium Ammonium Sulfate)</v>
      </c>
      <c r="K39" s="108" t="str">
        <f>'[2]Compound Vessels'!G39</f>
        <v>Sack (Aluminium Ammonium Sulfate)</v>
      </c>
      <c r="L39" s="108" t="str">
        <f>'[2]Compound Vessels'!H39</f>
        <v>Powder Keg (Aluminium Ammonium Sulfate)</v>
      </c>
      <c r="M39" s="108" t="str">
        <f>'[2]Compound Vessels'!I39</f>
        <v>Chemical Silo (Aluminium Ammonium Sulfate)</v>
      </c>
      <c r="N39" s="183" t="str">
        <f>'[2]Compound Vessels'!F364</f>
        <v>Bag (Isophthaloyl Chloride)</v>
      </c>
      <c r="O39" s="108" t="str">
        <f>'[2]Compound Vessels'!G364</f>
        <v>Sack (Isophthaloyl Chloride)</v>
      </c>
      <c r="P39" s="108" t="str">
        <f>'[2]Compound Vessels'!H364</f>
        <v>Powder Keg (Isophthaloyl Chloride)</v>
      </c>
      <c r="Q39" s="108" t="str">
        <f>'[2]Compound Vessels'!I364</f>
        <v>Chemical Silo (Isophthaloyl Chloride)</v>
      </c>
      <c r="R39" s="186" t="str">
        <f>'[2]Element Vessels'!F39</f>
        <v>Bag (Strontium)</v>
      </c>
      <c r="S39" s="105" t="str">
        <f>'[2]Element Vessels'!G39</f>
        <v>Sack (Strontium)</v>
      </c>
      <c r="T39" s="105" t="str">
        <f>'[2]Element Vessels'!H39</f>
        <v>Powder Keg (Strontium)</v>
      </c>
      <c r="U39" s="105" t="str">
        <f>'[2]Element Vessels'!I39</f>
        <v>Chemical Silo (Strontium)</v>
      </c>
      <c r="V39" s="189" t="str">
        <f>[3]Pellets!F39</f>
        <v>Bag (PolyButadiene (high-cis) Pellets)</v>
      </c>
      <c r="W39" s="106" t="str">
        <f>[3]Pellets!G39</f>
        <v>Sack (PolyButadiene (high-cis) Pellets)</v>
      </c>
      <c r="X39" s="106" t="str">
        <f>[3]Pellets!H39</f>
        <v>Powder Keg (PolyButadiene (high-cis) Pellets)</v>
      </c>
      <c r="Y39" s="106" t="str">
        <f>[3]Pellets!I39</f>
        <v>Chemical Silo (PolyButadiene (high-cis) Pellets)</v>
      </c>
      <c r="Z39" s="106" t="str">
        <f>'[3]Blocks (Poly)'!D39</f>
        <v>Block (PBR (high grade))</v>
      </c>
      <c r="AA39" s="106" t="str">
        <f>'[3]Slabs (Poly)'!F39</f>
        <v>Slab (PBR (high grade))</v>
      </c>
      <c r="AB39" s="106" t="str">
        <f>'[3]Stairs (Poly)'!D39</f>
        <v>Stairs (PBR (high grade))</v>
      </c>
      <c r="AC39" s="192">
        <f>[3]Bricks!E39</f>
        <v>0</v>
      </c>
      <c r="AD39" s="105">
        <f>[3]Molds!C39</f>
        <v>0</v>
      </c>
      <c r="AE39" s="105" t="str">
        <f xml:space="preserve"> '[3]Molded Items'!C54</f>
        <v>Fibers (LLDPE)</v>
      </c>
      <c r="AF39" s="105" t="str">
        <f>[3]Masks!C39</f>
        <v>Mask (DSP)(PR Outer Traces)</v>
      </c>
      <c r="AG39" s="105" t="str">
        <f>[3]Wafers!H40</f>
        <v>Wafer (DSP) (6 of 8)</v>
      </c>
      <c r="AH39" s="105">
        <f>[3]Electronics!E39</f>
        <v>0</v>
      </c>
      <c r="AI39" s="105">
        <f>'[2]DNA Sampler'!C39</f>
        <v>0</v>
      </c>
      <c r="AJ39" s="105">
        <f>'[2]Cell Culture'!C39</f>
        <v>0</v>
      </c>
      <c r="AK39" s="105" t="str">
        <f>'[3]Polycraft Armor'!$G39&amp;" "&amp;'[3]Polycraft Armor'!H39</f>
        <v>Fine Polyester Top Hat</v>
      </c>
      <c r="AL39" s="105" t="str">
        <f>'[3]Polycraft Armor'!$G39&amp;" "&amp;'[3]Polycraft Armor'!I39</f>
        <v>Fine Polyester Dress Jacket</v>
      </c>
      <c r="AM39" s="105" t="str">
        <f>'[3]Polycraft Armor'!$G39&amp;" "&amp;'[3]Polycraft Armor'!J39</f>
        <v>Fine Polyester Dress Pants</v>
      </c>
      <c r="AN39" s="105" t="str">
        <f>'[3]Polycraft Armor'!$G39&amp;" "&amp;'[3]Polycraft Armor'!K39</f>
        <v>Fine Polyester Dress Shoes</v>
      </c>
      <c r="AO39" s="105"/>
      <c r="AP39" s="105"/>
      <c r="AQ39" s="105"/>
      <c r="AR39" s="105"/>
      <c r="AS39" s="105"/>
      <c r="AT39" s="105">
        <f>Inventories!$D39</f>
        <v>0</v>
      </c>
      <c r="AU39" s="105">
        <f>'[3]Gripped Tools'!C39</f>
        <v>0</v>
      </c>
      <c r="AV39" s="105">
        <f>'[3]Pogo Sticks'!$C39</f>
        <v>0</v>
      </c>
      <c r="AW39" s="105" t="str">
        <f>'[2]Custom Objects'!$C39</f>
        <v>Stainless-PolyPropylene Heated Knife</v>
      </c>
      <c r="AX39" s="105"/>
      <c r="AY39" s="105" t="str">
        <f>'[1]Items (MC)'!B39</f>
        <v>Diamond Hoe</v>
      </c>
      <c r="AZ39" s="105" t="str">
        <f>'[1]Blocks (MC)'!B39</f>
        <v>Yellow Flower</v>
      </c>
    </row>
    <row r="40" spans="1:52" x14ac:dyDescent="0.2">
      <c r="A40" s="102">
        <f>COUNTIF(AR:AR,"??*")-1</f>
        <v>35</v>
      </c>
      <c r="B40" s="102" t="str">
        <f>AR1</f>
        <v>Polycraft Axe</v>
      </c>
      <c r="C40" s="107">
        <f>[2]Ores!C40</f>
        <v>0</v>
      </c>
      <c r="D40" s="107">
        <f>[2]Ingots!C40</f>
        <v>0</v>
      </c>
      <c r="E40" s="109">
        <f>[2]Nuggets!C40</f>
        <v>0</v>
      </c>
      <c r="F40" s="107">
        <f>'[2]Compressed Blocks'!C40</f>
        <v>0</v>
      </c>
      <c r="G40" s="105">
        <f>[2]Catalysts!C40</f>
        <v>0</v>
      </c>
      <c r="H40" s="105" t="str">
        <f>[3]Pellets!F37</f>
        <v>Bag (PolyAcrylonitrile Pellets)</v>
      </c>
      <c r="I40" s="105" t="str">
        <f>'[2]CV Links'!B40</f>
        <v>Drum (Heavy Naphtha)</v>
      </c>
      <c r="J40" s="183" t="str">
        <f>'[2]Compound Vessels'!F40</f>
        <v>Bag (Aluminium Hydroxide)</v>
      </c>
      <c r="K40" s="108" t="str">
        <f>'[2]Compound Vessels'!G40</f>
        <v>Sack (Aluminium Hydroxide)</v>
      </c>
      <c r="L40" s="108" t="str">
        <f>'[2]Compound Vessels'!H40</f>
        <v>Powder Keg (Aluminium Hydroxide)</v>
      </c>
      <c r="M40" s="108" t="str">
        <f>'[2]Compound Vessels'!I40</f>
        <v>Chemical Silo (Aluminium Hydroxide)</v>
      </c>
      <c r="N40" s="183" t="str">
        <f>'[2]Compound Vessels'!F365</f>
        <v>Vial (Cyclohexanol)</v>
      </c>
      <c r="O40" s="108" t="str">
        <f>'[2]Compound Vessels'!G365</f>
        <v>Beaker (Cyclohexanol)</v>
      </c>
      <c r="P40" s="108" t="str">
        <f>'[2]Compound Vessels'!H365</f>
        <v>Drum (Cyclohexanol)</v>
      </c>
      <c r="Q40" s="108" t="str">
        <f>'[2]Compound Vessels'!I365</f>
        <v>Chemical Vat (Cyclohexanol)</v>
      </c>
      <c r="R40" s="186" t="str">
        <f>'[2]Element Vessels'!F40</f>
        <v>Bag (Yttrium)</v>
      </c>
      <c r="S40" s="105" t="str">
        <f>'[2]Element Vessels'!G40</f>
        <v>Sack (Yttrium)</v>
      </c>
      <c r="T40" s="105" t="str">
        <f>'[2]Element Vessels'!H40</f>
        <v>Powder Keg (Yttrium)</v>
      </c>
      <c r="U40" s="105" t="str">
        <f>'[2]Element Vessels'!I40</f>
        <v>Chemical Silo (Yttrium)</v>
      </c>
      <c r="V40" s="189" t="str">
        <f>[3]Pellets!F40</f>
        <v>Bag (PolyButylene Succinate Pellets)</v>
      </c>
      <c r="W40" s="106" t="str">
        <f>[3]Pellets!G40</f>
        <v>Sack (PolyButylene Succinate Pellets)</v>
      </c>
      <c r="X40" s="106" t="str">
        <f>[3]Pellets!H40</f>
        <v>Powder Keg (PolyButylene Succinate Pellets)</v>
      </c>
      <c r="Y40" s="106" t="str">
        <f>[3]Pellets!I40</f>
        <v>Chemical Silo (PolyButylene Succinate Pellets)</v>
      </c>
      <c r="Z40" s="106" t="str">
        <f>'[3]Blocks (Poly)'!D40</f>
        <v>Block (PBS)</v>
      </c>
      <c r="AA40" s="106" t="str">
        <f>'[3]Slabs (Poly)'!F40</f>
        <v>Slab (PBS)</v>
      </c>
      <c r="AB40" s="106" t="str">
        <f>'[3]Stairs (Poly)'!D40</f>
        <v>Stairs (PBS)</v>
      </c>
      <c r="AC40" s="192">
        <f>[3]Bricks!E40</f>
        <v>0</v>
      </c>
      <c r="AD40" s="105">
        <f>[3]Molds!C40</f>
        <v>0</v>
      </c>
      <c r="AE40" s="105" t="str">
        <f xml:space="preserve"> '[3]Molded Items'!C55</f>
        <v>Fibers (LCP)</v>
      </c>
      <c r="AF40" s="105" t="str">
        <f>[3]Masks!C40</f>
        <v>Mask (DSP)(PR Encapsulation)</v>
      </c>
      <c r="AG40" s="105" t="str">
        <f>[3]Wafers!H41</f>
        <v>Wafer (DSP) (7 of 8)</v>
      </c>
      <c r="AH40" s="105">
        <f>[3]Electronics!E40</f>
        <v>0</v>
      </c>
      <c r="AI40" s="105">
        <f>'[2]DNA Sampler'!C40</f>
        <v>0</v>
      </c>
      <c r="AJ40" s="105">
        <f>'[2]Cell Culture'!C40</f>
        <v>0</v>
      </c>
      <c r="AK40" s="105" t="str">
        <f>'[3]Polycraft Armor'!$G40&amp;" "&amp;'[3]Polycraft Armor'!H40</f>
        <v>Reliable Polyester Tamoshanter</v>
      </c>
      <c r="AL40" s="105" t="str">
        <f>'[3]Polycraft Armor'!$G40&amp;" "&amp;'[3]Polycraft Armor'!I40</f>
        <v>Reliable Polyester Cardigan</v>
      </c>
      <c r="AM40" s="105" t="str">
        <f>'[3]Polycraft Armor'!$G40&amp;" "&amp;'[3]Polycraft Armor'!J40</f>
        <v>Reliable Polyester Trousers</v>
      </c>
      <c r="AN40" s="105" t="str">
        <f>'[3]Polycraft Armor'!$G40&amp;" "&amp;'[3]Polycraft Armor'!K40</f>
        <v>Reliable Polyester Shoes</v>
      </c>
      <c r="AO40" s="105"/>
      <c r="AP40" s="105"/>
      <c r="AQ40" s="105"/>
      <c r="AR40" s="105"/>
      <c r="AS40" s="105"/>
      <c r="AT40" s="105">
        <f>Inventories!$D40</f>
        <v>0</v>
      </c>
      <c r="AU40" s="105">
        <f>'[3]Gripped Tools'!C40</f>
        <v>0</v>
      </c>
      <c r="AV40" s="105">
        <f>'[3]Pogo Sticks'!$C40</f>
        <v>0</v>
      </c>
      <c r="AW40" s="105" t="str">
        <f>'[2]Custom Objects'!$C40</f>
        <v>Stainless-PEEK Heated Knife</v>
      </c>
      <c r="AX40" s="105"/>
      <c r="AY40" s="105" t="str">
        <f>'[1]Items (MC)'!B40</f>
        <v>Golden Hoe</v>
      </c>
      <c r="AZ40" s="105" t="str">
        <f>'[1]Blocks (MC)'!B40</f>
        <v>Red Flower</v>
      </c>
    </row>
    <row r="41" spans="1:52" x14ac:dyDescent="0.2">
      <c r="A41" s="102">
        <f>COUNTIF(AS:AS,"??*")-1</f>
        <v>35</v>
      </c>
      <c r="B41" s="102" t="str">
        <f>AS1</f>
        <v>Polycraft Sword</v>
      </c>
      <c r="C41" s="107">
        <f>[2]Ores!C41</f>
        <v>0</v>
      </c>
      <c r="D41" s="107">
        <f>[2]Ingots!C41</f>
        <v>0</v>
      </c>
      <c r="E41" s="109">
        <f>[2]Nuggets!C41</f>
        <v>0</v>
      </c>
      <c r="F41" s="107">
        <f>'[2]Compressed Blocks'!C41</f>
        <v>0</v>
      </c>
      <c r="G41" s="105">
        <f>[2]Catalysts!C41</f>
        <v>0</v>
      </c>
      <c r="H41" s="105" t="str">
        <f>[3]Pellets!F38</f>
        <v>Bag (PolyButadiene (low-cis) Pellets)</v>
      </c>
      <c r="I41" s="105" t="str">
        <f>'[2]CV Links'!B41</f>
        <v>Vial (Light Naphthenes)</v>
      </c>
      <c r="J41" s="183" t="str">
        <f>'[2]Compound Vessels'!F41</f>
        <v>Bag (Aluminium Oxide)</v>
      </c>
      <c r="K41" s="108" t="str">
        <f>'[2]Compound Vessels'!G41</f>
        <v>Sack (Aluminium Oxide)</v>
      </c>
      <c r="L41" s="108" t="str">
        <f>'[2]Compound Vessels'!H41</f>
        <v>Powder Keg (Aluminium Oxide)</v>
      </c>
      <c r="M41" s="108" t="str">
        <f>'[2]Compound Vessels'!I41</f>
        <v>Chemical Silo (Aluminium Oxide)</v>
      </c>
      <c r="N41" s="183" t="str">
        <f>'[2]Compound Vessels'!F366</f>
        <v>Vial (Nitrobenzene)</v>
      </c>
      <c r="O41" s="108" t="str">
        <f>'[2]Compound Vessels'!G366</f>
        <v>Beaker (Nitrobenzene)</v>
      </c>
      <c r="P41" s="108" t="str">
        <f>'[2]Compound Vessels'!H366</f>
        <v>Drum (Nitrobenzene)</v>
      </c>
      <c r="Q41" s="108" t="str">
        <f>'[2]Compound Vessels'!I366</f>
        <v>Chemical Vat (Nitrobenzene)</v>
      </c>
      <c r="R41" s="186" t="str">
        <f>'[2]Element Vessels'!F41</f>
        <v>Bag (Zirconium)</v>
      </c>
      <c r="S41" s="105" t="str">
        <f>'[2]Element Vessels'!G41</f>
        <v>Sack (Zirconium)</v>
      </c>
      <c r="T41" s="105" t="str">
        <f>'[2]Element Vessels'!H41</f>
        <v>Powder Keg (Zirconium)</v>
      </c>
      <c r="U41" s="105" t="str">
        <f>'[2]Element Vessels'!I41</f>
        <v>Chemical Silo (Zirconium)</v>
      </c>
      <c r="V41" s="189" t="str">
        <f>[3]Pellets!F41</f>
        <v>Bag (PolyButylene Terephthalate Pellets)</v>
      </c>
      <c r="W41" s="106" t="str">
        <f>[3]Pellets!G41</f>
        <v>Sack (PolyButylene Terephthalate Pellets)</v>
      </c>
      <c r="X41" s="106" t="str">
        <f>[3]Pellets!H41</f>
        <v>Powder Keg (PolyButylene Terephthalate Pellets)</v>
      </c>
      <c r="Y41" s="106" t="str">
        <f>[3]Pellets!I41</f>
        <v>Chemical Silo (PolyButylene Terephthalate Pellets)</v>
      </c>
      <c r="Z41" s="106" t="str">
        <f>'[3]Blocks (Poly)'!D41</f>
        <v>Block (PBT)</v>
      </c>
      <c r="AA41" s="106" t="str">
        <f>'[3]Slabs (Poly)'!F41</f>
        <v>Slab (PBT)</v>
      </c>
      <c r="AB41" s="106" t="str">
        <f>'[3]Stairs (Poly)'!D41</f>
        <v>Stairs (PBT)</v>
      </c>
      <c r="AC41" s="192">
        <f>[3]Bricks!E41</f>
        <v>0</v>
      </c>
      <c r="AD41" s="105">
        <f>[3]Molds!C41</f>
        <v>0</v>
      </c>
      <c r="AE41" s="105" t="str">
        <f xml:space="preserve"> '[3]Molded Items'!C56</f>
        <v>Fibers (LDPE)</v>
      </c>
      <c r="AF41" s="105" t="str">
        <f>[3]Masks!C41</f>
        <v>Mask (Digital Analog Convertor)(PR Backplane)</v>
      </c>
      <c r="AG41" s="105" t="str">
        <f>[3]Wafers!H42</f>
        <v>Wafer (DSP)</v>
      </c>
      <c r="AH41" s="105">
        <f>[3]Electronics!E41</f>
        <v>0</v>
      </c>
      <c r="AI41" s="105">
        <f>'[2]DNA Sampler'!C41</f>
        <v>0</v>
      </c>
      <c r="AJ41" s="105">
        <f>'[2]Cell Culture'!C41</f>
        <v>0</v>
      </c>
      <c r="AK41" s="105" t="str">
        <f>'[3]Polycraft Armor'!$G41&amp;" "&amp;'[3]Polycraft Armor'!H41</f>
        <v>Corduroy Hat</v>
      </c>
      <c r="AL41" s="105" t="str">
        <f>'[3]Polycraft Armor'!$G41&amp;" "&amp;'[3]Polycraft Armor'!I41</f>
        <v>Corduroy Jacket</v>
      </c>
      <c r="AM41" s="105" t="str">
        <f>'[3]Polycraft Armor'!$G41&amp;" "&amp;'[3]Polycraft Armor'!J41</f>
        <v>Corduroy Pants</v>
      </c>
      <c r="AN41" s="105" t="str">
        <f>'[3]Polycraft Armor'!$G41&amp;" "&amp;'[3]Polycraft Armor'!K41</f>
        <v>Corduroy Slippers</v>
      </c>
      <c r="AO41" s="105"/>
      <c r="AP41" s="105"/>
      <c r="AQ41" s="105"/>
      <c r="AR41" s="105"/>
      <c r="AS41" s="105"/>
      <c r="AT41" s="105">
        <f>Inventories!$D41</f>
        <v>0</v>
      </c>
      <c r="AU41" s="105">
        <f>'[3]Gripped Tools'!C41</f>
        <v>0</v>
      </c>
      <c r="AV41" s="105">
        <f>'[3]Pogo Sticks'!$C41</f>
        <v>0</v>
      </c>
      <c r="AW41" s="105" t="str">
        <f>'[2]Custom Objects'!$C41</f>
        <v>Heated Knife Handle</v>
      </c>
      <c r="AX41" s="105"/>
      <c r="AY41" s="105" t="str">
        <f>'[1]Items (MC)'!B41</f>
        <v>Wheat Seeds</v>
      </c>
      <c r="AZ41" s="105" t="str">
        <f>'[1]Blocks (MC)'!B41</f>
        <v>Brown Mushroom</v>
      </c>
    </row>
    <row r="42" spans="1:52" x14ac:dyDescent="0.2">
      <c r="A42" s="102">
        <f>COUNTIF(AT:AT,"??*")-1</f>
        <v>28</v>
      </c>
      <c r="B42" s="102" t="str">
        <f>AT1</f>
        <v>Inventory</v>
      </c>
      <c r="C42" s="107">
        <f>[2]Ores!C42</f>
        <v>0</v>
      </c>
      <c r="D42" s="107">
        <f>[2]Ingots!C42</f>
        <v>0</v>
      </c>
      <c r="E42" s="109">
        <f>[2]Nuggets!C42</f>
        <v>0</v>
      </c>
      <c r="F42" s="107">
        <f>'[2]Compressed Blocks'!C42</f>
        <v>0</v>
      </c>
      <c r="G42" s="105">
        <f>[2]Catalysts!C42</f>
        <v>0</v>
      </c>
      <c r="H42" s="105" t="str">
        <f>[3]Pellets!F39</f>
        <v>Bag (PolyButadiene (high-cis) Pellets)</v>
      </c>
      <c r="I42" s="105" t="str">
        <f>'[2]CV Links'!B42</f>
        <v>Beaker (Light Naphthenes)</v>
      </c>
      <c r="J42" s="183" t="str">
        <f>'[2]Compound Vessels'!F42</f>
        <v>Bag (Aluminium Potassium Sulfate)</v>
      </c>
      <c r="K42" s="108" t="str">
        <f>'[2]Compound Vessels'!G42</f>
        <v>Sack (Aluminium Potassium Sulfate)</v>
      </c>
      <c r="L42" s="108" t="str">
        <f>'[2]Compound Vessels'!H42</f>
        <v>Powder Keg (Aluminium Potassium Sulfate)</v>
      </c>
      <c r="M42" s="108" t="str">
        <f>'[2]Compound Vessels'!I42</f>
        <v>Chemical Silo (Aluminium Potassium Sulfate)</v>
      </c>
      <c r="N42" s="183" t="str">
        <f>'[2]Compound Vessels'!F367</f>
        <v>Vial (Aniline)</v>
      </c>
      <c r="O42" s="108" t="str">
        <f>'[2]Compound Vessels'!G367</f>
        <v>Beaker (Aniline)</v>
      </c>
      <c r="P42" s="108" t="str">
        <f>'[2]Compound Vessels'!H367</f>
        <v>Drum (Aniline)</v>
      </c>
      <c r="Q42" s="108" t="str">
        <f>'[2]Compound Vessels'!I367</f>
        <v>Chemical Vat (Aniline)</v>
      </c>
      <c r="R42" s="186" t="str">
        <f>'[2]Element Vessels'!F42</f>
        <v>Bag (Niobium)</v>
      </c>
      <c r="S42" s="105" t="str">
        <f>'[2]Element Vessels'!G42</f>
        <v>Sack (Niobium)</v>
      </c>
      <c r="T42" s="105" t="str">
        <f>'[2]Element Vessels'!H42</f>
        <v>Powder Keg (Niobium)</v>
      </c>
      <c r="U42" s="105" t="str">
        <f>'[2]Element Vessels'!I42</f>
        <v>Chemical Silo (Niobium)</v>
      </c>
      <c r="V42" s="189" t="str">
        <f>[3]Pellets!F42</f>
        <v>Bag (PolyCaprolactone Pellets)</v>
      </c>
      <c r="W42" s="106" t="str">
        <f>[3]Pellets!G42</f>
        <v>Sack (PolyCaprolactone Pellets)</v>
      </c>
      <c r="X42" s="106" t="str">
        <f>[3]Pellets!H42</f>
        <v>Powder Keg (PolyCaprolactone Pellets)</v>
      </c>
      <c r="Y42" s="106" t="str">
        <f>[3]Pellets!I42</f>
        <v>Chemical Silo (PolyCaprolactone Pellets)</v>
      </c>
      <c r="Z42" s="106" t="str">
        <f>'[3]Blocks (Poly)'!D42</f>
        <v>Block (PCL)</v>
      </c>
      <c r="AA42" s="106" t="str">
        <f>'[3]Slabs (Poly)'!F42</f>
        <v>Slab (PCL)</v>
      </c>
      <c r="AB42" s="106" t="str">
        <f>'[3]Stairs (Poly)'!D42</f>
        <v>Stairs (PCL)</v>
      </c>
      <c r="AC42" s="192">
        <f>[3]Bricks!E42</f>
        <v>0</v>
      </c>
      <c r="AD42" s="105">
        <f>[3]Molds!C42</f>
        <v>0</v>
      </c>
      <c r="AE42" s="105" t="str">
        <f xml:space="preserve"> '[3]Molded Items'!C57</f>
        <v>Fibers (MDPE)</v>
      </c>
      <c r="AF42" s="105" t="str">
        <f>[3]Masks!C42</f>
        <v>Mask (Digital Analog Convertor)(PR Semiconductor)</v>
      </c>
      <c r="AG42" s="105" t="str">
        <f>[3]Wafers!H43</f>
        <v>Wafer (Digital Analog Convertor) (1 of 5)</v>
      </c>
      <c r="AH42" s="105">
        <f>[3]Electronics!E42</f>
        <v>0</v>
      </c>
      <c r="AI42" s="105">
        <f>'[2]DNA Sampler'!C42</f>
        <v>0</v>
      </c>
      <c r="AJ42" s="105">
        <f>'[2]Cell Culture'!C42</f>
        <v>0</v>
      </c>
      <c r="AK42" s="105" t="str">
        <f>'[3]Polycraft Armor'!$G42&amp;" "&amp;'[3]Polycraft Armor'!H42</f>
        <v>Yoga Hat</v>
      </c>
      <c r="AL42" s="105" t="str">
        <f>'[3]Polycraft Armor'!$G42&amp;" "&amp;'[3]Polycraft Armor'!I42</f>
        <v>Yoga Top</v>
      </c>
      <c r="AM42" s="105" t="str">
        <f>'[3]Polycraft Armor'!$G42&amp;" "&amp;'[3]Polycraft Armor'!J42</f>
        <v>Yoga Pants</v>
      </c>
      <c r="AN42" s="105" t="str">
        <f>'[3]Polycraft Armor'!$G42&amp;" "&amp;'[3]Polycraft Armor'!K42</f>
        <v>Yoga Shoes</v>
      </c>
      <c r="AO42" s="105"/>
      <c r="AP42" s="105"/>
      <c r="AQ42" s="105"/>
      <c r="AR42" s="105"/>
      <c r="AS42" s="105"/>
      <c r="AT42" s="105">
        <f>Inventories!$D42</f>
        <v>0</v>
      </c>
      <c r="AU42" s="105">
        <f>'[3]Gripped Tools'!C42</f>
        <v>0</v>
      </c>
      <c r="AV42" s="105">
        <f>'[3]Pogo Sticks'!$C42</f>
        <v>0</v>
      </c>
      <c r="AW42" s="105" t="str">
        <f>'[2]Custom Objects'!$C42</f>
        <v>Running Shoes (Sprinter)</v>
      </c>
      <c r="AX42" s="105"/>
      <c r="AY42" s="105" t="str">
        <f>'[1]Items (MC)'!B42</f>
        <v>Wheat</v>
      </c>
      <c r="AZ42" s="105" t="str">
        <f>'[1]Blocks (MC)'!B42</f>
        <v>Red Mushroom</v>
      </c>
    </row>
    <row r="43" spans="1:52" x14ac:dyDescent="0.2">
      <c r="A43" s="102">
        <f>COUNTIF(AU:AU,"??*")-1</f>
        <v>25</v>
      </c>
      <c r="B43" s="102" t="str">
        <f>AU1</f>
        <v>Gripped Tool</v>
      </c>
      <c r="C43" s="107">
        <f>[2]Ores!C43</f>
        <v>0</v>
      </c>
      <c r="D43" s="107">
        <f>[2]Ingots!C43</f>
        <v>0</v>
      </c>
      <c r="E43" s="109">
        <f>[2]Nuggets!C43</f>
        <v>0</v>
      </c>
      <c r="F43" s="107">
        <f>'[2]Compressed Blocks'!C43</f>
        <v>0</v>
      </c>
      <c r="G43" s="105">
        <f>[2]Catalysts!C43</f>
        <v>0</v>
      </c>
      <c r="H43" s="105" t="str">
        <f>[3]Pellets!F40</f>
        <v>Bag (PolyButylene Succinate Pellets)</v>
      </c>
      <c r="I43" s="105" t="str">
        <f>'[2]CV Links'!B43</f>
        <v>Drum (Light Naphthenes)</v>
      </c>
      <c r="J43" s="183" t="str">
        <f>'[2]Compound Vessels'!F43</f>
        <v>Bag (Aluminium Sulfate)</v>
      </c>
      <c r="K43" s="108" t="str">
        <f>'[2]Compound Vessels'!G43</f>
        <v>Sack (Aluminium Sulfate)</v>
      </c>
      <c r="L43" s="108" t="str">
        <f>'[2]Compound Vessels'!H43</f>
        <v>Powder Keg (Aluminium Sulfate)</v>
      </c>
      <c r="M43" s="108" t="str">
        <f>'[2]Compound Vessels'!I43</f>
        <v>Chemical Silo (Aluminium Sulfate)</v>
      </c>
      <c r="N43" s="183" t="str">
        <f>'[2]Compound Vessels'!F368</f>
        <v>Vial (Diphenylmethane Diisocyanate)</v>
      </c>
      <c r="O43" s="108" t="str">
        <f>'[2]Compound Vessels'!G368</f>
        <v>Beaker (Diphenylmethane Diisocyanate)</v>
      </c>
      <c r="P43" s="108" t="str">
        <f>'[2]Compound Vessels'!H368</f>
        <v>Drum (Diphenylmethane Diisocyanate)</v>
      </c>
      <c r="Q43" s="108" t="str">
        <f>'[2]Compound Vessels'!I368</f>
        <v>Chemical Vat (Diphenylmethane Diisocyanate)</v>
      </c>
      <c r="R43" s="186" t="str">
        <f>'[2]Element Vessels'!F43</f>
        <v>Bag (Molybdenum)</v>
      </c>
      <c r="S43" s="105" t="str">
        <f>'[2]Element Vessels'!G43</f>
        <v>Sack (Molybdenum)</v>
      </c>
      <c r="T43" s="105" t="str">
        <f>'[2]Element Vessels'!H43</f>
        <v>Powder Keg (Molybdenum)</v>
      </c>
      <c r="U43" s="105" t="str">
        <f>'[2]Element Vessels'!I43</f>
        <v>Chemical Silo (Molybdenum)</v>
      </c>
      <c r="V43" s="189" t="str">
        <f>[3]Pellets!F43</f>
        <v>Bag (PolyCarbonate Pellets)</v>
      </c>
      <c r="W43" s="106" t="str">
        <f>[3]Pellets!G43</f>
        <v>Sack (PolyCarbonate Pellets)</v>
      </c>
      <c r="X43" s="106" t="str">
        <f>[3]Pellets!H43</f>
        <v>Powder Keg (PolyCarbonate Pellets)</v>
      </c>
      <c r="Y43" s="106" t="str">
        <f>[3]Pellets!I43</f>
        <v>Chemical Silo (PolyCarbonate Pellets)</v>
      </c>
      <c r="Z43" s="106" t="str">
        <f>'[3]Blocks (Poly)'!D43</f>
        <v>Block (PC)</v>
      </c>
      <c r="AA43" s="106" t="str">
        <f>'[3]Slabs (Poly)'!F43</f>
        <v>Slab (PC)</v>
      </c>
      <c r="AB43" s="106" t="str">
        <f>'[3]Stairs (Poly)'!D43</f>
        <v>Stairs (PC)</v>
      </c>
      <c r="AC43" s="192">
        <f>[3]Bricks!E43</f>
        <v>0</v>
      </c>
      <c r="AD43" s="105">
        <f>[3]Molds!C43</f>
        <v>0</v>
      </c>
      <c r="AE43" s="105" t="str">
        <f xml:space="preserve"> '[3]Molded Items'!C58</f>
        <v>Fibers (MFP)</v>
      </c>
      <c r="AF43" s="105" t="str">
        <f>[3]Masks!C43</f>
        <v>Mask (Digital Analog Convertor)(PR Dielectric)</v>
      </c>
      <c r="AG43" s="105" t="str">
        <f>[3]Wafers!H44</f>
        <v>Wafer (Digital Analog Convertor) (2 of 5)</v>
      </c>
      <c r="AH43" s="105">
        <f>[3]Electronics!E43</f>
        <v>0</v>
      </c>
      <c r="AI43" s="105">
        <f>'[2]DNA Sampler'!C43</f>
        <v>0</v>
      </c>
      <c r="AJ43" s="105">
        <f>'[2]Cell Culture'!C43</f>
        <v>0</v>
      </c>
      <c r="AK43" s="105" t="str">
        <f>'[3]Polycraft Armor'!$G43&amp;" "&amp;'[3]Polycraft Armor'!H43</f>
        <v>Thermal Hat</v>
      </c>
      <c r="AL43" s="105" t="str">
        <f>'[3]Polycraft Armor'!$G43&amp;" "&amp;'[3]Polycraft Armor'!I43</f>
        <v>Thermal Henley</v>
      </c>
      <c r="AM43" s="105" t="str">
        <f>'[3]Polycraft Armor'!$G43&amp;" "&amp;'[3]Polycraft Armor'!J43</f>
        <v>Thermal Long Johns</v>
      </c>
      <c r="AN43" s="105" t="str">
        <f>'[3]Polycraft Armor'!$G43&amp;" "&amp;'[3]Polycraft Armor'!K43</f>
        <v>Thermal Shoes</v>
      </c>
      <c r="AO43" s="105"/>
      <c r="AP43" s="105"/>
      <c r="AQ43" s="105"/>
      <c r="AR43" s="105"/>
      <c r="AS43" s="105"/>
      <c r="AT43" s="105">
        <f>Inventories!$D43</f>
        <v>0</v>
      </c>
      <c r="AU43" s="105">
        <f>'[3]Gripped Tools'!C43</f>
        <v>0</v>
      </c>
      <c r="AV43" s="105">
        <f>'[3]Pogo Sticks'!$C43</f>
        <v>0</v>
      </c>
      <c r="AW43" s="105" t="str">
        <f>'[2]Custom Objects'!$C43</f>
        <v>Lead-Acid Battery (1-Cell)</v>
      </c>
      <c r="AX43" s="105"/>
      <c r="AY43" s="105" t="str">
        <f>'[1]Items (MC)'!B43</f>
        <v>Bread</v>
      </c>
      <c r="AZ43" s="105" t="str">
        <f>'[1]Blocks (MC)'!B43</f>
        <v>Gold Block</v>
      </c>
    </row>
    <row r="44" spans="1:52" x14ac:dyDescent="0.2">
      <c r="A44" s="102">
        <f>COUNTIF(AV:AV,"??*")-1</f>
        <v>11</v>
      </c>
      <c r="B44" s="102" t="str">
        <f>AV1</f>
        <v>Pogo Stick</v>
      </c>
      <c r="C44" s="107">
        <f>[2]Ores!C44</f>
        <v>0</v>
      </c>
      <c r="D44" s="107">
        <f>[2]Ingots!C44</f>
        <v>0</v>
      </c>
      <c r="E44" s="109">
        <f>[2]Nuggets!C44</f>
        <v>0</v>
      </c>
      <c r="F44" s="107">
        <f>'[2]Compressed Blocks'!C44</f>
        <v>0</v>
      </c>
      <c r="G44" s="105">
        <f>[2]Catalysts!C44</f>
        <v>0</v>
      </c>
      <c r="H44" s="105" t="str">
        <f>[3]Pellets!F41</f>
        <v>Bag (PolyButylene Terephthalate Pellets)</v>
      </c>
      <c r="I44" s="105" t="str">
        <f>'[2]CV Links'!B44</f>
        <v>Vial (Light Olefins)</v>
      </c>
      <c r="J44" s="183" t="str">
        <f>'[2]Compound Vessels'!F44</f>
        <v>Bag (Aluminoxane)</v>
      </c>
      <c r="K44" s="108" t="str">
        <f>'[2]Compound Vessels'!G44</f>
        <v>Sack (Aluminoxane)</v>
      </c>
      <c r="L44" s="108" t="str">
        <f>'[2]Compound Vessels'!H44</f>
        <v>Powder Keg (Aluminoxane)</v>
      </c>
      <c r="M44" s="108" t="str">
        <f>'[2]Compound Vessels'!I44</f>
        <v>Chemical Silo (Aluminoxane)</v>
      </c>
      <c r="N44" s="183" t="str">
        <f>'[2]Compound Vessels'!F369</f>
        <v>Vial (Toluene Diisocyanate)</v>
      </c>
      <c r="O44" s="108" t="str">
        <f>'[2]Compound Vessels'!G369</f>
        <v>Beaker (Toluene Diisocyanate)</v>
      </c>
      <c r="P44" s="108" t="str">
        <f>'[2]Compound Vessels'!H369</f>
        <v>Drum (Toluene Diisocyanate)</v>
      </c>
      <c r="Q44" s="108" t="str">
        <f>'[2]Compound Vessels'!I369</f>
        <v>Chemical Vat (Toluene Diisocyanate)</v>
      </c>
      <c r="R44" s="186" t="str">
        <f>'[2]Element Vessels'!F44</f>
        <v>Bag (Technetium)</v>
      </c>
      <c r="S44" s="105" t="str">
        <f>'[2]Element Vessels'!G44</f>
        <v>Sack (Technetium)</v>
      </c>
      <c r="T44" s="105" t="str">
        <f>'[2]Element Vessels'!H44</f>
        <v>Powder Keg (Technetium)</v>
      </c>
      <c r="U44" s="105" t="str">
        <f>'[2]Element Vessels'!I44</f>
        <v>Chemical Silo (Technetium)</v>
      </c>
      <c r="V44" s="189" t="str">
        <f>[3]Pellets!F44</f>
        <v>Bag (PolyChloroPrene Pellets)</v>
      </c>
      <c r="W44" s="106" t="str">
        <f>[3]Pellets!G44</f>
        <v>Sack (PolyChloroPrene Pellets)</v>
      </c>
      <c r="X44" s="106" t="str">
        <f>[3]Pellets!H44</f>
        <v>Powder Keg (PolyChloroPrene Pellets)</v>
      </c>
      <c r="Y44" s="106" t="str">
        <f>[3]Pellets!I44</f>
        <v>Chemical Silo (PolyChloroPrene Pellets)</v>
      </c>
      <c r="Z44" s="106" t="str">
        <f>'[3]Blocks (Poly)'!D44</f>
        <v>Block (PCHL)</v>
      </c>
      <c r="AA44" s="106" t="str">
        <f>'[3]Slabs (Poly)'!F44</f>
        <v>Slab (PCHL)</v>
      </c>
      <c r="AB44" s="106" t="str">
        <f>'[3]Stairs (Poly)'!D44</f>
        <v>Stairs (PCHL)</v>
      </c>
      <c r="AC44" s="192">
        <f>[3]Bricks!E44</f>
        <v>0</v>
      </c>
      <c r="AD44" s="105">
        <f>[3]Molds!C44</f>
        <v>0</v>
      </c>
      <c r="AE44" s="105" t="str">
        <f xml:space="preserve"> '[3]Molded Items'!C59</f>
        <v>Fibers (MALD)</v>
      </c>
      <c r="AF44" s="105" t="str">
        <f>[3]Masks!C44</f>
        <v>Mask (Digital Analog Convertor)(PR Traces)</v>
      </c>
      <c r="AG44" s="105" t="str">
        <f>[3]Wafers!H45</f>
        <v>Wafer (Digital Analog Convertor) (3 of 5)</v>
      </c>
      <c r="AH44" s="105">
        <f>[3]Electronics!E44</f>
        <v>0</v>
      </c>
      <c r="AI44" s="105">
        <f>'[2]DNA Sampler'!C44</f>
        <v>0</v>
      </c>
      <c r="AJ44" s="105">
        <f>'[2]Cell Culture'!C44</f>
        <v>0</v>
      </c>
      <c r="AK44" s="105" t="str">
        <f>'[3]Polycraft Armor'!$G44&amp;" "&amp;'[3]Polycraft Armor'!H44</f>
        <v>Styrofoam Hat</v>
      </c>
      <c r="AL44" s="105" t="str">
        <f>'[3]Polycraft Armor'!$G44&amp;" "&amp;'[3]Polycraft Armor'!I44</f>
        <v>Styrofoam Vest</v>
      </c>
      <c r="AM44" s="105" t="str">
        <f>'[3]Polycraft Armor'!$G44&amp;" "&amp;'[3]Polycraft Armor'!J44</f>
        <v>Styrofoam Pants</v>
      </c>
      <c r="AN44" s="105" t="str">
        <f>'[3]Polycraft Armor'!$G44&amp;" "&amp;'[3]Polycraft Armor'!K44</f>
        <v>Styrofoam Shoes</v>
      </c>
      <c r="AO44" s="105"/>
      <c r="AP44" s="105"/>
      <c r="AQ44" s="105"/>
      <c r="AR44" s="105"/>
      <c r="AS44" s="105"/>
      <c r="AT44" s="105">
        <f>Inventories!$D44</f>
        <v>0</v>
      </c>
      <c r="AU44" s="105">
        <f>'[3]Gripped Tools'!C44</f>
        <v>0</v>
      </c>
      <c r="AV44" s="105">
        <f>'[3]Pogo Sticks'!$C44</f>
        <v>0</v>
      </c>
      <c r="AW44" s="105" t="str">
        <f>'[2]Custom Objects'!$C44</f>
        <v>Lead-Acid Battery (9-Cell)</v>
      </c>
      <c r="AX44" s="105"/>
      <c r="AY44" s="105" t="str">
        <f>'[1]Items (MC)'!B44</f>
        <v>Leather Helmet</v>
      </c>
      <c r="AZ44" s="105" t="str">
        <f>'[1]Blocks (MC)'!B44</f>
        <v>Iron Block</v>
      </c>
    </row>
    <row r="45" spans="1:52" x14ac:dyDescent="0.2">
      <c r="A45" s="102">
        <f>COUNTIF(AW:AW,"??*")-1</f>
        <v>84</v>
      </c>
      <c r="B45" s="102" t="str">
        <f>AW1</f>
        <v>Custom Object</v>
      </c>
      <c r="C45" s="107">
        <f>[2]Ores!C45</f>
        <v>0</v>
      </c>
      <c r="D45" s="107">
        <f>[2]Ingots!C45</f>
        <v>0</v>
      </c>
      <c r="E45" s="109">
        <f>[2]Nuggets!C45</f>
        <v>0</v>
      </c>
      <c r="F45" s="107">
        <f>'[2]Compressed Blocks'!C45</f>
        <v>0</v>
      </c>
      <c r="G45" s="105">
        <f>[2]Catalysts!C45</f>
        <v>0</v>
      </c>
      <c r="H45" s="105" t="str">
        <f>[3]Pellets!F42</f>
        <v>Bag (PolyCaprolactone Pellets)</v>
      </c>
      <c r="I45" s="105" t="str">
        <f>'[2]CV Links'!B45</f>
        <v>Beaker (Light Olefins)</v>
      </c>
      <c r="J45" s="183" t="str">
        <f>'[2]Compound Vessels'!F45</f>
        <v>Flask (Ammonia)</v>
      </c>
      <c r="K45" s="108" t="str">
        <f>'[2]Compound Vessels'!G45</f>
        <v>Cartridge (Ammonia)</v>
      </c>
      <c r="L45" s="108" t="str">
        <f>'[2]Compound Vessels'!H45</f>
        <v>Canister (Ammonia)</v>
      </c>
      <c r="M45" s="108" t="str">
        <f>'[2]Compound Vessels'!I45</f>
        <v>Chemical Tank (Ammonia)</v>
      </c>
      <c r="N45" s="183" t="str">
        <f>'[2]Compound Vessels'!F370</f>
        <v>Vial (Hexamethylene Diisocyanate)</v>
      </c>
      <c r="O45" s="108" t="str">
        <f>'[2]Compound Vessels'!G370</f>
        <v>Beaker (Hexamethylene Diisocyanate)</v>
      </c>
      <c r="P45" s="108" t="str">
        <f>'[2]Compound Vessels'!H370</f>
        <v>Drum (Hexamethylene Diisocyanate)</v>
      </c>
      <c r="Q45" s="108" t="str">
        <f>'[2]Compound Vessels'!I370</f>
        <v>Chemical Vat (Hexamethylene Diisocyanate)</v>
      </c>
      <c r="R45" s="186" t="str">
        <f>'[2]Element Vessels'!F45</f>
        <v>Bag (Ruthenium)</v>
      </c>
      <c r="S45" s="105" t="str">
        <f>'[2]Element Vessels'!G45</f>
        <v>Sack (Ruthenium)</v>
      </c>
      <c r="T45" s="105" t="str">
        <f>'[2]Element Vessels'!H45</f>
        <v>Powder Keg (Ruthenium)</v>
      </c>
      <c r="U45" s="105" t="str">
        <f>'[2]Element Vessels'!I45</f>
        <v>Chemical Silo (Ruthenium)</v>
      </c>
      <c r="V45" s="189" t="str">
        <f>[3]Pellets!F45</f>
        <v>Bag (PolyChlorotrifluoroethylene Pellets)</v>
      </c>
      <c r="W45" s="106" t="str">
        <f>[3]Pellets!G45</f>
        <v>Sack (PolyChlorotrifluoroethylene Pellets)</v>
      </c>
      <c r="X45" s="106" t="str">
        <f>[3]Pellets!H45</f>
        <v>Powder Keg (PolyChlorotrifluoroethylene Pellets)</v>
      </c>
      <c r="Y45" s="106" t="str">
        <f>[3]Pellets!I45</f>
        <v>Chemical Silo (PolyChlorotrifluoroethylene Pellets)</v>
      </c>
      <c r="Z45" s="106" t="str">
        <f>'[3]Blocks (Poly)'!D45</f>
        <v>Block (PCTFE)</v>
      </c>
      <c r="AA45" s="106" t="str">
        <f>'[3]Slabs (Poly)'!F45</f>
        <v>Slab (PCTFE)</v>
      </c>
      <c r="AB45" s="106" t="str">
        <f>'[3]Stairs (Poly)'!D45</f>
        <v>Stairs (PCTFE)</v>
      </c>
      <c r="AC45" s="192">
        <f>[3]Bricks!E45</f>
        <v>0</v>
      </c>
      <c r="AD45" s="105">
        <f>[3]Molds!C45</f>
        <v>0</v>
      </c>
      <c r="AE45" s="105" t="str">
        <f xml:space="preserve"> '[3]Molded Items'!C60</f>
        <v>Fibers (NBR)</v>
      </c>
      <c r="AF45" s="105" t="str">
        <f>[3]Masks!C45</f>
        <v>Mask (Digital Analog Convertor)(PR Encapsulation)</v>
      </c>
      <c r="AG45" s="105" t="str">
        <f>[3]Wafers!H46</f>
        <v>Wafer (Digital Analog Convertor) (4 of 5)</v>
      </c>
      <c r="AH45" s="105">
        <f>[3]Electronics!E45</f>
        <v>0</v>
      </c>
      <c r="AI45" s="105">
        <f>'[2]DNA Sampler'!C45</f>
        <v>0</v>
      </c>
      <c r="AJ45" s="105">
        <f>'[2]Cell Culture'!C45</f>
        <v>0</v>
      </c>
      <c r="AK45" s="105" t="str">
        <f>'[3]Polycraft Armor'!$G45&amp;" "&amp;'[3]Polycraft Armor'!H45</f>
        <v>Spandex Hat</v>
      </c>
      <c r="AL45" s="105" t="str">
        <f>'[3]Polycraft Armor'!$G45&amp;" "&amp;'[3]Polycraft Armor'!I45</f>
        <v>Spandex Jacket</v>
      </c>
      <c r="AM45" s="105" t="str">
        <f>'[3]Polycraft Armor'!$G45&amp;" "&amp;'[3]Polycraft Armor'!J45</f>
        <v>Spandex Pants</v>
      </c>
      <c r="AN45" s="105" t="str">
        <f>'[3]Polycraft Armor'!$G45&amp;" "&amp;'[3]Polycraft Armor'!K45</f>
        <v>Spandex Shoes</v>
      </c>
      <c r="AO45" s="105"/>
      <c r="AP45" s="105"/>
      <c r="AQ45" s="105"/>
      <c r="AR45" s="105"/>
      <c r="AS45" s="105"/>
      <c r="AT45" s="105">
        <f>Inventories!$D45</f>
        <v>0</v>
      </c>
      <c r="AU45" s="105">
        <f>'[3]Gripped Tools'!C45</f>
        <v>0</v>
      </c>
      <c r="AV45" s="105">
        <f>'[3]Pogo Sticks'!$C45</f>
        <v>0</v>
      </c>
      <c r="AW45" s="105" t="str">
        <f>'[2]Custom Objects'!$C45</f>
        <v>Lithium Ion Battery (1-Cell)</v>
      </c>
      <c r="AX45" s="105"/>
      <c r="AY45" s="105" t="str">
        <f>'[1]Items (MC)'!B45</f>
        <v>Leather Chestplate</v>
      </c>
      <c r="AZ45" s="105" t="str">
        <f>'[1]Blocks (MC)'!B45</f>
        <v>Double Stone Slab</v>
      </c>
    </row>
    <row r="46" spans="1:52" x14ac:dyDescent="0.2">
      <c r="A46" s="102">
        <f>COUNTIF(AX:AX,"??*")-1</f>
        <v>5</v>
      </c>
      <c r="B46" s="102" t="str">
        <f>AX1</f>
        <v>Internal Object</v>
      </c>
      <c r="C46" s="107">
        <f>[2]Ores!C46</f>
        <v>0</v>
      </c>
      <c r="D46" s="107">
        <f>[2]Ingots!C46</f>
        <v>0</v>
      </c>
      <c r="E46" s="109">
        <f>[2]Nuggets!C46</f>
        <v>0</v>
      </c>
      <c r="F46" s="107">
        <f>'[2]Compressed Blocks'!C46</f>
        <v>0</v>
      </c>
      <c r="G46" s="105">
        <f>[2]Catalysts!C46</f>
        <v>0</v>
      </c>
      <c r="H46" s="105" t="str">
        <f>[3]Pellets!F43</f>
        <v>Bag (PolyCarbonate Pellets)</v>
      </c>
      <c r="I46" s="105" t="str">
        <f>'[2]CV Links'!B46</f>
        <v>Drum (Light Olefins)</v>
      </c>
      <c r="J46" s="183" t="str">
        <f>'[2]Compound Vessels'!F46</f>
        <v>Bag (Ammonium Bicarbonate)</v>
      </c>
      <c r="K46" s="108" t="str">
        <f>'[2]Compound Vessels'!G46</f>
        <v>Sack (Ammonium Bicarbonate)</v>
      </c>
      <c r="L46" s="108" t="str">
        <f>'[2]Compound Vessels'!H46</f>
        <v>Powder Keg (Ammonium Bicarbonate)</v>
      </c>
      <c r="M46" s="108" t="str">
        <f>'[2]Compound Vessels'!I46</f>
        <v>Chemical Silo (Ammonium Bicarbonate)</v>
      </c>
      <c r="N46" s="183" t="str">
        <f>'[2]Compound Vessels'!F371</f>
        <v>Vial (Isopherone Diisocyanate)</v>
      </c>
      <c r="O46" s="108" t="str">
        <f>'[2]Compound Vessels'!G371</f>
        <v>Beaker (Isopherone Diisocyanate)</v>
      </c>
      <c r="P46" s="108" t="str">
        <f>'[2]Compound Vessels'!H371</f>
        <v>Drum (Isopherone Diisocyanate)</v>
      </c>
      <c r="Q46" s="108" t="str">
        <f>'[2]Compound Vessels'!I371</f>
        <v>Chemical Vat (Isopherone Diisocyanate)</v>
      </c>
      <c r="R46" s="186" t="str">
        <f>'[2]Element Vessels'!F46</f>
        <v>Bag (Rhodium)</v>
      </c>
      <c r="S46" s="105" t="str">
        <f>'[2]Element Vessels'!G46</f>
        <v>Sack (Rhodium)</v>
      </c>
      <c r="T46" s="105" t="str">
        <f>'[2]Element Vessels'!H46</f>
        <v>Powder Keg (Rhodium)</v>
      </c>
      <c r="U46" s="105" t="str">
        <f>'[2]Element Vessels'!I46</f>
        <v>Chemical Silo (Rhodium)</v>
      </c>
      <c r="V46" s="189" t="str">
        <f>[3]Pellets!F46</f>
        <v>Bag (PolyDiMethylSiloxane Pellets)</v>
      </c>
      <c r="W46" s="106" t="str">
        <f>[3]Pellets!G46</f>
        <v>Sack (PolyDiMethylSiloxane Pellets)</v>
      </c>
      <c r="X46" s="106" t="str">
        <f>[3]Pellets!H46</f>
        <v>Powder Keg (PolyDiMethylSiloxane Pellets)</v>
      </c>
      <c r="Y46" s="106" t="str">
        <f>[3]Pellets!I46</f>
        <v>Chemical Silo (PolyDiMethylSiloxane Pellets)</v>
      </c>
      <c r="Z46" s="106" t="str">
        <f>'[3]Blocks (Poly)'!D46</f>
        <v>Block (PDMS)</v>
      </c>
      <c r="AA46" s="106" t="str">
        <f>'[3]Slabs (Poly)'!F46</f>
        <v>Slab (PDMS)</v>
      </c>
      <c r="AB46" s="106" t="str">
        <f>'[3]Stairs (Poly)'!D46</f>
        <v>Stairs (PDMS)</v>
      </c>
      <c r="AC46" s="192">
        <f>[3]Bricks!E46</f>
        <v>0</v>
      </c>
      <c r="AD46" s="105">
        <f>[3]Molds!C46</f>
        <v>0</v>
      </c>
      <c r="AE46" s="105" t="str">
        <f xml:space="preserve"> '[3]Molded Items'!C61</f>
        <v>Fibers (PFA)</v>
      </c>
      <c r="AF46" s="105" t="str">
        <f>[3]Masks!C46</f>
        <v>Mask (Amplifier)(PR Backplane)</v>
      </c>
      <c r="AG46" s="105" t="str">
        <f>[3]Wafers!H47</f>
        <v>Wafer (Digital Analog Convertor)</v>
      </c>
      <c r="AH46" s="105">
        <f>[3]Electronics!E46</f>
        <v>0</v>
      </c>
      <c r="AI46" s="105">
        <f>'[2]DNA Sampler'!C46</f>
        <v>0</v>
      </c>
      <c r="AJ46" s="105">
        <f>'[2]Cell Culture'!C46</f>
        <v>0</v>
      </c>
      <c r="AK46" s="105" t="str">
        <f>'[3]Polycraft Armor'!$G46&amp;" "&amp;'[3]Polycraft Armor'!H46</f>
        <v>Zippered Hat</v>
      </c>
      <c r="AL46" s="105" t="str">
        <f>'[3]Polycraft Armor'!$G46&amp;" "&amp;'[3]Polycraft Armor'!I46</f>
        <v>Zippered Jacket</v>
      </c>
      <c r="AM46" s="105" t="str">
        <f>'[3]Polycraft Armor'!$G46&amp;" "&amp;'[3]Polycraft Armor'!J46</f>
        <v>Zippered Pants</v>
      </c>
      <c r="AN46" s="105" t="str">
        <f>'[3]Polycraft Armor'!$G46&amp;" "&amp;'[3]Polycraft Armor'!K46</f>
        <v>Zippered Shoes</v>
      </c>
      <c r="AO46" s="105"/>
      <c r="AP46" s="105"/>
      <c r="AQ46" s="105"/>
      <c r="AR46" s="105"/>
      <c r="AS46" s="105"/>
      <c r="AT46" s="105">
        <f>Inventories!$D46</f>
        <v>0</v>
      </c>
      <c r="AU46" s="105">
        <f>'[3]Gripped Tools'!C46</f>
        <v>0</v>
      </c>
      <c r="AV46" s="105">
        <f>'[3]Pogo Sticks'!$C46</f>
        <v>0</v>
      </c>
      <c r="AW46" s="105" t="str">
        <f>'[2]Custom Objects'!$C46</f>
        <v>Lithium Ion Battery (9-Cell)</v>
      </c>
      <c r="AX46" s="105"/>
      <c r="AY46" s="105" t="str">
        <f>'[1]Items (MC)'!B46</f>
        <v>Leather Leggings</v>
      </c>
      <c r="AZ46" s="105" t="str">
        <f>'[1]Blocks (MC)'!B46</f>
        <v>Stone Slab</v>
      </c>
    </row>
    <row r="47" spans="1:52" x14ac:dyDescent="0.2">
      <c r="A47" s="102">
        <f>COUNTIF(AY:AY,"??*")-1</f>
        <v>171</v>
      </c>
      <c r="B47" s="102" t="str">
        <f>AY1</f>
        <v>Minecraft Item</v>
      </c>
      <c r="C47" s="107">
        <f>[2]Ores!C47</f>
        <v>0</v>
      </c>
      <c r="D47" s="107">
        <f>[2]Ingots!C47</f>
        <v>0</v>
      </c>
      <c r="E47" s="109">
        <f>[2]Nuggets!C47</f>
        <v>0</v>
      </c>
      <c r="F47" s="107">
        <f>'[2]Compressed Blocks'!C47</f>
        <v>0</v>
      </c>
      <c r="G47" s="105">
        <f>[2]Catalysts!C47</f>
        <v>0</v>
      </c>
      <c r="H47" s="105" t="str">
        <f>[3]Pellets!F44</f>
        <v>Bag (PolyChloroPrene Pellets)</v>
      </c>
      <c r="I47" s="105" t="str">
        <f>'[2]CV Links'!B47</f>
        <v>Vial (Light Parrafins)</v>
      </c>
      <c r="J47" s="183" t="str">
        <f>'[2]Compound Vessels'!F47</f>
        <v>Bag (Ammonium Bifluoride)</v>
      </c>
      <c r="K47" s="108" t="str">
        <f>'[2]Compound Vessels'!G47</f>
        <v>Sack (Ammonium Bifluoride)</v>
      </c>
      <c r="L47" s="108" t="str">
        <f>'[2]Compound Vessels'!H47</f>
        <v>Powder Keg (Ammonium Bifluoride)</v>
      </c>
      <c r="M47" s="108" t="str">
        <f>'[2]Compound Vessels'!I47</f>
        <v>Chemical Silo (Ammonium Bifluoride)</v>
      </c>
      <c r="N47" s="183" t="str">
        <f>'[2]Compound Vessels'!F372</f>
        <v>Vial (1,4-Diisopropylbenzene)</v>
      </c>
      <c r="O47" s="108" t="str">
        <f>'[2]Compound Vessels'!G372</f>
        <v>Beaker (1,4-Diisopropylbenzene)</v>
      </c>
      <c r="P47" s="108" t="str">
        <f>'[2]Compound Vessels'!H372</f>
        <v>Drum (1,4-Diisopropylbenzene)</v>
      </c>
      <c r="Q47" s="108" t="str">
        <f>'[2]Compound Vessels'!I372</f>
        <v>Chemical Vat (1,4-Diisopropylbenzene)</v>
      </c>
      <c r="R47" s="186" t="str">
        <f>'[2]Element Vessels'!F47</f>
        <v>Bag (Palladium)</v>
      </c>
      <c r="S47" s="105" t="str">
        <f>'[2]Element Vessels'!G47</f>
        <v>Sack (Palladium)</v>
      </c>
      <c r="T47" s="105" t="str">
        <f>'[2]Element Vessels'!H47</f>
        <v>Powder Keg (Palladium)</v>
      </c>
      <c r="U47" s="105" t="str">
        <f>'[2]Element Vessels'!I47</f>
        <v>Chemical Silo (Palladium)</v>
      </c>
      <c r="V47" s="189" t="str">
        <f>[3]Pellets!F47</f>
        <v>Bag (PolyEther Ether Ketone Pellets)</v>
      </c>
      <c r="W47" s="106" t="str">
        <f>[3]Pellets!G47</f>
        <v>Sack (PolyEther Ether Ketone Pellets)</v>
      </c>
      <c r="X47" s="106" t="str">
        <f>[3]Pellets!H47</f>
        <v>Powder Keg (PolyEther Ether Ketone Pellets)</v>
      </c>
      <c r="Y47" s="106" t="str">
        <f>[3]Pellets!I47</f>
        <v>Chemical Silo (PolyEther Ether Ketone Pellets)</v>
      </c>
      <c r="Z47" s="106" t="str">
        <f>'[3]Blocks (Poly)'!D47</f>
        <v>Block (PEEK)</v>
      </c>
      <c r="AA47" s="106" t="str">
        <f>'[3]Slabs (Poly)'!F47</f>
        <v>Slab (PEEK)</v>
      </c>
      <c r="AB47" s="106" t="str">
        <f>'[3]Stairs (Poly)'!D47</f>
        <v>Stairs (PEEK)</v>
      </c>
      <c r="AC47" s="192">
        <f>[3]Bricks!E47</f>
        <v>0</v>
      </c>
      <c r="AD47" s="105">
        <f>[3]Molds!C47</f>
        <v>0</v>
      </c>
      <c r="AE47" s="105" t="str">
        <f xml:space="preserve"> '[3]Molded Items'!C62</f>
        <v>Fibers (PALD)</v>
      </c>
      <c r="AF47" s="105" t="str">
        <f>[3]Masks!C47</f>
        <v>Mask (Amplifier)(PR Semiconductor)</v>
      </c>
      <c r="AG47" s="105" t="str">
        <f>[3]Wafers!H48</f>
        <v>Wafer (Amplifier) (1 of 5)</v>
      </c>
      <c r="AH47" s="105">
        <f>[3]Electronics!E47</f>
        <v>0</v>
      </c>
      <c r="AI47" s="105">
        <f>'[2]DNA Sampler'!C47</f>
        <v>0</v>
      </c>
      <c r="AJ47" s="105">
        <f>'[2]Cell Culture'!C47</f>
        <v>0</v>
      </c>
      <c r="AK47" s="105" t="str">
        <f>'[3]Polycraft Armor'!$G47&amp;" "&amp;'[3]Polycraft Armor'!H47</f>
        <v>Spectra Helmet</v>
      </c>
      <c r="AL47" s="105" t="str">
        <f>'[3]Polycraft Armor'!$G47&amp;" "&amp;'[3]Polycraft Armor'!I47</f>
        <v>Spectra Chestplate</v>
      </c>
      <c r="AM47" s="105" t="str">
        <f>'[3]Polycraft Armor'!$G47&amp;" "&amp;'[3]Polycraft Armor'!J47</f>
        <v>Spectra Leggings</v>
      </c>
      <c r="AN47" s="105" t="str">
        <f>'[3]Polycraft Armor'!$G47&amp;" "&amp;'[3]Polycraft Armor'!K47</f>
        <v>Spectra Boots</v>
      </c>
      <c r="AO47" s="105"/>
      <c r="AP47" s="105"/>
      <c r="AQ47" s="105"/>
      <c r="AR47" s="105"/>
      <c r="AS47" s="105"/>
      <c r="AT47" s="105">
        <f>Inventories!$D47</f>
        <v>0</v>
      </c>
      <c r="AU47" s="105">
        <f>'[3]Gripped Tools'!C47</f>
        <v>0</v>
      </c>
      <c r="AV47" s="105">
        <f>'[3]Pogo Sticks'!$C47</f>
        <v>0</v>
      </c>
      <c r="AW47" s="105" t="str">
        <f>'[2]Custom Objects'!$C47</f>
        <v>Nickel Metal Hydride Battery (1-Cell)</v>
      </c>
      <c r="AX47" s="105"/>
      <c r="AY47" s="105" t="str">
        <f>'[1]Items (MC)'!B47</f>
        <v>Leather Boots</v>
      </c>
      <c r="AZ47" s="105" t="str">
        <f>'[1]Blocks (MC)'!B47</f>
        <v>Brick Block</v>
      </c>
    </row>
    <row r="48" spans="1:52" x14ac:dyDescent="0.2">
      <c r="A48" s="102">
        <f>COUNTIF(AZ:AZ,"??*")-1</f>
        <v>174</v>
      </c>
      <c r="B48" s="102" t="str">
        <f>AZ1</f>
        <v>Minecraft Block</v>
      </c>
      <c r="C48" s="107">
        <f>[2]Ores!C48</f>
        <v>0</v>
      </c>
      <c r="D48" s="107">
        <f>[2]Ingots!C48</f>
        <v>0</v>
      </c>
      <c r="E48" s="109">
        <f>[2]Nuggets!C48</f>
        <v>0</v>
      </c>
      <c r="F48" s="107">
        <f>'[2]Compressed Blocks'!C48</f>
        <v>0</v>
      </c>
      <c r="G48" s="105">
        <f>[2]Catalysts!C48</f>
        <v>0</v>
      </c>
      <c r="H48" s="105" t="str">
        <f>[3]Pellets!F45</f>
        <v>Bag (PolyChlorotrifluoroethylene Pellets)</v>
      </c>
      <c r="I48" s="105" t="str">
        <f>'[2]CV Links'!B48</f>
        <v>Beaker (Light Parrafins)</v>
      </c>
      <c r="J48" s="183" t="str">
        <f>'[2]Compound Vessels'!F48</f>
        <v>Bag (Ammonium Bromide)</v>
      </c>
      <c r="K48" s="108" t="str">
        <f>'[2]Compound Vessels'!G48</f>
        <v>Sack (Ammonium Bromide)</v>
      </c>
      <c r="L48" s="108" t="str">
        <f>'[2]Compound Vessels'!H48</f>
        <v>Powder Keg (Ammonium Bromide)</v>
      </c>
      <c r="M48" s="108" t="str">
        <f>'[2]Compound Vessels'!I48</f>
        <v>Chemical Silo (Ammonium Bromide)</v>
      </c>
      <c r="N48" s="183" t="str">
        <f>'[2]Compound Vessels'!F373</f>
        <v>Bag (Catechol)</v>
      </c>
      <c r="O48" s="108" t="str">
        <f>'[2]Compound Vessels'!G373</f>
        <v>Sack (Catechol)</v>
      </c>
      <c r="P48" s="108" t="str">
        <f>'[2]Compound Vessels'!H373</f>
        <v>Powder Keg (Catechol)</v>
      </c>
      <c r="Q48" s="108" t="str">
        <f>'[2]Compound Vessels'!I373</f>
        <v>Chemical Silo (Catechol)</v>
      </c>
      <c r="R48" s="186" t="str">
        <f>'[2]Element Vessels'!F48</f>
        <v>Bag (Silver)</v>
      </c>
      <c r="S48" s="105" t="str">
        <f>'[2]Element Vessels'!G48</f>
        <v>Sack (Silver)</v>
      </c>
      <c r="T48" s="105" t="str">
        <f>'[2]Element Vessels'!H48</f>
        <v>Powder Keg (Silver)</v>
      </c>
      <c r="U48" s="105" t="str">
        <f>'[2]Element Vessels'!I48</f>
        <v>Chemical Silo (Silver)</v>
      </c>
      <c r="V48" s="189" t="str">
        <f>[3]Pellets!F48</f>
        <v>Bag (PolyEtherImide Pellets)</v>
      </c>
      <c r="W48" s="106" t="str">
        <f>[3]Pellets!G48</f>
        <v>Sack (PolyEtherImide Pellets)</v>
      </c>
      <c r="X48" s="106" t="str">
        <f>[3]Pellets!H48</f>
        <v>Powder Keg (PolyEtherImide Pellets)</v>
      </c>
      <c r="Y48" s="106" t="str">
        <f>[3]Pellets!I48</f>
        <v>Chemical Silo (PolyEtherImide Pellets)</v>
      </c>
      <c r="Z48" s="106" t="str">
        <f>'[3]Blocks (Poly)'!D48</f>
        <v>Block (PEI)</v>
      </c>
      <c r="AA48" s="106" t="str">
        <f>'[3]Slabs (Poly)'!F48</f>
        <v>Slab (PEI)</v>
      </c>
      <c r="AB48" s="106" t="str">
        <f>'[3]Stairs (Poly)'!D48</f>
        <v>Stairs (PEI)</v>
      </c>
      <c r="AC48" s="192">
        <f>[3]Bricks!E48</f>
        <v>0</v>
      </c>
      <c r="AD48" s="105">
        <f>[3]Molds!C48</f>
        <v>0</v>
      </c>
      <c r="AE48" s="105" t="str">
        <f xml:space="preserve"> '[3]Molded Items'!C63</f>
        <v>Fibers (Phenol Formaldehydes)</v>
      </c>
      <c r="AF48" s="105" t="str">
        <f>[3]Masks!C48</f>
        <v>Mask (Amplifier)(PR Dielectric)</v>
      </c>
      <c r="AG48" s="105" t="str">
        <f>[3]Wafers!H49</f>
        <v>Wafer (Amplifier) (2 of 5)</v>
      </c>
      <c r="AH48" s="105">
        <f>[3]Electronics!E48</f>
        <v>0</v>
      </c>
      <c r="AI48" s="105">
        <f>'[2]DNA Sampler'!C48</f>
        <v>0</v>
      </c>
      <c r="AJ48" s="105">
        <f>'[2]Cell Culture'!C48</f>
        <v>0</v>
      </c>
      <c r="AK48" s="105" t="str">
        <f>'[3]Polycraft Armor'!$G48&amp;" "&amp;'[3]Polycraft Armor'!H48</f>
        <v>The Emperor's New Kevlar Helmet</v>
      </c>
      <c r="AL48" s="105" t="str">
        <f>'[3]Polycraft Armor'!$G48&amp;" "&amp;'[3]Polycraft Armor'!I48</f>
        <v>The Emperor's New Kevlar Vest</v>
      </c>
      <c r="AM48" s="105" t="str">
        <f>'[3]Polycraft Armor'!$G48&amp;" "&amp;'[3]Polycraft Armor'!J48</f>
        <v>The Emperor's New Kevlar Pants</v>
      </c>
      <c r="AN48" s="105" t="str">
        <f>'[3]Polycraft Armor'!$G48&amp;" "&amp;'[3]Polycraft Armor'!K48</f>
        <v>The Emperor's New Kevlar Shoes</v>
      </c>
      <c r="AO48" s="105"/>
      <c r="AP48" s="105"/>
      <c r="AQ48" s="105"/>
      <c r="AR48" s="105"/>
      <c r="AS48" s="105"/>
      <c r="AT48" s="105">
        <f>Inventories!$D48</f>
        <v>0</v>
      </c>
      <c r="AU48" s="105">
        <f>'[3]Gripped Tools'!C48</f>
        <v>0</v>
      </c>
      <c r="AV48" s="105">
        <f>'[3]Pogo Sticks'!$C48</f>
        <v>0</v>
      </c>
      <c r="AW48" s="105" t="str">
        <f>'[2]Custom Objects'!$C48</f>
        <v>Nickel Metal Hydride Battery (9-Cell)</v>
      </c>
      <c r="AX48" s="105"/>
      <c r="AY48" s="105" t="str">
        <f>'[1]Items (MC)'!B48</f>
        <v>Chainmail Helmet</v>
      </c>
      <c r="AZ48" s="105" t="str">
        <f>'[1]Blocks (MC)'!B48</f>
        <v>Tnt</v>
      </c>
    </row>
    <row r="49" spans="3:52" x14ac:dyDescent="0.2">
      <c r="C49" s="107">
        <f>[2]Ores!C49</f>
        <v>0</v>
      </c>
      <c r="D49" s="107">
        <f>[2]Ingots!C49</f>
        <v>0</v>
      </c>
      <c r="E49" s="109">
        <f>[2]Nuggets!C49</f>
        <v>0</v>
      </c>
      <c r="F49" s="107">
        <f>'[2]Compressed Blocks'!C49</f>
        <v>0</v>
      </c>
      <c r="G49" s="105">
        <f>[2]Catalysts!C49</f>
        <v>0</v>
      </c>
      <c r="H49" s="105" t="str">
        <f>[3]Pellets!F46</f>
        <v>Bag (PolyDiMethylSiloxane Pellets)</v>
      </c>
      <c r="I49" s="105" t="str">
        <f>'[2]CV Links'!B49</f>
        <v>Drum (Light Parrafins)</v>
      </c>
      <c r="J49" s="183" t="str">
        <f>'[2]Compound Vessels'!F49</f>
        <v>Bag (Ammonium Carbonate)</v>
      </c>
      <c r="K49" s="108" t="str">
        <f>'[2]Compound Vessels'!G49</f>
        <v>Sack (Ammonium Carbonate)</v>
      </c>
      <c r="L49" s="108" t="str">
        <f>'[2]Compound Vessels'!H49</f>
        <v>Powder Keg (Ammonium Carbonate)</v>
      </c>
      <c r="M49" s="108" t="str">
        <f>'[2]Compound Vessels'!I49</f>
        <v>Chemical Silo (Ammonium Carbonate)</v>
      </c>
      <c r="N49" s="183" t="str">
        <f>'[2]Compound Vessels'!F374</f>
        <v>Bag (Anthracene)</v>
      </c>
      <c r="O49" s="108" t="str">
        <f>'[2]Compound Vessels'!G374</f>
        <v>Sack (Anthracene)</v>
      </c>
      <c r="P49" s="108" t="str">
        <f>'[2]Compound Vessels'!H374</f>
        <v>Powder Keg (Anthracene)</v>
      </c>
      <c r="Q49" s="108" t="str">
        <f>'[2]Compound Vessels'!I374</f>
        <v>Chemical Silo (Anthracene)</v>
      </c>
      <c r="R49" s="186" t="str">
        <f>'[2]Element Vessels'!F49</f>
        <v>Bag (Cadmium)</v>
      </c>
      <c r="S49" s="105" t="str">
        <f>'[2]Element Vessels'!G49</f>
        <v>Sack (Cadmium)</v>
      </c>
      <c r="T49" s="105" t="str">
        <f>'[2]Element Vessels'!H49</f>
        <v>Powder Keg (Cadmium)</v>
      </c>
      <c r="U49" s="105" t="str">
        <f>'[2]Element Vessels'!I49</f>
        <v>Chemical Silo (Cadmium)</v>
      </c>
      <c r="V49" s="189" t="str">
        <f>[3]Pellets!F49</f>
        <v>Bag (PolyEthyl Acrylate Pellets)</v>
      </c>
      <c r="W49" s="106" t="str">
        <f>[3]Pellets!G49</f>
        <v>Sack (PolyEthyl Acrylate Pellets)</v>
      </c>
      <c r="X49" s="106" t="str">
        <f>[3]Pellets!H49</f>
        <v>Powder Keg (PolyEthyl Acrylate Pellets)</v>
      </c>
      <c r="Y49" s="106" t="str">
        <f>[3]Pellets!I49</f>
        <v>Chemical Silo (PolyEthyl Acrylate Pellets)</v>
      </c>
      <c r="Z49" s="106" t="str">
        <f>'[3]Blocks (Poly)'!D49</f>
        <v>Block (PEA)</v>
      </c>
      <c r="AA49" s="106" t="str">
        <f>'[3]Slabs (Poly)'!F49</f>
        <v>Slab (PEA)</v>
      </c>
      <c r="AB49" s="106" t="str">
        <f>'[3]Stairs (Poly)'!D49</f>
        <v>Stairs (PEA)</v>
      </c>
      <c r="AC49" s="192">
        <f>[3]Bricks!E49</f>
        <v>0</v>
      </c>
      <c r="AD49" s="105">
        <f>[3]Molds!C49</f>
        <v>0</v>
      </c>
      <c r="AE49" s="105" t="str">
        <f xml:space="preserve"> '[3]Molded Items'!C64</f>
        <v>Fibers (PHBV)</v>
      </c>
      <c r="AF49" s="105" t="str">
        <f>[3]Masks!C49</f>
        <v>Mask (Amplifier)(PR Traces)</v>
      </c>
      <c r="AG49" s="105" t="str">
        <f>[3]Wafers!H50</f>
        <v>Wafer (Amplifier) (3 of 5)</v>
      </c>
      <c r="AH49" s="105">
        <f>[3]Electronics!E49</f>
        <v>0</v>
      </c>
      <c r="AI49" s="105">
        <f>'[2]DNA Sampler'!C49</f>
        <v>0</v>
      </c>
      <c r="AJ49" s="105">
        <f>'[2]Cell Culture'!C49</f>
        <v>0</v>
      </c>
      <c r="AK49" s="105" t="str">
        <f>'[3]Polycraft Armor'!$G49&amp;" "&amp;'[3]Polycraft Armor'!H49</f>
        <v>Butyl Rubber Swim Cap</v>
      </c>
      <c r="AL49" s="105" t="str">
        <f>'[3]Polycraft Armor'!$G49&amp;" "&amp;'[3]Polycraft Armor'!I49</f>
        <v>Butyl Rubber Wetsuit</v>
      </c>
      <c r="AM49" s="105" t="str">
        <f>'[3]Polycraft Armor'!$G49&amp;" "&amp;'[3]Polycraft Armor'!J49</f>
        <v>Butyl Rubber Pants</v>
      </c>
      <c r="AN49" s="105" t="str">
        <f>'[3]Polycraft Armor'!$G49&amp;" "&amp;'[3]Polycraft Armor'!K49</f>
        <v>Butyl Rubber Booties</v>
      </c>
      <c r="AO49" s="105"/>
      <c r="AP49" s="105"/>
      <c r="AQ49" s="105"/>
      <c r="AR49" s="105"/>
      <c r="AS49" s="105"/>
      <c r="AT49" s="105">
        <f>Inventories!$D49</f>
        <v>0</v>
      </c>
      <c r="AU49" s="105">
        <f>'[3]Gripped Tools'!C49</f>
        <v>0</v>
      </c>
      <c r="AV49" s="105">
        <f>'[3]Pogo Sticks'!$C49</f>
        <v>0</v>
      </c>
      <c r="AW49" s="105" t="str">
        <f>'[2]Custom Objects'!$C49</f>
        <v>Scuba Mask Light (Beginner)</v>
      </c>
      <c r="AX49" s="105"/>
      <c r="AY49" s="105" t="str">
        <f>'[1]Items (MC)'!B49</f>
        <v>Chainmail Chestplate</v>
      </c>
      <c r="AZ49" s="105" t="str">
        <f>'[1]Blocks (MC)'!B49</f>
        <v>Bookshelf</v>
      </c>
    </row>
    <row r="50" spans="3:52" x14ac:dyDescent="0.2">
      <c r="C50" s="107">
        <f>[2]Ores!C50</f>
        <v>0</v>
      </c>
      <c r="D50" s="107">
        <f>[2]Ingots!C50</f>
        <v>0</v>
      </c>
      <c r="E50" s="109">
        <f>[2]Nuggets!C50</f>
        <v>0</v>
      </c>
      <c r="F50" s="107">
        <f>'[2]Compressed Blocks'!C50</f>
        <v>0</v>
      </c>
      <c r="G50" s="105">
        <f>[2]Catalysts!C50</f>
        <v>0</v>
      </c>
      <c r="H50" s="105" t="str">
        <f>[3]Pellets!F47</f>
        <v>Bag (PolyEther Ether Ketone Pellets)</v>
      </c>
      <c r="I50" s="105" t="str">
        <f>'[2]CV Links'!B50</f>
        <v>Vial (N-Ethylidenecyclohexylamine)</v>
      </c>
      <c r="J50" s="183" t="str">
        <f>'[2]Compound Vessels'!F50</f>
        <v>Bag (Ammonium Chloride)</v>
      </c>
      <c r="K50" s="108" t="str">
        <f>'[2]Compound Vessels'!G50</f>
        <v>Sack (Ammonium Chloride)</v>
      </c>
      <c r="L50" s="108" t="str">
        <f>'[2]Compound Vessels'!H50</f>
        <v>Powder Keg (Ammonium Chloride)</v>
      </c>
      <c r="M50" s="108" t="str">
        <f>'[2]Compound Vessels'!I50</f>
        <v>Chemical Silo (Ammonium Chloride)</v>
      </c>
      <c r="N50" s="183" t="str">
        <f>'[2]Compound Vessels'!F375</f>
        <v>Bag (Chromium (VI) Oxide)</v>
      </c>
      <c r="O50" s="108" t="str">
        <f>'[2]Compound Vessels'!G375</f>
        <v>Sack (Chromium (VI) Oxide)</v>
      </c>
      <c r="P50" s="108" t="str">
        <f>'[2]Compound Vessels'!H375</f>
        <v>Powder Keg (Chromium (VI) Oxide)</v>
      </c>
      <c r="Q50" s="108" t="str">
        <f>'[2]Compound Vessels'!I375</f>
        <v>Chemical Silo (Chromium (VI) Oxide)</v>
      </c>
      <c r="R50" s="186" t="str">
        <f>'[2]Element Vessels'!F50</f>
        <v>Bag (Indium)</v>
      </c>
      <c r="S50" s="105" t="str">
        <f>'[2]Element Vessels'!G50</f>
        <v>Sack (Indium)</v>
      </c>
      <c r="T50" s="105" t="str">
        <f>'[2]Element Vessels'!H50</f>
        <v>Powder Keg (Indium)</v>
      </c>
      <c r="U50" s="105" t="str">
        <f>'[2]Element Vessels'!I50</f>
        <v>Chemical Silo (Indium)</v>
      </c>
      <c r="V50" s="189" t="str">
        <f>[3]Pellets!F50</f>
        <v>Bag (PolyEthylene Adipate Pellets)</v>
      </c>
      <c r="W50" s="106" t="str">
        <f>[3]Pellets!G50</f>
        <v>Sack (PolyEthylene Adipate Pellets)</v>
      </c>
      <c r="X50" s="106" t="str">
        <f>[3]Pellets!H50</f>
        <v>Powder Keg (PolyEthylene Adipate Pellets)</v>
      </c>
      <c r="Y50" s="106" t="str">
        <f>[3]Pellets!I50</f>
        <v>Chemical Silo (PolyEthylene Adipate Pellets)</v>
      </c>
      <c r="Z50" s="106" t="str">
        <f>'[3]Blocks (Poly)'!D50</f>
        <v>Block (PEAd)</v>
      </c>
      <c r="AA50" s="106" t="str">
        <f>'[3]Slabs (Poly)'!F50</f>
        <v>Slab (PEAd)</v>
      </c>
      <c r="AB50" s="106" t="str">
        <f>'[3]Stairs (Poly)'!D50</f>
        <v>Stairs (PEAd)</v>
      </c>
      <c r="AC50" s="192">
        <f>[3]Bricks!E50</f>
        <v>0</v>
      </c>
      <c r="AD50" s="105">
        <f>[3]Molds!C50</f>
        <v>0</v>
      </c>
      <c r="AE50" s="105" t="str">
        <f xml:space="preserve"> '[3]Molded Items'!C65</f>
        <v>Fibers (P1B)</v>
      </c>
      <c r="AF50" s="105" t="str">
        <f>[3]Masks!C50</f>
        <v>Mask (Amplifier)(PR Encapsulation)</v>
      </c>
      <c r="AG50" s="105" t="str">
        <f>[3]Wafers!H51</f>
        <v>Wafer (Amplifier) (4 of 5)</v>
      </c>
      <c r="AH50" s="105">
        <f>[3]Electronics!E50</f>
        <v>0</v>
      </c>
      <c r="AI50" s="105">
        <f>'[2]DNA Sampler'!C50</f>
        <v>0</v>
      </c>
      <c r="AJ50" s="105">
        <f>'[2]Cell Culture'!C50</f>
        <v>0</v>
      </c>
      <c r="AK50" s="105" t="str">
        <f>'[3]Polycraft Armor'!$G50&amp;" "&amp;'[3]Polycraft Armor'!H50</f>
        <v>Synthetic Rubber Swim Cap</v>
      </c>
      <c r="AL50" s="105" t="str">
        <f>'[3]Polycraft Armor'!$G50&amp;" "&amp;'[3]Polycraft Armor'!I50</f>
        <v>Synthetic Rubber Wetsuit</v>
      </c>
      <c r="AM50" s="105" t="str">
        <f>'[3]Polycraft Armor'!$G50&amp;" "&amp;'[3]Polycraft Armor'!J50</f>
        <v>Synthetic Rubber Pants</v>
      </c>
      <c r="AN50" s="105" t="str">
        <f>'[3]Polycraft Armor'!$G50&amp;" "&amp;'[3]Polycraft Armor'!K50</f>
        <v>Synthetic Rubber Booties</v>
      </c>
      <c r="AO50" s="105"/>
      <c r="AP50" s="105"/>
      <c r="AQ50" s="105"/>
      <c r="AR50" s="105"/>
      <c r="AS50" s="105"/>
      <c r="AT50" s="105">
        <f>Inventories!$D50</f>
        <v>0</v>
      </c>
      <c r="AU50" s="105">
        <f>'[3]Gripped Tools'!C50</f>
        <v>0</v>
      </c>
      <c r="AV50" s="105">
        <f>'[3]Pogo Sticks'!$C50</f>
        <v>0</v>
      </c>
      <c r="AW50" s="105" t="str">
        <f>'[2]Custom Objects'!$C50</f>
        <v>Scuba Mask Light (Intermediate)</v>
      </c>
      <c r="AX50" s="105"/>
      <c r="AY50" s="105" t="str">
        <f>'[1]Items (MC)'!B50</f>
        <v>Chainmail Leggings</v>
      </c>
      <c r="AZ50" s="105" t="str">
        <f>'[1]Blocks (MC)'!B50</f>
        <v>Mossy Cobblestone</v>
      </c>
    </row>
    <row r="51" spans="3:52" x14ac:dyDescent="0.2">
      <c r="C51" s="107">
        <f>[2]Ores!C51</f>
        <v>0</v>
      </c>
      <c r="D51" s="107">
        <f>[2]Ingots!C51</f>
        <v>0</v>
      </c>
      <c r="E51" s="109">
        <f>[2]Nuggets!C51</f>
        <v>0</v>
      </c>
      <c r="F51" s="107">
        <f>'[2]Compressed Blocks'!C51</f>
        <v>0</v>
      </c>
      <c r="G51" s="105">
        <f>[2]Catalysts!C51</f>
        <v>0</v>
      </c>
      <c r="H51" s="105" t="str">
        <f>[3]Pellets!F48</f>
        <v>Bag (PolyEtherImide Pellets)</v>
      </c>
      <c r="I51" s="105" t="str">
        <f>'[2]CV Links'!B51</f>
        <v>Beaker (N-Ethylidenecyclohexylamine)</v>
      </c>
      <c r="J51" s="183" t="str">
        <f>'[2]Compound Vessels'!F51</f>
        <v>Bag (Ammonium Nitrate)</v>
      </c>
      <c r="K51" s="108" t="str">
        <f>'[2]Compound Vessels'!G51</f>
        <v>Sack (Ammonium Nitrate)</v>
      </c>
      <c r="L51" s="108" t="str">
        <f>'[2]Compound Vessels'!H51</f>
        <v>Powder Keg (Ammonium Nitrate)</v>
      </c>
      <c r="M51" s="108" t="str">
        <f>'[2]Compound Vessels'!I51</f>
        <v>Chemical Silo (Ammonium Nitrate)</v>
      </c>
      <c r="N51" s="183" t="str">
        <f>'[2]Compound Vessels'!F376</f>
        <v>Bag (9,10-Anthraquinone)</v>
      </c>
      <c r="O51" s="108" t="str">
        <f>'[2]Compound Vessels'!G376</f>
        <v>Sack (9,10-Anthraquinone)</v>
      </c>
      <c r="P51" s="108" t="str">
        <f>'[2]Compound Vessels'!H376</f>
        <v>Powder Keg (9,10-Anthraquinone)</v>
      </c>
      <c r="Q51" s="108" t="str">
        <f>'[2]Compound Vessels'!I376</f>
        <v>Chemical Silo (9,10-Anthraquinone)</v>
      </c>
      <c r="R51" s="186" t="str">
        <f>'[2]Element Vessels'!F51</f>
        <v>Bag (Tin)</v>
      </c>
      <c r="S51" s="105" t="str">
        <f>'[2]Element Vessels'!G51</f>
        <v>Sack (Tin)</v>
      </c>
      <c r="T51" s="105" t="str">
        <f>'[2]Element Vessels'!H51</f>
        <v>Powder Keg (Tin)</v>
      </c>
      <c r="U51" s="105" t="str">
        <f>'[2]Element Vessels'!I51</f>
        <v>Chemical Silo (Tin)</v>
      </c>
      <c r="V51" s="189" t="str">
        <f>[3]Pellets!F51</f>
        <v>Bag (PolyEthylene Glycol Pellets)</v>
      </c>
      <c r="W51" s="106" t="str">
        <f>[3]Pellets!G51</f>
        <v>Sack (PolyEthylene Glycol Pellets)</v>
      </c>
      <c r="X51" s="106" t="str">
        <f>[3]Pellets!H51</f>
        <v>Powder Keg (PolyEthylene Glycol Pellets)</v>
      </c>
      <c r="Y51" s="106" t="str">
        <f>[3]Pellets!I51</f>
        <v>Chemical Silo (PolyEthylene Glycol Pellets)</v>
      </c>
      <c r="Z51" s="106" t="str">
        <f>'[3]Blocks (Poly)'!D51</f>
        <v>Block (PEG)</v>
      </c>
      <c r="AA51" s="106" t="str">
        <f>'[3]Slabs (Poly)'!F51</f>
        <v>Slab (PEG)</v>
      </c>
      <c r="AB51" s="106" t="str">
        <f>'[3]Stairs (Poly)'!D51</f>
        <v>Stairs (PEG)</v>
      </c>
      <c r="AC51" s="192">
        <f>[3]Bricks!E51</f>
        <v>0</v>
      </c>
      <c r="AD51" s="105">
        <f>[3]Molds!C51</f>
        <v>0</v>
      </c>
      <c r="AE51" s="105" t="str">
        <f xml:space="preserve"> '[3]Molded Items'!C66</f>
        <v>Fibers (PDPE)</v>
      </c>
      <c r="AF51" s="105" t="str">
        <f>[3]Masks!C51</f>
        <v>Mask (OLED Array)(PR Backplane)</v>
      </c>
      <c r="AG51" s="105" t="str">
        <f>[3]Wafers!H52</f>
        <v>Wafer (Amplifier)</v>
      </c>
      <c r="AH51" s="105">
        <f>[3]Electronics!E51</f>
        <v>0</v>
      </c>
      <c r="AI51" s="105">
        <f>'[2]DNA Sampler'!C51</f>
        <v>0</v>
      </c>
      <c r="AJ51" s="105">
        <f>'[2]Cell Culture'!C51</f>
        <v>0</v>
      </c>
      <c r="AK51" s="105" t="str">
        <f>'[3]Polycraft Armor'!$G51&amp;" "&amp;'[3]Polycraft Armor'!H51</f>
        <v>Synthetic Rubber (II) Swim Cap</v>
      </c>
      <c r="AL51" s="105" t="str">
        <f>'[3]Polycraft Armor'!$G51&amp;" "&amp;'[3]Polycraft Armor'!I51</f>
        <v>Synthetic Rubber (II) Wetsuit</v>
      </c>
      <c r="AM51" s="105" t="str">
        <f>'[3]Polycraft Armor'!$G51&amp;" "&amp;'[3]Polycraft Armor'!J51</f>
        <v>Synthetic Rubber (II) Pants</v>
      </c>
      <c r="AN51" s="105" t="str">
        <f>'[3]Polycraft Armor'!$G51&amp;" "&amp;'[3]Polycraft Armor'!K51</f>
        <v>Synthetic Rubber (II) Booties</v>
      </c>
      <c r="AO51" s="105"/>
      <c r="AP51" s="105"/>
      <c r="AQ51" s="105"/>
      <c r="AR51" s="105"/>
      <c r="AS51" s="105"/>
      <c r="AT51" s="105">
        <f>Inventories!$D51</f>
        <v>0</v>
      </c>
      <c r="AU51" s="105">
        <f>'[3]Gripped Tools'!C51</f>
        <v>0</v>
      </c>
      <c r="AV51" s="105">
        <f>'[3]Pogo Sticks'!$C51</f>
        <v>0</v>
      </c>
      <c r="AW51" s="105" t="str">
        <f>'[2]Custom Objects'!$C51</f>
        <v>Scuba Mask Light (Advanced)</v>
      </c>
      <c r="AX51" s="105"/>
      <c r="AY51" s="105" t="str">
        <f>'[1]Items (MC)'!B51</f>
        <v>Chainmail Boots</v>
      </c>
      <c r="AZ51" s="105" t="str">
        <f>'[1]Blocks (MC)'!B51</f>
        <v>Obsidian</v>
      </c>
    </row>
    <row r="52" spans="3:52" x14ac:dyDescent="0.2">
      <c r="C52" s="107">
        <f>[2]Ores!C52</f>
        <v>0</v>
      </c>
      <c r="D52" s="107">
        <f>[2]Ingots!C52</f>
        <v>0</v>
      </c>
      <c r="E52" s="109">
        <f>[2]Nuggets!C52</f>
        <v>0</v>
      </c>
      <c r="F52" s="107">
        <f>'[2]Compressed Blocks'!C52</f>
        <v>0</v>
      </c>
      <c r="G52" s="105">
        <f>[2]Catalysts!C52</f>
        <v>0</v>
      </c>
      <c r="H52" s="105" t="str">
        <f>[3]Pellets!F49</f>
        <v>Bag (PolyEthyl Acrylate Pellets)</v>
      </c>
      <c r="I52" s="105" t="str">
        <f>'[2]CV Links'!B52</f>
        <v>Drum (N-Ethylidenecyclohexylamine)</v>
      </c>
      <c r="J52" s="183" t="str">
        <f>'[2]Compound Vessels'!F52</f>
        <v>Bag (Ammonium Persulfate)</v>
      </c>
      <c r="K52" s="108" t="str">
        <f>'[2]Compound Vessels'!G52</f>
        <v>Sack (Ammonium Persulfate)</v>
      </c>
      <c r="L52" s="108" t="str">
        <f>'[2]Compound Vessels'!H52</f>
        <v>Powder Keg (Ammonium Persulfate)</v>
      </c>
      <c r="M52" s="108" t="str">
        <f>'[2]Compound Vessels'!I52</f>
        <v>Chemical Silo (Ammonium Persulfate)</v>
      </c>
      <c r="N52" s="183" t="str">
        <f>'[2]Compound Vessels'!F377</f>
        <v>Bag (Phthalic Anhydride)</v>
      </c>
      <c r="O52" s="108" t="str">
        <f>'[2]Compound Vessels'!G377</f>
        <v>Sack (Phthalic Anhydride)</v>
      </c>
      <c r="P52" s="108" t="str">
        <f>'[2]Compound Vessels'!H377</f>
        <v>Powder Keg (Phthalic Anhydride)</v>
      </c>
      <c r="Q52" s="108" t="str">
        <f>'[2]Compound Vessels'!I377</f>
        <v>Chemical Silo (Phthalic Anhydride)</v>
      </c>
      <c r="R52" s="186" t="str">
        <f>'[2]Element Vessels'!F52</f>
        <v>Bag (Antimony)</v>
      </c>
      <c r="S52" s="105" t="str">
        <f>'[2]Element Vessels'!G52</f>
        <v>Sack (Antimony)</v>
      </c>
      <c r="T52" s="105" t="str">
        <f>'[2]Element Vessels'!H52</f>
        <v>Powder Keg (Antimony)</v>
      </c>
      <c r="U52" s="105" t="str">
        <f>'[2]Element Vessels'!I52</f>
        <v>Chemical Silo (Antimony)</v>
      </c>
      <c r="V52" s="189" t="str">
        <f>[3]Pellets!F52</f>
        <v>Bag (PolyEthylene Hexamethylene Dicarbamate Pellets)</v>
      </c>
      <c r="W52" s="106" t="str">
        <f>[3]Pellets!G52</f>
        <v>Sack (PolyEthylene Hexamethylene Dicarbamate Pellets)</v>
      </c>
      <c r="X52" s="106" t="str">
        <f>[3]Pellets!H52</f>
        <v>Powder Keg (PolyEthylene Hexamethylene Dicarbamate Pellets)</v>
      </c>
      <c r="Y52" s="106" t="str">
        <f>[3]Pellets!I52</f>
        <v>Chemical Silo (PolyEthylene Hexamethylene Dicarbamate Pellets)</v>
      </c>
      <c r="Z52" s="106" t="str">
        <f>'[3]Blocks (Poly)'!D52</f>
        <v>Block (PEHD)</v>
      </c>
      <c r="AA52" s="106" t="str">
        <f>'[3]Slabs (Poly)'!F52</f>
        <v>Slab (PEHD)</v>
      </c>
      <c r="AB52" s="106" t="str">
        <f>'[3]Stairs (Poly)'!D52</f>
        <v>Stairs (PEHD)</v>
      </c>
      <c r="AC52" s="192">
        <f>[3]Bricks!E52</f>
        <v>0</v>
      </c>
      <c r="AD52" s="105">
        <f>[3]Molds!C52</f>
        <v>0</v>
      </c>
      <c r="AE52" s="105" t="str">
        <f xml:space="preserve"> '[3]Molded Items'!C67</f>
        <v>Fibers (PHB)</v>
      </c>
      <c r="AF52" s="105" t="str">
        <f>[3]Masks!C52</f>
        <v>Mask (OLED Array)(PR Semiconductor)</v>
      </c>
      <c r="AG52" s="105" t="str">
        <f>[3]Wafers!H53</f>
        <v>Wafer (OLED Array) (1 of 5)</v>
      </c>
      <c r="AH52" s="105">
        <f>[3]Electronics!E52</f>
        <v>0</v>
      </c>
      <c r="AI52" s="105">
        <f>'[2]DNA Sampler'!C52</f>
        <v>0</v>
      </c>
      <c r="AJ52" s="105">
        <f>'[2]Cell Culture'!C52</f>
        <v>0</v>
      </c>
      <c r="AK52" s="105" t="str">
        <f>'[3]Polycraft Armor'!$G52&amp;" "&amp;'[3]Polycraft Armor'!H52</f>
        <v>SBR Swim Cap</v>
      </c>
      <c r="AL52" s="105" t="str">
        <f>'[3]Polycraft Armor'!$G52&amp;" "&amp;'[3]Polycraft Armor'!I52</f>
        <v>SBR Wetsuit</v>
      </c>
      <c r="AM52" s="105" t="str">
        <f>'[3]Polycraft Armor'!$G52&amp;" "&amp;'[3]Polycraft Armor'!J52</f>
        <v>SBR Pants</v>
      </c>
      <c r="AN52" s="105" t="str">
        <f>'[3]Polycraft Armor'!$G52&amp;" "&amp;'[3]Polycraft Armor'!K52</f>
        <v>SBR Booties</v>
      </c>
      <c r="AO52" s="105"/>
      <c r="AP52" s="105"/>
      <c r="AQ52" s="105"/>
      <c r="AR52" s="105"/>
      <c r="AS52" s="105"/>
      <c r="AT52" s="105">
        <f>Inventories!$D52</f>
        <v>0</v>
      </c>
      <c r="AU52" s="105">
        <f>'[3]Gripped Tools'!C52</f>
        <v>0</v>
      </c>
      <c r="AV52" s="105">
        <f>'[3]Pogo Sticks'!$C52</f>
        <v>0</v>
      </c>
      <c r="AW52" s="105" t="str">
        <f>'[2]Custom Objects'!$C52</f>
        <v>Scuba Mask Light (Pro)</v>
      </c>
      <c r="AX52" s="105"/>
      <c r="AY52" s="105" t="str">
        <f>'[1]Items (MC)'!B52</f>
        <v>Iron Helmet</v>
      </c>
      <c r="AZ52" s="105" t="str">
        <f>'[1]Blocks (MC)'!B52</f>
        <v>Torch</v>
      </c>
    </row>
    <row r="53" spans="3:52" x14ac:dyDescent="0.2">
      <c r="C53" s="107">
        <f>[2]Ores!C53</f>
        <v>0</v>
      </c>
      <c r="D53" s="107">
        <f>[2]Ingots!C53</f>
        <v>0</v>
      </c>
      <c r="E53" s="109">
        <f>[2]Nuggets!C53</f>
        <v>0</v>
      </c>
      <c r="F53" s="107">
        <f>'[2]Compressed Blocks'!C53</f>
        <v>0</v>
      </c>
      <c r="G53" s="105">
        <f>[2]Catalysts!C53</f>
        <v>0</v>
      </c>
      <c r="H53" s="105" t="str">
        <f>[3]Pellets!F50</f>
        <v>Bag (PolyEthylene Adipate Pellets)</v>
      </c>
      <c r="I53" s="105" t="str">
        <f>'[2]CV Links'!B53</f>
        <v>Vial (IsoButane)</v>
      </c>
      <c r="J53" s="183" t="str">
        <f>'[2]Compound Vessels'!F53</f>
        <v>Bag (Ammonium Phosphate)</v>
      </c>
      <c r="K53" s="108" t="str">
        <f>'[2]Compound Vessels'!G53</f>
        <v>Sack (Ammonium Phosphate)</v>
      </c>
      <c r="L53" s="108" t="str">
        <f>'[2]Compound Vessels'!H53</f>
        <v>Powder Keg (Ammonium Phosphate)</v>
      </c>
      <c r="M53" s="108" t="str">
        <f>'[2]Compound Vessels'!I53</f>
        <v>Chemical Silo (Ammonium Phosphate)</v>
      </c>
      <c r="N53" s="183" t="str">
        <f>'[2]Compound Vessels'!F378</f>
        <v>Bag (Maleic Anhydride)</v>
      </c>
      <c r="O53" s="108" t="str">
        <f>'[2]Compound Vessels'!G378</f>
        <v>Sack (Maleic Anhydride)</v>
      </c>
      <c r="P53" s="108" t="str">
        <f>'[2]Compound Vessels'!H378</f>
        <v>Powder Keg (Maleic Anhydride)</v>
      </c>
      <c r="Q53" s="108" t="str">
        <f>'[2]Compound Vessels'!I378</f>
        <v>Chemical Silo (Maleic Anhydride)</v>
      </c>
      <c r="R53" s="186" t="str">
        <f>'[2]Element Vessels'!F53</f>
        <v>Bag (Tellurium)</v>
      </c>
      <c r="S53" s="105" t="str">
        <f>'[2]Element Vessels'!G53</f>
        <v>Sack (Tellurium)</v>
      </c>
      <c r="T53" s="105" t="str">
        <f>'[2]Element Vessels'!H53</f>
        <v>Powder Keg (Tellurium)</v>
      </c>
      <c r="U53" s="105" t="str">
        <f>'[2]Element Vessels'!I53</f>
        <v>Chemical Silo (Tellurium)</v>
      </c>
      <c r="V53" s="189" t="str">
        <f>[3]Pellets!F53</f>
        <v>Bag (PolyEthylene Naphthalate Pellets)</v>
      </c>
      <c r="W53" s="106" t="str">
        <f>[3]Pellets!G53</f>
        <v>Sack (PolyEthylene Naphthalate Pellets)</v>
      </c>
      <c r="X53" s="106" t="str">
        <f>[3]Pellets!H53</f>
        <v>Powder Keg (PolyEthylene Naphthalate Pellets)</v>
      </c>
      <c r="Y53" s="106" t="str">
        <f>[3]Pellets!I53</f>
        <v>Chemical Silo (PolyEthylene Naphthalate Pellets)</v>
      </c>
      <c r="Z53" s="106" t="str">
        <f>'[3]Blocks (Poly)'!D53</f>
        <v>Block (PEN)</v>
      </c>
      <c r="AA53" s="106" t="str">
        <f>'[3]Slabs (Poly)'!F53</f>
        <v>Slab (PEN)</v>
      </c>
      <c r="AB53" s="106" t="str">
        <f>'[3]Stairs (Poly)'!D53</f>
        <v>Stairs (PEN)</v>
      </c>
      <c r="AC53" s="192">
        <f>[3]Bricks!E53</f>
        <v>0</v>
      </c>
      <c r="AD53" s="105">
        <f>[3]Molds!C53</f>
        <v>0</v>
      </c>
      <c r="AE53" s="105" t="str">
        <f xml:space="preserve"> '[3]Molded Items'!C68</f>
        <v>Fibers (PHEMA)</v>
      </c>
      <c r="AF53" s="105" t="str">
        <f>[3]Masks!C53</f>
        <v>Mask (OLED Array)(PR Dielectric)</v>
      </c>
      <c r="AG53" s="105" t="str">
        <f>[3]Wafers!H54</f>
        <v>Wafer (OLED Array) (2 of 5)</v>
      </c>
      <c r="AH53" s="105">
        <f>[3]Electronics!E53</f>
        <v>0</v>
      </c>
      <c r="AI53" s="109"/>
      <c r="AJ53" s="109"/>
      <c r="AK53" s="105" t="str">
        <f>'[3]Polycraft Armor'!$G53&amp;" "&amp;'[3]Polycraft Armor'!H53</f>
        <v>NBR Swim Cap</v>
      </c>
      <c r="AL53" s="105" t="str">
        <f>'[3]Polycraft Armor'!$G53&amp;" "&amp;'[3]Polycraft Armor'!I53</f>
        <v>NBR Wetsuit</v>
      </c>
      <c r="AM53" s="105" t="str">
        <f>'[3]Polycraft Armor'!$G53&amp;" "&amp;'[3]Polycraft Armor'!J53</f>
        <v>NBR Pants</v>
      </c>
      <c r="AN53" s="105" t="str">
        <f>'[3]Polycraft Armor'!$G53&amp;" "&amp;'[3]Polycraft Armor'!K53</f>
        <v>NBR Booties</v>
      </c>
      <c r="AO53" s="105"/>
      <c r="AP53" s="105"/>
      <c r="AQ53" s="105"/>
      <c r="AR53" s="105"/>
      <c r="AS53" s="105"/>
      <c r="AT53" s="105">
        <f>Inventories!$D53</f>
        <v>0</v>
      </c>
      <c r="AU53" s="105">
        <f>'[3]Gripped Tools'!C53</f>
        <v>0</v>
      </c>
      <c r="AV53" s="105">
        <f>'[3]Pogo Sticks'!$C53</f>
        <v>0</v>
      </c>
      <c r="AW53" s="105" t="str">
        <f>'[2]Custom Objects'!$C53</f>
        <v>Jet Pack (Intermediate)</v>
      </c>
      <c r="AX53" s="105"/>
      <c r="AY53" s="105" t="str">
        <f>'[1]Items (MC)'!B53</f>
        <v>Iron Chestplate</v>
      </c>
      <c r="AZ53" s="105" t="str">
        <f>'[1]Blocks (MC)'!B53</f>
        <v>Fire</v>
      </c>
    </row>
    <row r="54" spans="3:52" x14ac:dyDescent="0.2">
      <c r="C54" s="107">
        <f>[2]Ores!C54</f>
        <v>0</v>
      </c>
      <c r="D54" s="107">
        <f>[2]Ingots!C54</f>
        <v>0</v>
      </c>
      <c r="E54" s="107"/>
      <c r="F54" s="107">
        <f>'[2]Compressed Blocks'!C54</f>
        <v>0</v>
      </c>
      <c r="G54" s="105">
        <f>[2]Catalysts!C54</f>
        <v>0</v>
      </c>
      <c r="H54" s="105" t="str">
        <f>[3]Pellets!F51</f>
        <v>Bag (PolyEthylene Glycol Pellets)</v>
      </c>
      <c r="I54" s="105" t="str">
        <f>'[2]CV Links'!B54</f>
        <v>Beaker (IsoButane)</v>
      </c>
      <c r="J54" s="183" t="str">
        <f>'[2]Compound Vessels'!F54</f>
        <v>Bag (Ammonium Hydroxide)</v>
      </c>
      <c r="K54" s="108" t="str">
        <f>'[2]Compound Vessels'!G54</f>
        <v>Sack (Ammonium Hydroxide)</v>
      </c>
      <c r="L54" s="108" t="str">
        <f>'[2]Compound Vessels'!H54</f>
        <v>Powder Keg (Ammonium Hydroxide)</v>
      </c>
      <c r="M54" s="108" t="str">
        <f>'[2]Compound Vessels'!I54</f>
        <v>Chemical Silo (Ammonium Hydroxide)</v>
      </c>
      <c r="N54" s="183" t="str">
        <f>'[2]Compound Vessels'!F379</f>
        <v>Bag (Disodium Hydroquinone)</v>
      </c>
      <c r="O54" s="108" t="str">
        <f>'[2]Compound Vessels'!G379</f>
        <v>Sack (Disodium Hydroquinone)</v>
      </c>
      <c r="P54" s="108" t="str">
        <f>'[2]Compound Vessels'!H379</f>
        <v>Powder Keg (Disodium Hydroquinone)</v>
      </c>
      <c r="Q54" s="108" t="str">
        <f>'[2]Compound Vessels'!I379</f>
        <v>Chemical Silo (Disodium Hydroquinone)</v>
      </c>
      <c r="R54" s="186" t="str">
        <f>'[2]Element Vessels'!F54</f>
        <v>Bag (Iodine)</v>
      </c>
      <c r="S54" s="105" t="str">
        <f>'[2]Element Vessels'!G54</f>
        <v>Sack (Iodine)</v>
      </c>
      <c r="T54" s="105" t="str">
        <f>'[2]Element Vessels'!H54</f>
        <v>Powder Keg (Iodine)</v>
      </c>
      <c r="U54" s="105" t="str">
        <f>'[2]Element Vessels'!I54</f>
        <v>Chemical Silo (Iodine)</v>
      </c>
      <c r="V54" s="189" t="str">
        <f>[3]Pellets!F54</f>
        <v>Bag (PolyEthylene Oxide Pellets)</v>
      </c>
      <c r="W54" s="106" t="str">
        <f>[3]Pellets!G54</f>
        <v>Sack (PolyEthylene Oxide Pellets)</v>
      </c>
      <c r="X54" s="106" t="str">
        <f>[3]Pellets!H54</f>
        <v>Powder Keg (PolyEthylene Oxide Pellets)</v>
      </c>
      <c r="Y54" s="106" t="str">
        <f>[3]Pellets!I54</f>
        <v>Chemical Silo (PolyEthylene Oxide Pellets)</v>
      </c>
      <c r="Z54" s="106" t="str">
        <f>'[3]Blocks (Poly)'!D54</f>
        <v>Block (PEO)</v>
      </c>
      <c r="AA54" s="106" t="str">
        <f>'[3]Slabs (Poly)'!F54</f>
        <v>Slab (PEO)</v>
      </c>
      <c r="AB54" s="106" t="str">
        <f>'[3]Stairs (Poly)'!D54</f>
        <v>Stairs (PEO)</v>
      </c>
      <c r="AC54" s="192">
        <f>[3]Bricks!E54</f>
        <v>0</v>
      </c>
      <c r="AD54" s="105">
        <f>[3]Molds!C54</f>
        <v>0</v>
      </c>
      <c r="AE54" s="105" t="str">
        <f xml:space="preserve"> '[3]Molded Items'!C69</f>
        <v>Fibers (PAA)</v>
      </c>
      <c r="AF54" s="105" t="str">
        <f>[3]Masks!C54</f>
        <v>Mask (OLED Array)(PR Traces)</v>
      </c>
      <c r="AG54" s="105" t="str">
        <f>[3]Wafers!H55</f>
        <v>Wafer (OLED Array) (3 of 5)</v>
      </c>
      <c r="AH54" s="105">
        <f>[3]Electronics!E54</f>
        <v>0</v>
      </c>
      <c r="AI54" s="109"/>
      <c r="AJ54" s="109"/>
      <c r="AK54" s="105" t="str">
        <f>'[3]Polycraft Armor'!$G54&amp;" "&amp;'[3]Polycraft Armor'!H54</f>
        <v>HNBR Swim Cap</v>
      </c>
      <c r="AL54" s="105" t="str">
        <f>'[3]Polycraft Armor'!$G54&amp;" "&amp;'[3]Polycraft Armor'!I54</f>
        <v>HNBR Wetsuit</v>
      </c>
      <c r="AM54" s="105" t="str">
        <f>'[3]Polycraft Armor'!$G54&amp;" "&amp;'[3]Polycraft Armor'!J54</f>
        <v>HNBR Pants</v>
      </c>
      <c r="AN54" s="105" t="str">
        <f>'[3]Polycraft Armor'!$G54&amp;" "&amp;'[3]Polycraft Armor'!K54</f>
        <v>HNBR Booties</v>
      </c>
      <c r="AO54" s="105"/>
      <c r="AP54" s="105"/>
      <c r="AQ54" s="105"/>
      <c r="AR54" s="105"/>
      <c r="AS54" s="105"/>
      <c r="AT54" s="105">
        <f>Inventories!$D54</f>
        <v>0</v>
      </c>
      <c r="AU54" s="105">
        <f>'[3]Gripped Tools'!C54</f>
        <v>0</v>
      </c>
      <c r="AV54" s="105">
        <f>'[3]Pogo Sticks'!$C54</f>
        <v>0</v>
      </c>
      <c r="AW54" s="105" t="str">
        <f>'[2]Custom Objects'!$C54</f>
        <v>Jet Pack (Advanced)</v>
      </c>
      <c r="AX54" s="105"/>
      <c r="AY54" s="105" t="str">
        <f>'[1]Items (MC)'!B54</f>
        <v>Iron Leggings</v>
      </c>
      <c r="AZ54" s="105" t="str">
        <f>'[1]Blocks (MC)'!B54</f>
        <v>Mob Spawner</v>
      </c>
    </row>
    <row r="55" spans="3:52" x14ac:dyDescent="0.2">
      <c r="C55" s="107">
        <f>[2]Ores!C55</f>
        <v>0</v>
      </c>
      <c r="D55" s="107">
        <f>[2]Ingots!C55</f>
        <v>0</v>
      </c>
      <c r="E55" s="107"/>
      <c r="F55" s="107">
        <f>'[2]Compressed Blocks'!C55</f>
        <v>0</v>
      </c>
      <c r="G55" s="105">
        <f>[2]Catalysts!C55</f>
        <v>0</v>
      </c>
      <c r="H55" s="105" t="str">
        <f>[3]Pellets!F52</f>
        <v>Bag (PolyEthylene Hexamethylene Dicarbamate Pellets)</v>
      </c>
      <c r="I55" s="105" t="str">
        <f>'[2]CV Links'!B55</f>
        <v>Drum (IsoButane)</v>
      </c>
      <c r="J55" s="183" t="str">
        <f>'[2]Compound Vessels'!F55</f>
        <v>Bag (Amylose)</v>
      </c>
      <c r="K55" s="108" t="str">
        <f>'[2]Compound Vessels'!G55</f>
        <v>Sack (Amylose)</v>
      </c>
      <c r="L55" s="108" t="str">
        <f>'[2]Compound Vessels'!H55</f>
        <v>Powder Keg (Amylose)</v>
      </c>
      <c r="M55" s="108" t="str">
        <f>'[2]Compound Vessels'!I55</f>
        <v>Chemical Silo (Amylose)</v>
      </c>
      <c r="N55" s="183" t="str">
        <f>'[2]Compound Vessels'!F380</f>
        <v>Vial (Cyclopentadiene)</v>
      </c>
      <c r="O55" s="108" t="str">
        <f>'[2]Compound Vessels'!G380</f>
        <v>Beaker (Cyclopentadiene)</v>
      </c>
      <c r="P55" s="108" t="str">
        <f>'[2]Compound Vessels'!H380</f>
        <v>Drum (Cyclopentadiene)</v>
      </c>
      <c r="Q55" s="108" t="str">
        <f>'[2]Compound Vessels'!I380</f>
        <v>Chemical Vat (Cyclopentadiene)</v>
      </c>
      <c r="R55" s="186" t="str">
        <f>'[2]Element Vessels'!F55</f>
        <v>Flask (Xenon)</v>
      </c>
      <c r="S55" s="105" t="str">
        <f>'[2]Element Vessels'!G55</f>
        <v>Cartridge (Xenon)</v>
      </c>
      <c r="T55" s="105" t="str">
        <f>'[2]Element Vessels'!H55</f>
        <v>Canister (Xenon)</v>
      </c>
      <c r="U55" s="105" t="str">
        <f>'[2]Element Vessels'!I55</f>
        <v>Chemical Tank (Xenon)</v>
      </c>
      <c r="V55" s="189" t="str">
        <f>[3]Pellets!F55</f>
        <v>Bag (PolyEthylene Sulphide Pellets)</v>
      </c>
      <c r="W55" s="106" t="str">
        <f>[3]Pellets!G55</f>
        <v>Sack (PolyEthylene Sulphide Pellets)</v>
      </c>
      <c r="X55" s="106" t="str">
        <f>[3]Pellets!H55</f>
        <v>Powder Keg (PolyEthylene Sulphide Pellets)</v>
      </c>
      <c r="Y55" s="106" t="str">
        <f>[3]Pellets!I55</f>
        <v>Chemical Silo (PolyEthylene Sulphide Pellets)</v>
      </c>
      <c r="Z55" s="106" t="str">
        <f>'[3]Blocks (Poly)'!D55</f>
        <v>Block (PES)</v>
      </c>
      <c r="AA55" s="106" t="str">
        <f>'[3]Slabs (Poly)'!F55</f>
        <v>Slab (PES)</v>
      </c>
      <c r="AB55" s="106" t="str">
        <f>'[3]Stairs (Poly)'!D55</f>
        <v>Stairs (PES)</v>
      </c>
      <c r="AC55" s="192">
        <f>[3]Bricks!E55</f>
        <v>0</v>
      </c>
      <c r="AD55" s="105">
        <f>[3]Molds!C55</f>
        <v>0</v>
      </c>
      <c r="AE55" s="105" t="str">
        <f xml:space="preserve"> '[3]Molded Items'!C70</f>
        <v>Fibers (PAN)</v>
      </c>
      <c r="AF55" s="105" t="str">
        <f>[3]Masks!C55</f>
        <v>Mask (OLED Array)(PR Encapsulation)</v>
      </c>
      <c r="AG55" s="105" t="str">
        <f>[3]Wafers!H56</f>
        <v>Wafer (OLED Array) (4 of 5)</v>
      </c>
      <c r="AH55" s="105">
        <f>[3]Electronics!E55</f>
        <v>0</v>
      </c>
      <c r="AI55" s="109"/>
      <c r="AJ55" s="109"/>
      <c r="AK55" s="105" t="str">
        <f>'[3]Polycraft Armor'!$G55&amp;" "&amp;'[3]Polycraft Armor'!H55</f>
        <v>CIIR Swim Cap</v>
      </c>
      <c r="AL55" s="105" t="str">
        <f>'[3]Polycraft Armor'!$G55&amp;" "&amp;'[3]Polycraft Armor'!I55</f>
        <v>CIIR Wetsuit</v>
      </c>
      <c r="AM55" s="105" t="str">
        <f>'[3]Polycraft Armor'!$G55&amp;" "&amp;'[3]Polycraft Armor'!J55</f>
        <v>CIIR Pants</v>
      </c>
      <c r="AN55" s="105" t="str">
        <f>'[3]Polycraft Armor'!$G55&amp;" "&amp;'[3]Polycraft Armor'!K55</f>
        <v>CIIR Booties</v>
      </c>
      <c r="AO55" s="105"/>
      <c r="AP55" s="105"/>
      <c r="AQ55" s="105"/>
      <c r="AR55" s="105"/>
      <c r="AS55" s="105"/>
      <c r="AT55" s="105">
        <f>Inventories!$D55</f>
        <v>0</v>
      </c>
      <c r="AU55" s="105">
        <f>'[3]Gripped Tools'!C55</f>
        <v>0</v>
      </c>
      <c r="AV55" s="105">
        <f>'[3]Pogo Sticks'!$C55</f>
        <v>0</v>
      </c>
      <c r="AW55" s="105" t="str">
        <f>'[2]Custom Objects'!$C55</f>
        <v>Jet Pack (Pro)</v>
      </c>
      <c r="AX55" s="105"/>
      <c r="AY55" s="105" t="str">
        <f>'[1]Items (MC)'!B55</f>
        <v>Iron Boots</v>
      </c>
      <c r="AZ55" s="105" t="str">
        <f>'[1]Blocks (MC)'!B55</f>
        <v>Oak Stairs</v>
      </c>
    </row>
    <row r="56" spans="3:52" x14ac:dyDescent="0.2">
      <c r="C56" s="107">
        <f>[2]Ores!C56</f>
        <v>0</v>
      </c>
      <c r="D56" s="107">
        <f>[2]Ingots!C56</f>
        <v>0</v>
      </c>
      <c r="E56" s="107"/>
      <c r="F56" s="107">
        <f>'[2]Compressed Blocks'!C56</f>
        <v>0</v>
      </c>
      <c r="G56" s="105">
        <f>[2]Catalysts!C56</f>
        <v>0</v>
      </c>
      <c r="H56" s="105" t="str">
        <f>[3]Pellets!F53</f>
        <v>Bag (PolyEthylene Naphthalate Pellets)</v>
      </c>
      <c r="I56" s="105" t="str">
        <f>'[2]CV Links'!B56</f>
        <v>Vial (Naphtha)</v>
      </c>
      <c r="J56" s="183" t="str">
        <f>'[2]Compound Vessels'!F56</f>
        <v>Vial (Anthocyanin)</v>
      </c>
      <c r="K56" s="108" t="str">
        <f>'[2]Compound Vessels'!G56</f>
        <v>Beaker (Anthocyanin)</v>
      </c>
      <c r="L56" s="108" t="str">
        <f>'[2]Compound Vessels'!H56</f>
        <v>Drum (Anthocyanin)</v>
      </c>
      <c r="M56" s="108" t="str">
        <f>'[2]Compound Vessels'!I56</f>
        <v>Chemical Vat (Anthocyanin)</v>
      </c>
      <c r="N56" s="183" t="str">
        <f>'[2]Compound Vessels'!F381</f>
        <v>Flask (Nitrogen Dioxide)</v>
      </c>
      <c r="O56" s="108" t="str">
        <f>'[2]Compound Vessels'!G381</f>
        <v>Cartridge (Nitrogen Dioxide)</v>
      </c>
      <c r="P56" s="108" t="str">
        <f>'[2]Compound Vessels'!H381</f>
        <v>Canister (Nitrogen Dioxide)</v>
      </c>
      <c r="Q56" s="108" t="str">
        <f>'[2]Compound Vessels'!I381</f>
        <v>Chemical Tank (Nitrogen Dioxide)</v>
      </c>
      <c r="R56" s="186" t="str">
        <f>'[2]Element Vessels'!F56</f>
        <v>Bag (Caesium)</v>
      </c>
      <c r="S56" s="105" t="str">
        <f>'[2]Element Vessels'!G56</f>
        <v>Sack (Caesium)</v>
      </c>
      <c r="T56" s="105" t="str">
        <f>'[2]Element Vessels'!H56</f>
        <v>Powder Keg (Caesium)</v>
      </c>
      <c r="U56" s="105" t="str">
        <f>'[2]Element Vessels'!I56</f>
        <v>Chemical Silo (Caesium)</v>
      </c>
      <c r="V56" s="189" t="str">
        <f>[3]Pellets!F56</f>
        <v>Bag (PolyEthylene Terephthalate Pellets)</v>
      </c>
      <c r="W56" s="106" t="str">
        <f>[3]Pellets!G56</f>
        <v>Sack (PolyEthylene Terephthalate Pellets)</v>
      </c>
      <c r="X56" s="106" t="str">
        <f>[3]Pellets!H56</f>
        <v>Powder Keg (PolyEthylene Terephthalate Pellets)</v>
      </c>
      <c r="Y56" s="106" t="str">
        <f>[3]Pellets!I56</f>
        <v>Chemical Silo (PolyEthylene Terephthalate Pellets)</v>
      </c>
      <c r="Z56" s="106" t="str">
        <f>'[3]Blocks (Poly)'!D56</f>
        <v>Block (PET)</v>
      </c>
      <c r="AA56" s="106" t="str">
        <f>'[3]Slabs (Poly)'!F56</f>
        <v>Slab (PET)</v>
      </c>
      <c r="AB56" s="106" t="str">
        <f>'[3]Stairs (Poly)'!D56</f>
        <v>Stairs (PET)</v>
      </c>
      <c r="AC56" s="192">
        <f>[3]Bricks!E56</f>
        <v>0</v>
      </c>
      <c r="AD56" s="105">
        <f>[3]Molds!C56</f>
        <v>0</v>
      </c>
      <c r="AE56" s="105" t="str">
        <f xml:space="preserve"> '[3]Molded Items'!C71</f>
        <v>Fibers (PBR (low grade))</v>
      </c>
      <c r="AF56" s="105">
        <f>[3]Masks!C56</f>
        <v>0</v>
      </c>
      <c r="AG56" s="105" t="str">
        <f>[3]Wafers!H57</f>
        <v>Wafer (OLED Array)</v>
      </c>
      <c r="AH56" s="105">
        <f>[3]Electronics!E56</f>
        <v>0</v>
      </c>
      <c r="AI56" s="109"/>
      <c r="AJ56" s="109"/>
      <c r="AK56" s="105" t="str">
        <f>'[3]Polycraft Armor'!$G56&amp;" "&amp;'[3]Polycraft Armor'!H56</f>
        <v>BIIR Swim Cap</v>
      </c>
      <c r="AL56" s="105" t="str">
        <f>'[3]Polycraft Armor'!$G56&amp;" "&amp;'[3]Polycraft Armor'!I56</f>
        <v>BIIR Wetsuit</v>
      </c>
      <c r="AM56" s="105" t="str">
        <f>'[3]Polycraft Armor'!$G56&amp;" "&amp;'[3]Polycraft Armor'!J56</f>
        <v>BIIR Pants</v>
      </c>
      <c r="AN56" s="105" t="str">
        <f>'[3]Polycraft Armor'!$G56&amp;" "&amp;'[3]Polycraft Armor'!K56</f>
        <v>BIIR Booties</v>
      </c>
      <c r="AO56" s="105"/>
      <c r="AP56" s="105"/>
      <c r="AQ56" s="105"/>
      <c r="AR56" s="105"/>
      <c r="AS56" s="105"/>
      <c r="AT56" s="105">
        <f>Inventories!$D56</f>
        <v>0</v>
      </c>
      <c r="AU56" s="105">
        <f>'[3]Gripped Tools'!C56</f>
        <v>0</v>
      </c>
      <c r="AV56" s="105">
        <f>'[3]Pogo Sticks'!$C56</f>
        <v>0</v>
      </c>
      <c r="AW56" s="105" t="str">
        <f>'[2]Custom Objects'!$C56</f>
        <v>Carbon Fiber Weave</v>
      </c>
      <c r="AX56" s="105"/>
      <c r="AY56" s="105" t="str">
        <f>'[1]Items (MC)'!B56</f>
        <v>Diamond Helmet</v>
      </c>
      <c r="AZ56" s="105" t="str">
        <f>'[1]Blocks (MC)'!B56</f>
        <v>Chest</v>
      </c>
    </row>
    <row r="57" spans="3:52" x14ac:dyDescent="0.2">
      <c r="C57" s="107">
        <f>[2]Ores!C57</f>
        <v>0</v>
      </c>
      <c r="D57" s="107">
        <f>[2]Ingots!C57</f>
        <v>0</v>
      </c>
      <c r="E57" s="107"/>
      <c r="F57" s="107">
        <f>'[2]Compressed Blocks'!C57</f>
        <v>0</v>
      </c>
      <c r="G57" s="105">
        <f>[2]Catalysts!C57</f>
        <v>0</v>
      </c>
      <c r="H57" s="105" t="str">
        <f>[3]Pellets!F54</f>
        <v>Bag (PolyEthylene Oxide Pellets)</v>
      </c>
      <c r="I57" s="105" t="str">
        <f>'[2]CV Links'!B57</f>
        <v>Beaker (Naphtha)</v>
      </c>
      <c r="J57" s="183" t="str">
        <f>'[2]Compound Vessels'!F57</f>
        <v>Vial (Antimony Trioxide)</v>
      </c>
      <c r="K57" s="108" t="str">
        <f>'[2]Compound Vessels'!G57</f>
        <v>Beaker (Antimony Trioxide)</v>
      </c>
      <c r="L57" s="108" t="str">
        <f>'[2]Compound Vessels'!H57</f>
        <v>Drum (Antimony Trioxide)</v>
      </c>
      <c r="M57" s="108" t="str">
        <f>'[2]Compound Vessels'!I57</f>
        <v>Chemical Vat (Antimony Trioxide)</v>
      </c>
      <c r="N57" s="183" t="str">
        <f>'[2]Compound Vessels'!F382</f>
        <v>Bag (Sodium Nitrite)</v>
      </c>
      <c r="O57" s="108" t="str">
        <f>'[2]Compound Vessels'!G382</f>
        <v>Sack (Sodium Nitrite)</v>
      </c>
      <c r="P57" s="108" t="str">
        <f>'[2]Compound Vessels'!H382</f>
        <v>Powder Keg (Sodium Nitrite)</v>
      </c>
      <c r="Q57" s="108" t="str">
        <f>'[2]Compound Vessels'!I382</f>
        <v>Chemical Silo (Sodium Nitrite)</v>
      </c>
      <c r="R57" s="186" t="str">
        <f>'[2]Element Vessels'!F57</f>
        <v>Bag (Barium)</v>
      </c>
      <c r="S57" s="105" t="str">
        <f>'[2]Element Vessels'!G57</f>
        <v>Sack (Barium)</v>
      </c>
      <c r="T57" s="105" t="str">
        <f>'[2]Element Vessels'!H57</f>
        <v>Powder Keg (Barium)</v>
      </c>
      <c r="U57" s="105" t="str">
        <f>'[2]Element Vessels'!I57</f>
        <v>Chemical Silo (Barium)</v>
      </c>
      <c r="V57" s="189" t="str">
        <f>[3]Pellets!F57</f>
        <v>Bag (PolyEthylene Terephthalate Glycol-Modified Pellets)</v>
      </c>
      <c r="W57" s="106" t="str">
        <f>[3]Pellets!G57</f>
        <v>Sack (PolyEthylene Terephthalate Glycol-Modified Pellets)</v>
      </c>
      <c r="X57" s="106" t="str">
        <f>[3]Pellets!H57</f>
        <v>Powder Keg (PolyEthylene Terephthalate Glycol-Modified Pellets)</v>
      </c>
      <c r="Y57" s="106" t="str">
        <f>[3]Pellets!I57</f>
        <v>Chemical Silo (PolyEthylene Terephthalate Glycol-Modified Pellets)</v>
      </c>
      <c r="Z57" s="106" t="str">
        <f>'[3]Blocks (Poly)'!D57</f>
        <v>Block (PETG)</v>
      </c>
      <c r="AA57" s="106" t="str">
        <f>'[3]Slabs (Poly)'!F57</f>
        <v>Slab (PETG)</v>
      </c>
      <c r="AB57" s="106" t="str">
        <f>'[3]Stairs (Poly)'!D57</f>
        <v>Stairs (PETG)</v>
      </c>
      <c r="AC57" s="192">
        <f>[3]Bricks!E57</f>
        <v>0</v>
      </c>
      <c r="AD57" s="105">
        <f>[3]Molds!C57</f>
        <v>0</v>
      </c>
      <c r="AE57" s="105" t="str">
        <f xml:space="preserve"> '[3]Molded Items'!C72</f>
        <v>Fibers (PBR (high grade))</v>
      </c>
      <c r="AF57" s="105">
        <f>[3]Masks!C57</f>
        <v>0</v>
      </c>
      <c r="AG57" s="105">
        <f>[3]Wafers!H58</f>
        <v>0</v>
      </c>
      <c r="AH57" s="105">
        <f>[3]Electronics!E57</f>
        <v>0</v>
      </c>
      <c r="AI57" s="109"/>
      <c r="AJ57" s="109"/>
      <c r="AK57" s="105" t="str">
        <f>'[3]Polycraft Armor'!$G57&amp;" "&amp;'[3]Polycraft Armor'!H57</f>
        <v>EPDM Swim Cap</v>
      </c>
      <c r="AL57" s="105" t="str">
        <f>'[3]Polycraft Armor'!$G57&amp;" "&amp;'[3]Polycraft Armor'!I57</f>
        <v>EPDM Wetsuit</v>
      </c>
      <c r="AM57" s="105" t="str">
        <f>'[3]Polycraft Armor'!$G57&amp;" "&amp;'[3]Polycraft Armor'!J57</f>
        <v>EPDM Pants</v>
      </c>
      <c r="AN57" s="105" t="str">
        <f>'[3]Polycraft Armor'!$G57&amp;" "&amp;'[3]Polycraft Armor'!K57</f>
        <v>EPDM Booties</v>
      </c>
      <c r="AO57" s="105"/>
      <c r="AP57" s="105"/>
      <c r="AQ57" s="105"/>
      <c r="AR57" s="105"/>
      <c r="AS57" s="105"/>
      <c r="AT57" s="105">
        <f>Inventories!$D57</f>
        <v>0</v>
      </c>
      <c r="AU57" s="105">
        <f>'[3]Gripped Tools'!C57</f>
        <v>0</v>
      </c>
      <c r="AV57" s="105">
        <f>'[3]Pogo Sticks'!$C57</f>
        <v>0</v>
      </c>
      <c r="AW57" s="105" t="str">
        <f>'[2]Custom Objects'!$C57</f>
        <v>Freeze Ray (Beginner)</v>
      </c>
      <c r="AX57" s="105"/>
      <c r="AY57" s="105" t="str">
        <f>'[1]Items (MC)'!B57</f>
        <v>Diamond Chestplate</v>
      </c>
      <c r="AZ57" s="105" t="str">
        <f>'[1]Blocks (MC)'!B57</f>
        <v>Redstone Wire</v>
      </c>
    </row>
    <row r="58" spans="3:52" x14ac:dyDescent="0.2">
      <c r="C58" s="107">
        <f>[2]Ores!C58</f>
        <v>0</v>
      </c>
      <c r="D58" s="107">
        <f>[2]Ingots!C58</f>
        <v>0</v>
      </c>
      <c r="E58" s="107"/>
      <c r="F58" s="107">
        <f>'[2]Compressed Blocks'!C58</f>
        <v>0</v>
      </c>
      <c r="G58" s="105">
        <f>[2]Catalysts!C58</f>
        <v>0</v>
      </c>
      <c r="H58" s="105" t="str">
        <f>[3]Pellets!F55</f>
        <v>Bag (PolyEthylene Sulphide Pellets)</v>
      </c>
      <c r="I58" s="105" t="str">
        <f>'[2]CV Links'!B58</f>
        <v>Drum (Naphtha)</v>
      </c>
      <c r="J58" s="183" t="str">
        <f>'[2]Compound Vessels'!F58</f>
        <v>Vial (Ascorbic Acid)</v>
      </c>
      <c r="K58" s="108" t="str">
        <f>'[2]Compound Vessels'!G58</f>
        <v>Beaker (Ascorbic Acid)</v>
      </c>
      <c r="L58" s="108" t="str">
        <f>'[2]Compound Vessels'!H58</f>
        <v>Drum (Ascorbic Acid)</v>
      </c>
      <c r="M58" s="108" t="str">
        <f>'[2]Compound Vessels'!I58</f>
        <v>Chemical Vat (Ascorbic Acid)</v>
      </c>
      <c r="N58" s="183" t="str">
        <f>'[2]Compound Vessels'!F383</f>
        <v>Vial (Dicyclopentadiene)</v>
      </c>
      <c r="O58" s="108" t="str">
        <f>'[2]Compound Vessels'!G383</f>
        <v>Beaker (Dicyclopentadiene)</v>
      </c>
      <c r="P58" s="108" t="str">
        <f>'[2]Compound Vessels'!H383</f>
        <v>Drum (Dicyclopentadiene)</v>
      </c>
      <c r="Q58" s="108" t="str">
        <f>'[2]Compound Vessels'!I383</f>
        <v>Chemical Vat (Dicyclopentadiene)</v>
      </c>
      <c r="R58" s="186" t="str">
        <f>'[2]Element Vessels'!F58</f>
        <v>Bag (Lanthanum)</v>
      </c>
      <c r="S58" s="105" t="str">
        <f>'[2]Element Vessels'!G58</f>
        <v>Sack (Lanthanum)</v>
      </c>
      <c r="T58" s="105" t="str">
        <f>'[2]Element Vessels'!H58</f>
        <v>Powder Keg (Lanthanum)</v>
      </c>
      <c r="U58" s="105" t="str">
        <f>'[2]Element Vessels'!I58</f>
        <v>Chemical Silo (Lanthanum)</v>
      </c>
      <c r="V58" s="189" t="str">
        <f>[3]Pellets!F58</f>
        <v>Bag (PolyGlycolic Acid Pellets)</v>
      </c>
      <c r="W58" s="106" t="str">
        <f>[3]Pellets!G58</f>
        <v>Sack (PolyGlycolic Acid Pellets)</v>
      </c>
      <c r="X58" s="106" t="str">
        <f>[3]Pellets!H58</f>
        <v>Powder Keg (PolyGlycolic Acid Pellets)</v>
      </c>
      <c r="Y58" s="106" t="str">
        <f>[3]Pellets!I58</f>
        <v>Chemical Silo (PolyGlycolic Acid Pellets)</v>
      </c>
      <c r="Z58" s="106" t="str">
        <f>'[3]Blocks (Poly)'!D58</f>
        <v>Block (PGA)</v>
      </c>
      <c r="AA58" s="106" t="str">
        <f>'[3]Slabs (Poly)'!F58</f>
        <v>Slab (PGA)</v>
      </c>
      <c r="AB58" s="106" t="str">
        <f>'[3]Stairs (Poly)'!D58</f>
        <v>Stairs (PGA)</v>
      </c>
      <c r="AC58" s="192">
        <f>[3]Bricks!E58</f>
        <v>0</v>
      </c>
      <c r="AD58" s="105">
        <f>[3]Molds!C58</f>
        <v>0</v>
      </c>
      <c r="AE58" s="105" t="str">
        <f xml:space="preserve"> '[3]Molded Items'!C73</f>
        <v>Fibers (PBS)</v>
      </c>
      <c r="AF58" s="105">
        <f>[3]Masks!C58</f>
        <v>0</v>
      </c>
      <c r="AG58" s="105">
        <f>[3]Wafers!H59</f>
        <v>0</v>
      </c>
      <c r="AH58" s="105">
        <f>[3]Electronics!E58</f>
        <v>0</v>
      </c>
      <c r="AI58" s="109"/>
      <c r="AJ58" s="109"/>
      <c r="AK58" s="105" t="str">
        <f>'[3]Polycraft Armor'!$G58&amp;" "&amp;'[3]Polycraft Armor'!H58</f>
        <v>EVA Swim Cap</v>
      </c>
      <c r="AL58" s="105" t="str">
        <f>'[3]Polycraft Armor'!$G58&amp;" "&amp;'[3]Polycraft Armor'!I58</f>
        <v>EVA Wetsuit</v>
      </c>
      <c r="AM58" s="105" t="str">
        <f>'[3]Polycraft Armor'!$G58&amp;" "&amp;'[3]Polycraft Armor'!J58</f>
        <v>EVA Pants</v>
      </c>
      <c r="AN58" s="105" t="str">
        <f>'[3]Polycraft Armor'!$G58&amp;" "&amp;'[3]Polycraft Armor'!K58</f>
        <v>EVA Booties</v>
      </c>
      <c r="AO58" s="105"/>
      <c r="AP58" s="105"/>
      <c r="AQ58" s="105"/>
      <c r="AR58" s="105"/>
      <c r="AS58" s="105"/>
      <c r="AT58" s="105">
        <f>Inventories!$D58</f>
        <v>0</v>
      </c>
      <c r="AU58" s="105">
        <f>'[3]Gripped Tools'!C58</f>
        <v>0</v>
      </c>
      <c r="AV58" s="105">
        <f>'[3]Pogo Sticks'!$C58</f>
        <v>0</v>
      </c>
      <c r="AW58" s="105" t="str">
        <f>'[2]Custom Objects'!$C58</f>
        <v>Freeze Ray (Intermediate)</v>
      </c>
      <c r="AX58" s="105"/>
      <c r="AY58" s="105" t="str">
        <f>'[1]Items (MC)'!B58</f>
        <v>Diamond Leggings</v>
      </c>
      <c r="AZ58" s="105" t="str">
        <f>'[1]Blocks (MC)'!B58</f>
        <v>Diamond Ore</v>
      </c>
    </row>
    <row r="59" spans="3:52" x14ac:dyDescent="0.2">
      <c r="C59" s="107">
        <f>[2]Ores!C59</f>
        <v>0</v>
      </c>
      <c r="D59" s="107">
        <f>[2]Ingots!C59</f>
        <v>0</v>
      </c>
      <c r="E59" s="107"/>
      <c r="F59" s="107">
        <f>'[2]Compressed Blocks'!C59</f>
        <v>0</v>
      </c>
      <c r="G59" s="105">
        <f>[2]Catalysts!C59</f>
        <v>0</v>
      </c>
      <c r="H59" s="105" t="str">
        <f>[3]Pellets!F56</f>
        <v>Bag (PolyEthylene Terephthalate Pellets)</v>
      </c>
      <c r="I59" s="105" t="str">
        <f>'[2]CV Links'!B59</f>
        <v>Vial (IsoPentane)</v>
      </c>
      <c r="J59" s="183" t="str">
        <f>'[2]Compound Vessels'!F59</f>
        <v>Vial (Barium Carbonate)</v>
      </c>
      <c r="K59" s="108" t="str">
        <f>'[2]Compound Vessels'!G59</f>
        <v>Beaker (Barium Carbonate)</v>
      </c>
      <c r="L59" s="108" t="str">
        <f>'[2]Compound Vessels'!H59</f>
        <v>Drum (Barium Carbonate)</v>
      </c>
      <c r="M59" s="108" t="str">
        <f>'[2]Compound Vessels'!I59</f>
        <v>Chemical Vat (Barium Carbonate)</v>
      </c>
      <c r="N59" s="183" t="str">
        <f>'[2]Compound Vessels'!F384</f>
        <v>Vial (Tetrafluoroboric Acid)</v>
      </c>
      <c r="O59" s="108" t="str">
        <f>'[2]Compound Vessels'!G384</f>
        <v>Beaker (Tetrafluoroboric Acid)</v>
      </c>
      <c r="P59" s="108" t="str">
        <f>'[2]Compound Vessels'!H384</f>
        <v>Drum (Tetrafluoroboric Acid)</v>
      </c>
      <c r="Q59" s="108" t="str">
        <f>'[2]Compound Vessels'!I384</f>
        <v>Chemical Vat (Tetrafluoroboric Acid)</v>
      </c>
      <c r="R59" s="186" t="str">
        <f>'[2]Element Vessels'!F59</f>
        <v>Bag (Cerium)</v>
      </c>
      <c r="S59" s="105" t="str">
        <f>'[2]Element Vessels'!G59</f>
        <v>Sack (Cerium)</v>
      </c>
      <c r="T59" s="105" t="str">
        <f>'[2]Element Vessels'!H59</f>
        <v>Powder Keg (Cerium)</v>
      </c>
      <c r="U59" s="105" t="str">
        <f>'[2]Element Vessels'!I59</f>
        <v>Chemical Silo (Cerium)</v>
      </c>
      <c r="V59" s="189" t="str">
        <f>[3]Pellets!F59</f>
        <v>Bag (PolyHexamethylene Adipamide Pellets)</v>
      </c>
      <c r="W59" s="106" t="str">
        <f>[3]Pellets!G59</f>
        <v>Sack (PolyHexamethylene Adipamide Pellets)</v>
      </c>
      <c r="X59" s="106" t="str">
        <f>[3]Pellets!H59</f>
        <v>Powder Keg (PolyHexamethylene Adipamide Pellets)</v>
      </c>
      <c r="Y59" s="106" t="str">
        <f>[3]Pellets!I59</f>
        <v>Chemical Silo (PolyHexamethylene Adipamide Pellets)</v>
      </c>
      <c r="Z59" s="106" t="str">
        <f>'[3]Blocks (Poly)'!D59</f>
        <v>Block (Nylon 6,7)</v>
      </c>
      <c r="AA59" s="106" t="str">
        <f>'[3]Slabs (Poly)'!F59</f>
        <v>Slab (Nylon 6,7)</v>
      </c>
      <c r="AB59" s="106" t="str">
        <f>'[3]Stairs (Poly)'!D59</f>
        <v>Stairs (Nylon 6,7)</v>
      </c>
      <c r="AC59" s="192">
        <f>[3]Bricks!E59</f>
        <v>0</v>
      </c>
      <c r="AD59" s="105">
        <f>[3]Molds!C59</f>
        <v>0</v>
      </c>
      <c r="AE59" s="105" t="str">
        <f xml:space="preserve"> '[3]Molded Items'!C74</f>
        <v>Fibers (PBT)</v>
      </c>
      <c r="AF59" s="105">
        <f>[3]Masks!C59</f>
        <v>0</v>
      </c>
      <c r="AG59" s="105">
        <f>[3]Wafers!H60</f>
        <v>0</v>
      </c>
      <c r="AH59" s="105">
        <f>[3]Electronics!E59</f>
        <v>0</v>
      </c>
      <c r="AI59" s="109"/>
      <c r="AJ59" s="109"/>
      <c r="AK59" s="105" t="str">
        <f>'[3]Polycraft Armor'!$G59&amp;" "&amp;'[3]Polycraft Armor'!H59</f>
        <v>PUR Swim Cap</v>
      </c>
      <c r="AL59" s="105" t="str">
        <f>'[3]Polycraft Armor'!$G59&amp;" "&amp;'[3]Polycraft Armor'!I59</f>
        <v>PUR Wetsuit</v>
      </c>
      <c r="AM59" s="105" t="str">
        <f>'[3]Polycraft Armor'!$G59&amp;" "&amp;'[3]Polycraft Armor'!J59</f>
        <v>PUR Pants</v>
      </c>
      <c r="AN59" s="105" t="str">
        <f>'[3]Polycraft Armor'!$G59&amp;" "&amp;'[3]Polycraft Armor'!K59</f>
        <v>PUR Booties</v>
      </c>
      <c r="AO59" s="105"/>
      <c r="AP59" s="105"/>
      <c r="AQ59" s="105"/>
      <c r="AR59" s="105"/>
      <c r="AS59" s="105"/>
      <c r="AT59" s="105">
        <f>Inventories!$D59</f>
        <v>0</v>
      </c>
      <c r="AU59" s="105">
        <f>'[3]Gripped Tools'!C59</f>
        <v>0</v>
      </c>
      <c r="AV59" s="105">
        <f>'[3]Pogo Sticks'!$C59</f>
        <v>0</v>
      </c>
      <c r="AW59" s="105" t="str">
        <f>'[2]Custom Objects'!$C59</f>
        <v>Freeze Ray (Advanced)</v>
      </c>
      <c r="AX59" s="105"/>
      <c r="AY59" s="105" t="str">
        <f>'[1]Items (MC)'!B59</f>
        <v>Diamond Boots</v>
      </c>
      <c r="AZ59" s="105" t="str">
        <f>'[1]Blocks (MC)'!B59</f>
        <v>Diamond Block</v>
      </c>
    </row>
    <row r="60" spans="3:52" x14ac:dyDescent="0.2">
      <c r="C60" s="107">
        <f>[2]Ores!C60</f>
        <v>0</v>
      </c>
      <c r="D60" s="107">
        <f>[2]Ingots!C60</f>
        <v>0</v>
      </c>
      <c r="E60" s="107"/>
      <c r="F60" s="107">
        <f>'[2]Compressed Blocks'!C60</f>
        <v>0</v>
      </c>
      <c r="G60" s="105">
        <f>[2]Catalysts!C60</f>
        <v>0</v>
      </c>
      <c r="H60" s="105" t="str">
        <f>[3]Pellets!F57</f>
        <v>Bag (PolyEthylene Terephthalate Glycol-Modified Pellets)</v>
      </c>
      <c r="I60" s="105" t="str">
        <f>'[2]CV Links'!B60</f>
        <v>Beaker (IsoPentane)</v>
      </c>
      <c r="J60" s="183" t="str">
        <f>'[2]Compound Vessels'!F60</f>
        <v>Vial (Barium Sulfate)</v>
      </c>
      <c r="K60" s="108" t="str">
        <f>'[2]Compound Vessels'!G60</f>
        <v>Beaker (Barium Sulfate)</v>
      </c>
      <c r="L60" s="108" t="str">
        <f>'[2]Compound Vessels'!H60</f>
        <v>Drum (Barium Sulfate)</v>
      </c>
      <c r="M60" s="108" t="str">
        <f>'[2]Compound Vessels'!I60</f>
        <v>Chemical Vat (Barium Sulfate)</v>
      </c>
      <c r="N60" s="183" t="str">
        <f>'[2]Compound Vessels'!F385</f>
        <v>Vial (Fluorobenzene)</v>
      </c>
      <c r="O60" s="108" t="str">
        <f>'[2]Compound Vessels'!G385</f>
        <v>Beaker (Fluorobenzene)</v>
      </c>
      <c r="P60" s="108" t="str">
        <f>'[2]Compound Vessels'!H385</f>
        <v>Drum (Fluorobenzene)</v>
      </c>
      <c r="Q60" s="108" t="str">
        <f>'[2]Compound Vessels'!I385</f>
        <v>Chemical Vat (Fluorobenzene)</v>
      </c>
      <c r="R60" s="186" t="str">
        <f>'[2]Element Vessels'!F60</f>
        <v>Bag (Praseodymium)</v>
      </c>
      <c r="S60" s="105" t="str">
        <f>'[2]Element Vessels'!G60</f>
        <v>Sack (Praseodymium)</v>
      </c>
      <c r="T60" s="105" t="str">
        <f>'[2]Element Vessels'!H60</f>
        <v>Powder Keg (Praseodymium)</v>
      </c>
      <c r="U60" s="105" t="str">
        <f>'[2]Element Vessels'!I60</f>
        <v>Chemical Silo (Praseodymium)</v>
      </c>
      <c r="V60" s="189" t="str">
        <f>[3]Pellets!F60</f>
        <v>Bag (PolyHexamethylene Sebacamide Pellets)</v>
      </c>
      <c r="W60" s="106" t="str">
        <f>[3]Pellets!G60</f>
        <v>Sack (PolyHexamethylene Sebacamide Pellets)</v>
      </c>
      <c r="X60" s="106" t="str">
        <f>[3]Pellets!H60</f>
        <v>Powder Keg (PolyHexamethylene Sebacamide Pellets)</v>
      </c>
      <c r="Y60" s="106" t="str">
        <f>[3]Pellets!I60</f>
        <v>Chemical Silo (PolyHexamethylene Sebacamide Pellets)</v>
      </c>
      <c r="Z60" s="106" t="str">
        <f>'[3]Blocks (Poly)'!D60</f>
        <v>Block (Nylon 6,10)</v>
      </c>
      <c r="AA60" s="106" t="str">
        <f>'[3]Slabs (Poly)'!F60</f>
        <v>Slab (Nylon 6,10)</v>
      </c>
      <c r="AB60" s="106" t="str">
        <f>'[3]Stairs (Poly)'!D60</f>
        <v>Stairs (Nylon 6,10)</v>
      </c>
      <c r="AC60" s="192">
        <f>[3]Bricks!E60</f>
        <v>0</v>
      </c>
      <c r="AD60" s="105">
        <f>[3]Molds!C60</f>
        <v>0</v>
      </c>
      <c r="AE60" s="105" t="str">
        <f xml:space="preserve"> '[3]Molded Items'!C75</f>
        <v>Fibers (PCL)</v>
      </c>
      <c r="AF60" s="105">
        <f>[3]Masks!C60</f>
        <v>0</v>
      </c>
      <c r="AG60" s="105">
        <f>[3]Wafers!H61</f>
        <v>0</v>
      </c>
      <c r="AH60" s="105">
        <f>[3]Electronics!E60</f>
        <v>0</v>
      </c>
      <c r="AI60" s="109"/>
      <c r="AJ60" s="109"/>
      <c r="AK60" s="105" t="str">
        <f>'[3]Polycraft Armor'!$G60&amp;" "&amp;'[3]Polycraft Armor'!H60</f>
        <v xml:space="preserve"> </v>
      </c>
      <c r="AL60" s="105" t="str">
        <f>'[3]Polycraft Armor'!$G60&amp;" "&amp;'[3]Polycraft Armor'!I60</f>
        <v xml:space="preserve"> </v>
      </c>
      <c r="AM60" s="105" t="str">
        <f>'[3]Polycraft Armor'!$G60&amp;" "&amp;'[3]Polycraft Armor'!J60</f>
        <v xml:space="preserve"> </v>
      </c>
      <c r="AN60" s="105" t="str">
        <f>'[3]Polycraft Armor'!$G60&amp;" "&amp;'[3]Polycraft Armor'!K60</f>
        <v xml:space="preserve"> </v>
      </c>
      <c r="AO60" s="105"/>
      <c r="AP60" s="105"/>
      <c r="AQ60" s="105"/>
      <c r="AR60" s="105"/>
      <c r="AS60" s="105"/>
      <c r="AT60" s="105">
        <f>Inventories!$D60</f>
        <v>0</v>
      </c>
      <c r="AU60" s="105">
        <f>'[3]Gripped Tools'!C60</f>
        <v>0</v>
      </c>
      <c r="AV60" s="105">
        <f>'[3]Pogo Sticks'!$C60</f>
        <v>0</v>
      </c>
      <c r="AW60" s="105" t="str">
        <f>'[2]Custom Objects'!$C60</f>
        <v>Freeze Ray (Pro)</v>
      </c>
      <c r="AX60" s="105"/>
      <c r="AY60" s="105" t="str">
        <f>'[1]Items (MC)'!B60</f>
        <v>Golden Helmet</v>
      </c>
      <c r="AZ60" s="105" t="str">
        <f>'[1]Blocks (MC)'!B60</f>
        <v>Crafting Table</v>
      </c>
    </row>
    <row r="61" spans="3:52" x14ac:dyDescent="0.2">
      <c r="C61" s="107">
        <f>[2]Ores!C61</f>
        <v>0</v>
      </c>
      <c r="D61" s="107">
        <f>[2]Ingots!C61</f>
        <v>0</v>
      </c>
      <c r="E61" s="107"/>
      <c r="F61" s="107">
        <f>'[2]Compressed Blocks'!C61</f>
        <v>0</v>
      </c>
      <c r="G61" s="105">
        <f>[2]Catalysts!C61</f>
        <v>0</v>
      </c>
      <c r="H61" s="105" t="str">
        <f>[3]Pellets!F58</f>
        <v>Bag (PolyGlycolic Acid Pellets)</v>
      </c>
      <c r="I61" s="105" t="str">
        <f>'[2]CV Links'!B61</f>
        <v>Drum (IsoPentane)</v>
      </c>
      <c r="J61" s="183" t="str">
        <f>'[2]Compound Vessels'!F61</f>
        <v>Vial (Beer)</v>
      </c>
      <c r="K61" s="108" t="str">
        <f>'[2]Compound Vessels'!G61</f>
        <v>Beaker (Beer)</v>
      </c>
      <c r="L61" s="108" t="str">
        <f>'[2]Compound Vessels'!H61</f>
        <v>Drum (Beer)</v>
      </c>
      <c r="M61" s="108" t="str">
        <f>'[2]Compound Vessels'!I61</f>
        <v>Chemical Vat (Beer)</v>
      </c>
      <c r="N61" s="183" t="str">
        <f>'[2]Compound Vessels'!F386</f>
        <v>Vial (p-Fluorobenzoyl Chloride)</v>
      </c>
      <c r="O61" s="108" t="str">
        <f>'[2]Compound Vessels'!G386</f>
        <v>Beaker (p-Fluorobenzoyl Chloride)</v>
      </c>
      <c r="P61" s="108" t="str">
        <f>'[2]Compound Vessels'!H386</f>
        <v>Drum (p-Fluorobenzoyl Chloride)</v>
      </c>
      <c r="Q61" s="108" t="str">
        <f>'[2]Compound Vessels'!I386</f>
        <v>Chemical Vat (p-Fluorobenzoyl Chloride)</v>
      </c>
      <c r="R61" s="186" t="str">
        <f>'[2]Element Vessels'!F61</f>
        <v>Bag (Neodymium)</v>
      </c>
      <c r="S61" s="105" t="str">
        <f>'[2]Element Vessels'!G61</f>
        <v>Sack (Neodymium)</v>
      </c>
      <c r="T61" s="105" t="str">
        <f>'[2]Element Vessels'!H61</f>
        <v>Powder Keg (Neodymium)</v>
      </c>
      <c r="U61" s="105" t="str">
        <f>'[2]Element Vessels'!I61</f>
        <v>Chemical Silo (Neodymium)</v>
      </c>
      <c r="V61" s="189" t="str">
        <f>[3]Pellets!F61</f>
        <v>Bag (PolyHydroxyalkanoate Pellets)</v>
      </c>
      <c r="W61" s="106" t="str">
        <f>[3]Pellets!G61</f>
        <v>Sack (PolyHydroxyalkanoate Pellets)</v>
      </c>
      <c r="X61" s="106" t="str">
        <f>[3]Pellets!H61</f>
        <v>Powder Keg (PolyHydroxyalkanoate Pellets)</v>
      </c>
      <c r="Y61" s="106" t="str">
        <f>[3]Pellets!I61</f>
        <v>Chemical Silo (PolyHydroxyalkanoate Pellets)</v>
      </c>
      <c r="Z61" s="106" t="str">
        <f>'[3]Blocks (Poly)'!D61</f>
        <v>Block (PHA)</v>
      </c>
      <c r="AA61" s="106" t="str">
        <f>'[3]Slabs (Poly)'!F61</f>
        <v>Slab (PHA)</v>
      </c>
      <c r="AB61" s="106" t="str">
        <f>'[3]Stairs (Poly)'!D61</f>
        <v>Stairs (PHA)</v>
      </c>
      <c r="AC61" s="192">
        <f>[3]Bricks!E61</f>
        <v>0</v>
      </c>
      <c r="AD61" s="105">
        <f>[3]Molds!C61</f>
        <v>0</v>
      </c>
      <c r="AE61" s="105" t="str">
        <f xml:space="preserve"> '[3]Molded Items'!C76</f>
        <v>Fibers (PC)</v>
      </c>
      <c r="AF61" s="105">
        <f>[3]Masks!C61</f>
        <v>0</v>
      </c>
      <c r="AG61" s="105">
        <f>[3]Wafers!H62</f>
        <v>0</v>
      </c>
      <c r="AH61" s="105">
        <f>[3]Electronics!E61</f>
        <v>0</v>
      </c>
      <c r="AI61" s="109"/>
      <c r="AJ61" s="109"/>
      <c r="AK61" s="105" t="str">
        <f>'[3]Polycraft Armor'!$G61&amp;" "&amp;'[3]Polycraft Armor'!H61</f>
        <v xml:space="preserve"> </v>
      </c>
      <c r="AL61" s="105" t="str">
        <f>'[3]Polycraft Armor'!$G61&amp;" "&amp;'[3]Polycraft Armor'!I61</f>
        <v xml:space="preserve"> </v>
      </c>
      <c r="AM61" s="105" t="str">
        <f>'[3]Polycraft Armor'!$G61&amp;" "&amp;'[3]Polycraft Armor'!J61</f>
        <v xml:space="preserve"> </v>
      </c>
      <c r="AN61" s="105" t="str">
        <f>'[3]Polycraft Armor'!$G61&amp;" "&amp;'[3]Polycraft Armor'!K61</f>
        <v xml:space="preserve"> </v>
      </c>
      <c r="AO61" s="105"/>
      <c r="AP61" s="105"/>
      <c r="AQ61" s="105"/>
      <c r="AR61" s="105"/>
      <c r="AS61" s="105"/>
      <c r="AT61" s="105">
        <f>Inventories!$D61</f>
        <v>0</v>
      </c>
      <c r="AU61" s="105">
        <f>'[3]Gripped Tools'!C61</f>
        <v>0</v>
      </c>
      <c r="AV61" s="105">
        <f>'[3]Pogo Sticks'!$C61</f>
        <v>0</v>
      </c>
      <c r="AW61" s="105" t="str">
        <f>'[2]Custom Objects'!$C61</f>
        <v>Water Cannon (Beginner)</v>
      </c>
      <c r="AX61" s="105"/>
      <c r="AY61" s="105" t="str">
        <f>'[1]Items (MC)'!B61</f>
        <v>Golden Chestplate</v>
      </c>
      <c r="AZ61" s="105" t="str">
        <f>'[1]Blocks (MC)'!B61</f>
        <v>Wheat</v>
      </c>
    </row>
    <row r="62" spans="3:52" x14ac:dyDescent="0.2">
      <c r="C62" s="107">
        <f>[2]Ores!C62</f>
        <v>0</v>
      </c>
      <c r="D62" s="107">
        <f>[2]Ingots!C62</f>
        <v>0</v>
      </c>
      <c r="E62" s="107"/>
      <c r="F62" s="107">
        <f>'[2]Compressed Blocks'!C62</f>
        <v>0</v>
      </c>
      <c r="G62" s="105">
        <f>[2]Catalysts!C62</f>
        <v>0</v>
      </c>
      <c r="H62" s="105" t="str">
        <f>[3]Pellets!F59</f>
        <v>Bag (PolyHexamethylene Adipamide Pellets)</v>
      </c>
      <c r="I62" s="105" t="str">
        <f>'[2]CV Links'!B62</f>
        <v>Flask (Nitrogen Gas)</v>
      </c>
      <c r="J62" s="183" t="str">
        <f>'[2]Compound Vessels'!F62</f>
        <v>Vial (Benzene)</v>
      </c>
      <c r="K62" s="108" t="str">
        <f>'[2]Compound Vessels'!G62</f>
        <v>Beaker (Benzene)</v>
      </c>
      <c r="L62" s="108" t="str">
        <f>'[2]Compound Vessels'!H62</f>
        <v>Drum (Benzene)</v>
      </c>
      <c r="M62" s="108" t="str">
        <f>'[2]Compound Vessels'!I62</f>
        <v>Chemical Vat (Benzene)</v>
      </c>
      <c r="N62" s="183" t="str">
        <f>'[2]Compound Vessels'!F387</f>
        <v>Vial (p-Nitrotoluene)</v>
      </c>
      <c r="O62" s="108" t="str">
        <f>'[2]Compound Vessels'!G387</f>
        <v>Beaker (p-Nitrotoluene)</v>
      </c>
      <c r="P62" s="108" t="str">
        <f>'[2]Compound Vessels'!H387</f>
        <v>Drum (p-Nitrotoluene)</v>
      </c>
      <c r="Q62" s="108" t="str">
        <f>'[2]Compound Vessels'!I387</f>
        <v>Chemical Vat (p-Nitrotoluene)</v>
      </c>
      <c r="R62" s="186" t="str">
        <f>'[2]Element Vessels'!F62</f>
        <v>Bag (Promethium)</v>
      </c>
      <c r="S62" s="105" t="str">
        <f>'[2]Element Vessels'!G62</f>
        <v>Sack (Promethium)</v>
      </c>
      <c r="T62" s="105" t="str">
        <f>'[2]Element Vessels'!H62</f>
        <v>Powder Keg (Promethium)</v>
      </c>
      <c r="U62" s="105" t="str">
        <f>'[2]Element Vessels'!I62</f>
        <v>Chemical Silo (Promethium)</v>
      </c>
      <c r="V62" s="189" t="str">
        <f>[3]Pellets!F62</f>
        <v>Bag (PolyHydroxybutyrate-Co-Hydroxyvalerate Pellets)</v>
      </c>
      <c r="W62" s="106" t="str">
        <f>[3]Pellets!G62</f>
        <v>Sack (PolyHydroxybutyrate-Co-Hydroxyvalerate Pellets)</v>
      </c>
      <c r="X62" s="106" t="str">
        <f>[3]Pellets!H62</f>
        <v>Powder Keg (PolyHydroxybutyrate-Co-Hydroxyvalerate Pellets)</v>
      </c>
      <c r="Y62" s="106" t="str">
        <f>[3]Pellets!I62</f>
        <v>Chemical Silo (PolyHydroxybutyrate-Co-Hydroxyvalerate Pellets)</v>
      </c>
      <c r="Z62" s="106" t="str">
        <f>'[3]Blocks (Poly)'!D62</f>
        <v>Block (PHBV)</v>
      </c>
      <c r="AA62" s="106" t="str">
        <f>'[3]Slabs (Poly)'!F62</f>
        <v>Slab (PHBV)</v>
      </c>
      <c r="AB62" s="106" t="str">
        <f>'[3]Stairs (Poly)'!D62</f>
        <v>Stairs (PHBV)</v>
      </c>
      <c r="AC62" s="192">
        <f>[3]Bricks!E62</f>
        <v>0</v>
      </c>
      <c r="AD62" s="105">
        <f>[3]Molds!C62</f>
        <v>0</v>
      </c>
      <c r="AE62" s="105" t="str">
        <f xml:space="preserve"> '[3]Molded Items'!C77</f>
        <v>Fibers (PCHL)</v>
      </c>
      <c r="AF62" s="105">
        <f>[3]Masks!C62</f>
        <v>0</v>
      </c>
      <c r="AG62" s="105">
        <f>[3]Wafers!H63</f>
        <v>0</v>
      </c>
      <c r="AH62" s="105">
        <f>[3]Electronics!E62</f>
        <v>0</v>
      </c>
      <c r="AI62" s="109"/>
      <c r="AJ62" s="109"/>
      <c r="AK62" s="105" t="str">
        <f>'[3]Polycraft Armor'!$G62&amp;" "&amp;'[3]Polycraft Armor'!H62</f>
        <v xml:space="preserve"> </v>
      </c>
      <c r="AL62" s="105" t="str">
        <f>'[3]Polycraft Armor'!$G62&amp;" "&amp;'[3]Polycraft Armor'!I62</f>
        <v xml:space="preserve"> </v>
      </c>
      <c r="AM62" s="105" t="str">
        <f>'[3]Polycraft Armor'!$G62&amp;" "&amp;'[3]Polycraft Armor'!J62</f>
        <v xml:space="preserve"> </v>
      </c>
      <c r="AN62" s="105" t="str">
        <f>'[3]Polycraft Armor'!$G62&amp;" "&amp;'[3]Polycraft Armor'!K62</f>
        <v xml:space="preserve"> </v>
      </c>
      <c r="AO62" s="105"/>
      <c r="AP62" s="105"/>
      <c r="AQ62" s="105"/>
      <c r="AR62" s="105"/>
      <c r="AS62" s="105"/>
      <c r="AT62" s="105">
        <f>Inventories!$D62</f>
        <v>0</v>
      </c>
      <c r="AU62" s="105">
        <f>'[3]Gripped Tools'!C62</f>
        <v>0</v>
      </c>
      <c r="AV62" s="105">
        <f>'[3]Pogo Sticks'!$C62</f>
        <v>0</v>
      </c>
      <c r="AW62" s="105" t="str">
        <f>'[2]Custom Objects'!$C62</f>
        <v>Water Cannon (Intermediate)</v>
      </c>
      <c r="AX62" s="105"/>
      <c r="AY62" s="105" t="str">
        <f>'[1]Items (MC)'!B62</f>
        <v>Golden Leggings</v>
      </c>
      <c r="AZ62" s="105" t="str">
        <f>'[1]Blocks (MC)'!B62</f>
        <v>Farmland</v>
      </c>
    </row>
    <row r="63" spans="3:52" x14ac:dyDescent="0.2">
      <c r="C63" s="107">
        <f>[2]Ores!C63</f>
        <v>0</v>
      </c>
      <c r="D63" s="107">
        <f>[2]Ingots!C63</f>
        <v>0</v>
      </c>
      <c r="E63" s="107"/>
      <c r="F63" s="107">
        <f>'[2]Compressed Blocks'!C63</f>
        <v>0</v>
      </c>
      <c r="G63" s="105">
        <f>[2]Catalysts!C63</f>
        <v>0</v>
      </c>
      <c r="H63" s="105" t="str">
        <f>[3]Pellets!F60</f>
        <v>Bag (PolyHexamethylene Sebacamide Pellets)</v>
      </c>
      <c r="I63" s="105" t="str">
        <f>'[2]CV Links'!B63</f>
        <v>Cartridge (Nitrogen Gas)</v>
      </c>
      <c r="J63" s="183" t="str">
        <f>'[2]Compound Vessels'!F63</f>
        <v>Vial (Benzene-Toluene-Xylene)</v>
      </c>
      <c r="K63" s="108" t="str">
        <f>'[2]Compound Vessels'!G63</f>
        <v>Beaker (Benzene-Toluene-Xylene)</v>
      </c>
      <c r="L63" s="108" t="str">
        <f>'[2]Compound Vessels'!H63</f>
        <v>Drum (Benzene-Toluene-Xylene)</v>
      </c>
      <c r="M63" s="108" t="str">
        <f>'[2]Compound Vessels'!I63</f>
        <v>Chemical Vat (Benzene-Toluene-Xylene)</v>
      </c>
      <c r="N63" s="183" t="str">
        <f>'[2]Compound Vessels'!F388</f>
        <v>Vial (p-Aminotoluene)</v>
      </c>
      <c r="O63" s="108" t="str">
        <f>'[2]Compound Vessels'!G388</f>
        <v>Beaker (p-Aminotoluene)</v>
      </c>
      <c r="P63" s="108" t="str">
        <f>'[2]Compound Vessels'!H388</f>
        <v>Drum (p-Aminotoluene)</v>
      </c>
      <c r="Q63" s="108" t="str">
        <f>'[2]Compound Vessels'!I388</f>
        <v>Chemical Vat (p-Aminotoluene)</v>
      </c>
      <c r="R63" s="186" t="str">
        <f>'[2]Element Vessels'!F63</f>
        <v>Bag (Samarium)</v>
      </c>
      <c r="S63" s="105" t="str">
        <f>'[2]Element Vessels'!G63</f>
        <v>Sack (Samarium)</v>
      </c>
      <c r="T63" s="105" t="str">
        <f>'[2]Element Vessels'!H63</f>
        <v>Powder Keg (Samarium)</v>
      </c>
      <c r="U63" s="105" t="str">
        <f>'[2]Element Vessels'!I63</f>
        <v>Chemical Silo (Samarium)</v>
      </c>
      <c r="V63" s="189" t="str">
        <f>[3]Pellets!F63</f>
        <v>Bag (PolyImide Pellets)</v>
      </c>
      <c r="W63" s="106" t="str">
        <f>[3]Pellets!G63</f>
        <v>Sack (PolyImide Pellets)</v>
      </c>
      <c r="X63" s="106" t="str">
        <f>[3]Pellets!H63</f>
        <v>Powder Keg (PolyImide Pellets)</v>
      </c>
      <c r="Y63" s="106" t="str">
        <f>[3]Pellets!I63</f>
        <v>Chemical Silo (PolyImide Pellets)</v>
      </c>
      <c r="Z63" s="106" t="str">
        <f>'[3]Blocks (Poly)'!D63</f>
        <v>Block (PI)</v>
      </c>
      <c r="AA63" s="106" t="str">
        <f>'[3]Slabs (Poly)'!F63</f>
        <v>Slab (PI)</v>
      </c>
      <c r="AB63" s="106" t="str">
        <f>'[3]Stairs (Poly)'!D63</f>
        <v>Stairs (PI)</v>
      </c>
      <c r="AC63" s="192">
        <f>[3]Bricks!E63</f>
        <v>0</v>
      </c>
      <c r="AD63" s="105">
        <f>[3]Molds!C63</f>
        <v>0</v>
      </c>
      <c r="AE63" s="105" t="str">
        <f xml:space="preserve"> '[3]Molded Items'!C78</f>
        <v>Fibers (PCTFE)</v>
      </c>
      <c r="AF63" s="105">
        <f>[3]Masks!C63</f>
        <v>0</v>
      </c>
      <c r="AG63" s="105">
        <f>[3]Wafers!H64</f>
        <v>0</v>
      </c>
      <c r="AH63" s="105">
        <f>[3]Electronics!E63</f>
        <v>0</v>
      </c>
      <c r="AI63" s="109"/>
      <c r="AJ63" s="109"/>
      <c r="AK63" s="105" t="str">
        <f>'[3]Polycraft Armor'!$G63&amp;" "&amp;'[3]Polycraft Armor'!H63</f>
        <v xml:space="preserve"> </v>
      </c>
      <c r="AL63" s="105" t="str">
        <f>'[3]Polycraft Armor'!$G63&amp;" "&amp;'[3]Polycraft Armor'!I63</f>
        <v xml:space="preserve"> </v>
      </c>
      <c r="AM63" s="105" t="str">
        <f>'[3]Polycraft Armor'!$G63&amp;" "&amp;'[3]Polycraft Armor'!J63</f>
        <v xml:space="preserve"> </v>
      </c>
      <c r="AN63" s="105" t="str">
        <f>'[3]Polycraft Armor'!$G63&amp;" "&amp;'[3]Polycraft Armor'!K63</f>
        <v xml:space="preserve"> </v>
      </c>
      <c r="AO63" s="105"/>
      <c r="AP63" s="105"/>
      <c r="AQ63" s="105"/>
      <c r="AR63" s="105"/>
      <c r="AS63" s="105"/>
      <c r="AT63" s="105">
        <f>Inventories!$D63</f>
        <v>0</v>
      </c>
      <c r="AU63" s="105">
        <f>'[3]Gripped Tools'!C63</f>
        <v>0</v>
      </c>
      <c r="AV63" s="105">
        <f>'[3]Pogo Sticks'!$C63</f>
        <v>0</v>
      </c>
      <c r="AW63" s="105" t="str">
        <f>'[2]Custom Objects'!$C63</f>
        <v>Water Cannon (Advanced)</v>
      </c>
      <c r="AX63" s="105"/>
      <c r="AY63" s="105" t="str">
        <f>'[1]Items (MC)'!B63</f>
        <v>Golden Boots</v>
      </c>
      <c r="AZ63" s="105" t="str">
        <f>'[1]Blocks (MC)'!B63</f>
        <v>Furnace</v>
      </c>
    </row>
    <row r="64" spans="3:52" x14ac:dyDescent="0.2">
      <c r="C64" s="107">
        <f>[2]Ores!C64</f>
        <v>0</v>
      </c>
      <c r="D64" s="107">
        <f>[2]Ingots!C64</f>
        <v>0</v>
      </c>
      <c r="E64" s="107"/>
      <c r="F64" s="107">
        <f>'[2]Compressed Blocks'!C64</f>
        <v>0</v>
      </c>
      <c r="G64" s="105">
        <f>[2]Catalysts!C64</f>
        <v>0</v>
      </c>
      <c r="H64" s="105" t="str">
        <f>[3]Pellets!F61</f>
        <v>Bag (PolyHydroxyalkanoate Pellets)</v>
      </c>
      <c r="I64" s="105" t="str">
        <f>'[2]CV Links'!B64</f>
        <v>Canister (Nitrogen Gas)</v>
      </c>
      <c r="J64" s="183" t="str">
        <f>'[2]Compound Vessels'!F64</f>
        <v>Vial (Benzoic Acid)</v>
      </c>
      <c r="K64" s="108" t="str">
        <f>'[2]Compound Vessels'!G64</f>
        <v>Beaker (Benzoic Acid)</v>
      </c>
      <c r="L64" s="108" t="str">
        <f>'[2]Compound Vessels'!H64</f>
        <v>Drum (Benzoic Acid)</v>
      </c>
      <c r="M64" s="108" t="str">
        <f>'[2]Compound Vessels'!I64</f>
        <v>Chemical Vat (Benzoic Acid)</v>
      </c>
      <c r="N64" s="183" t="str">
        <f>'[2]Compound Vessels'!F389</f>
        <v>Vial (p-Fluorotoluene)</v>
      </c>
      <c r="O64" s="108" t="str">
        <f>'[2]Compound Vessels'!G389</f>
        <v>Beaker (p-Fluorotoluene)</v>
      </c>
      <c r="P64" s="108" t="str">
        <f>'[2]Compound Vessels'!H389</f>
        <v>Drum (p-Fluorotoluene)</v>
      </c>
      <c r="Q64" s="108" t="str">
        <f>'[2]Compound Vessels'!I389</f>
        <v>Chemical Vat (p-Fluorotoluene)</v>
      </c>
      <c r="R64" s="186" t="str">
        <f>'[2]Element Vessels'!F64</f>
        <v>Bag (Europium)</v>
      </c>
      <c r="S64" s="105" t="str">
        <f>'[2]Element Vessels'!G64</f>
        <v>Sack (Europium)</v>
      </c>
      <c r="T64" s="105" t="str">
        <f>'[2]Element Vessels'!H64</f>
        <v>Powder Keg (Europium)</v>
      </c>
      <c r="U64" s="105" t="str">
        <f>'[2]Element Vessels'!I64</f>
        <v>Chemical Silo (Europium)</v>
      </c>
      <c r="V64" s="189" t="str">
        <f>[3]Pellets!F64</f>
        <v>Bag (PolyIsoBorynl Acrylate Pellets)</v>
      </c>
      <c r="W64" s="106" t="str">
        <f>[3]Pellets!G64</f>
        <v>Sack (PolyIsoBorynl Acrylate Pellets)</v>
      </c>
      <c r="X64" s="106" t="str">
        <f>[3]Pellets!H64</f>
        <v>Powder Keg (PolyIsoBorynl Acrylate Pellets)</v>
      </c>
      <c r="Y64" s="106" t="str">
        <f>[3]Pellets!I64</f>
        <v>Chemical Silo (PolyIsoBorynl Acrylate Pellets)</v>
      </c>
      <c r="Z64" s="106" t="str">
        <f>'[3]Blocks (Poly)'!D64</f>
        <v>Block (PIBOA)</v>
      </c>
      <c r="AA64" s="106" t="str">
        <f>'[3]Slabs (Poly)'!F64</f>
        <v>Slab (PIBOA)</v>
      </c>
      <c r="AB64" s="106" t="str">
        <f>'[3]Stairs (Poly)'!D64</f>
        <v>Stairs (PIBOA)</v>
      </c>
      <c r="AC64" s="192">
        <f>[3]Bricks!E64</f>
        <v>0</v>
      </c>
      <c r="AD64" s="105">
        <f>[3]Molds!C64</f>
        <v>0</v>
      </c>
      <c r="AE64" s="105" t="str">
        <f xml:space="preserve"> '[3]Molded Items'!C79</f>
        <v>Fibers (PDMS)</v>
      </c>
      <c r="AF64" s="105">
        <f>[3]Masks!C64</f>
        <v>0</v>
      </c>
      <c r="AG64" s="105">
        <f>[3]Wafers!H65</f>
        <v>0</v>
      </c>
      <c r="AH64" s="105">
        <f>[3]Electronics!E64</f>
        <v>0</v>
      </c>
      <c r="AI64" s="109"/>
      <c r="AJ64" s="109"/>
      <c r="AK64" s="105" t="str">
        <f>'[3]Polycraft Armor'!$G64&amp;" "&amp;'[3]Polycraft Armor'!H64</f>
        <v xml:space="preserve"> </v>
      </c>
      <c r="AL64" s="105" t="str">
        <f>'[3]Polycraft Armor'!$G64&amp;" "&amp;'[3]Polycraft Armor'!I64</f>
        <v xml:space="preserve"> </v>
      </c>
      <c r="AM64" s="105" t="str">
        <f>'[3]Polycraft Armor'!$G64&amp;" "&amp;'[3]Polycraft Armor'!J64</f>
        <v xml:space="preserve"> </v>
      </c>
      <c r="AN64" s="105" t="str">
        <f>'[3]Polycraft Armor'!$G64&amp;" "&amp;'[3]Polycraft Armor'!K64</f>
        <v xml:space="preserve"> </v>
      </c>
      <c r="AO64" s="105"/>
      <c r="AP64" s="105"/>
      <c r="AQ64" s="105"/>
      <c r="AR64" s="105"/>
      <c r="AS64" s="105"/>
      <c r="AT64" s="105">
        <f>Inventories!$D64</f>
        <v>0</v>
      </c>
      <c r="AU64" s="105">
        <f>'[3]Gripped Tools'!C64</f>
        <v>0</v>
      </c>
      <c r="AV64" s="105">
        <f>'[3]Pogo Sticks'!$C64</f>
        <v>0</v>
      </c>
      <c r="AW64" s="105" t="str">
        <f>'[2]Custom Objects'!$C64</f>
        <v>Water Cannon (Pro)</v>
      </c>
      <c r="AX64" s="105"/>
      <c r="AY64" s="105" t="str">
        <f>'[1]Items (MC)'!B64</f>
        <v>Flint</v>
      </c>
      <c r="AZ64" s="105" t="str">
        <f>'[1]Blocks (MC)'!B64</f>
        <v>Lit Furnace</v>
      </c>
    </row>
    <row r="65" spans="3:52" x14ac:dyDescent="0.2">
      <c r="C65" s="107">
        <f>[2]Ores!C65</f>
        <v>0</v>
      </c>
      <c r="D65" s="107">
        <f>[2]Ingots!C65</f>
        <v>0</v>
      </c>
      <c r="E65" s="107"/>
      <c r="F65" s="107">
        <f>'[2]Compressed Blocks'!C65</f>
        <v>0</v>
      </c>
      <c r="G65" s="105">
        <f>[2]Catalysts!C65</f>
        <v>0</v>
      </c>
      <c r="H65" s="105" t="str">
        <f>[3]Pellets!F62</f>
        <v>Bag (PolyHydroxybutyrate-Co-Hydroxyvalerate Pellets)</v>
      </c>
      <c r="I65" s="105" t="str">
        <f>'[2]CV Links'!B65</f>
        <v>Vial (n-Pentane)</v>
      </c>
      <c r="J65" s="183" t="str">
        <f>'[2]Compound Vessels'!F65</f>
        <v>Vial (Benzoyl Peroxide)</v>
      </c>
      <c r="K65" s="108" t="str">
        <f>'[2]Compound Vessels'!G65</f>
        <v>Beaker (Benzoyl Peroxide)</v>
      </c>
      <c r="L65" s="108" t="str">
        <f>'[2]Compound Vessels'!H65</f>
        <v>Drum (Benzoyl Peroxide)</v>
      </c>
      <c r="M65" s="108" t="str">
        <f>'[2]Compound Vessels'!I65</f>
        <v>Chemical Vat (Benzoyl Peroxide)</v>
      </c>
      <c r="N65" s="183" t="str">
        <f>'[2]Compound Vessels'!F390</f>
        <v>Vial (1-(Trichloromethyl)-4-Fluorobenzene)</v>
      </c>
      <c r="O65" s="108" t="str">
        <f>'[2]Compound Vessels'!G390</f>
        <v>Beaker (1-(Trichloromethyl)-4-Fluorobenzene)</v>
      </c>
      <c r="P65" s="108" t="str">
        <f>'[2]Compound Vessels'!H390</f>
        <v>Drum (1-(Trichloromethyl)-4-Fluorobenzene)</v>
      </c>
      <c r="Q65" s="108" t="str">
        <f>'[2]Compound Vessels'!I390</f>
        <v>Chemical Vat (1-(Trichloromethyl)-4-Fluorobenzene)</v>
      </c>
      <c r="R65" s="186" t="str">
        <f>'[2]Element Vessels'!F65</f>
        <v>Bag (Gadolinium)</v>
      </c>
      <c r="S65" s="105" t="str">
        <f>'[2]Element Vessels'!G65</f>
        <v>Sack (Gadolinium)</v>
      </c>
      <c r="T65" s="105" t="str">
        <f>'[2]Element Vessels'!H65</f>
        <v>Powder Keg (Gadolinium)</v>
      </c>
      <c r="U65" s="105" t="str">
        <f>'[2]Element Vessels'!I65</f>
        <v>Chemical Silo (Gadolinium)</v>
      </c>
      <c r="V65" s="189" t="str">
        <f>[3]Pellets!F65</f>
        <v>Bag (PolyIsoButyl Acrylate Pellets)</v>
      </c>
      <c r="W65" s="106" t="str">
        <f>[3]Pellets!G65</f>
        <v>Sack (PolyIsoButyl Acrylate Pellets)</v>
      </c>
      <c r="X65" s="106" t="str">
        <f>[3]Pellets!H65</f>
        <v>Powder Keg (PolyIsoButyl Acrylate Pellets)</v>
      </c>
      <c r="Y65" s="106" t="str">
        <f>[3]Pellets!I65</f>
        <v>Chemical Silo (PolyIsoButyl Acrylate Pellets)</v>
      </c>
      <c r="Z65" s="106" t="str">
        <f>'[3]Blocks (Poly)'!D65</f>
        <v>Block (PIBA)</v>
      </c>
      <c r="AA65" s="106" t="str">
        <f>'[3]Slabs (Poly)'!F65</f>
        <v>Slab (PIBA)</v>
      </c>
      <c r="AB65" s="106" t="str">
        <f>'[3]Stairs (Poly)'!D65</f>
        <v>Stairs (PIBA)</v>
      </c>
      <c r="AC65" s="192">
        <f>[3]Bricks!E65</f>
        <v>0</v>
      </c>
      <c r="AD65" s="105">
        <f>[3]Molds!C65</f>
        <v>0</v>
      </c>
      <c r="AE65" s="105" t="str">
        <f xml:space="preserve"> '[3]Molded Items'!C80</f>
        <v>Fibers (PEEK)</v>
      </c>
      <c r="AF65" s="105">
        <f>[3]Masks!C65</f>
        <v>0</v>
      </c>
      <c r="AG65" s="105">
        <f>[3]Wafers!H66</f>
        <v>0</v>
      </c>
      <c r="AH65" s="105">
        <f>[3]Electronics!E65</f>
        <v>0</v>
      </c>
      <c r="AI65" s="109"/>
      <c r="AJ65" s="109"/>
      <c r="AK65" s="105" t="str">
        <f>'[3]Polycraft Armor'!$G65&amp;" "&amp;'[3]Polycraft Armor'!H65</f>
        <v xml:space="preserve"> </v>
      </c>
      <c r="AL65" s="105" t="str">
        <f>'[3]Polycraft Armor'!$G65&amp;" "&amp;'[3]Polycraft Armor'!I65</f>
        <v xml:space="preserve"> </v>
      </c>
      <c r="AM65" s="105" t="str">
        <f>'[3]Polycraft Armor'!$G65&amp;" "&amp;'[3]Polycraft Armor'!J65</f>
        <v xml:space="preserve"> </v>
      </c>
      <c r="AN65" s="105" t="str">
        <f>'[3]Polycraft Armor'!$G65&amp;" "&amp;'[3]Polycraft Armor'!K65</f>
        <v xml:space="preserve"> </v>
      </c>
      <c r="AO65" s="105"/>
      <c r="AP65" s="105"/>
      <c r="AQ65" s="105"/>
      <c r="AR65" s="105"/>
      <c r="AS65" s="105"/>
      <c r="AT65" s="105">
        <f>Inventories!$D65</f>
        <v>0</v>
      </c>
      <c r="AU65" s="105">
        <f>'[3]Gripped Tools'!C65</f>
        <v>0</v>
      </c>
      <c r="AV65" s="105">
        <f>'[3]Pogo Sticks'!$C65</f>
        <v>0</v>
      </c>
      <c r="AW65" s="105" t="str">
        <f>'[2]Custom Objects'!$C65</f>
        <v>Silicon Boule</v>
      </c>
      <c r="AX65" s="105"/>
      <c r="AY65" s="105" t="str">
        <f>'[1]Items (MC)'!B65</f>
        <v>Porkchop</v>
      </c>
      <c r="AZ65" s="105" t="str">
        <f>'[1]Blocks (MC)'!B65</f>
        <v>Standing Sign</v>
      </c>
    </row>
    <row r="66" spans="3:52" x14ac:dyDescent="0.2">
      <c r="C66" s="107">
        <f>[2]Ores!C66</f>
        <v>0</v>
      </c>
      <c r="D66" s="107">
        <f>[2]Ingots!C66</f>
        <v>0</v>
      </c>
      <c r="E66" s="107"/>
      <c r="F66" s="107">
        <f>'[2]Compressed Blocks'!C66</f>
        <v>0</v>
      </c>
      <c r="G66" s="105">
        <f>[2]Catalysts!C66</f>
        <v>0</v>
      </c>
      <c r="H66" s="105" t="str">
        <f>[3]Pellets!F63</f>
        <v>Bag (PolyImide Pellets)</v>
      </c>
      <c r="I66" s="105" t="str">
        <f>'[2]CV Links'!B66</f>
        <v>Beaker (n-Pentane)</v>
      </c>
      <c r="J66" s="183" t="str">
        <f>'[2]Compound Vessels'!F66</f>
        <v>Vial (Bismuth Subsalicylate)</v>
      </c>
      <c r="K66" s="108" t="str">
        <f>'[2]Compound Vessels'!G66</f>
        <v>Beaker (Bismuth Subsalicylate)</v>
      </c>
      <c r="L66" s="108" t="str">
        <f>'[2]Compound Vessels'!H66</f>
        <v>Drum (Bismuth Subsalicylate)</v>
      </c>
      <c r="M66" s="108" t="str">
        <f>'[2]Compound Vessels'!I66</f>
        <v>Chemical Vat (Bismuth Subsalicylate)</v>
      </c>
      <c r="N66" s="183" t="str">
        <f>'[2]Compound Vessels'!F391</f>
        <v>Vial (4,4-Difluorobenzophenone)</v>
      </c>
      <c r="O66" s="108" t="str">
        <f>'[2]Compound Vessels'!G391</f>
        <v>Beaker (4,4-Difluorobenzophenone)</v>
      </c>
      <c r="P66" s="108" t="str">
        <f>'[2]Compound Vessels'!H391</f>
        <v>Drum (4,4-Difluorobenzophenone)</v>
      </c>
      <c r="Q66" s="108" t="str">
        <f>'[2]Compound Vessels'!I391</f>
        <v>Chemical Vat (4,4-Difluorobenzophenone)</v>
      </c>
      <c r="R66" s="186" t="str">
        <f>'[2]Element Vessels'!F66</f>
        <v>Bag (Terbium)</v>
      </c>
      <c r="S66" s="105" t="str">
        <f>'[2]Element Vessels'!G66</f>
        <v>Sack (Terbium)</v>
      </c>
      <c r="T66" s="105" t="str">
        <f>'[2]Element Vessels'!H66</f>
        <v>Powder Keg (Terbium)</v>
      </c>
      <c r="U66" s="105" t="str">
        <f>'[2]Element Vessels'!I66</f>
        <v>Chemical Silo (Terbium)</v>
      </c>
      <c r="V66" s="189" t="str">
        <f>[3]Pellets!F66</f>
        <v>Bag (PolyIsoButylene Pellets)</v>
      </c>
      <c r="W66" s="106" t="str">
        <f>[3]Pellets!G66</f>
        <v>Sack (PolyIsoButylene Pellets)</v>
      </c>
      <c r="X66" s="106" t="str">
        <f>[3]Pellets!H66</f>
        <v>Powder Keg (PolyIsoButylene Pellets)</v>
      </c>
      <c r="Y66" s="106" t="str">
        <f>[3]Pellets!I66</f>
        <v>Chemical Silo (PolyIsoButylene Pellets)</v>
      </c>
      <c r="Z66" s="106" t="str">
        <f>'[3]Blocks (Poly)'!D66</f>
        <v>Block (PIB)</v>
      </c>
      <c r="AA66" s="106" t="str">
        <f>'[3]Slabs (Poly)'!F66</f>
        <v>Slab (PIB)</v>
      </c>
      <c r="AB66" s="106" t="str">
        <f>'[3]Stairs (Poly)'!D66</f>
        <v>Stairs (PIB)</v>
      </c>
      <c r="AC66" s="192">
        <f>[3]Bricks!E66</f>
        <v>0</v>
      </c>
      <c r="AD66" s="105">
        <f>[3]Molds!C66</f>
        <v>0</v>
      </c>
      <c r="AE66" s="105" t="str">
        <f xml:space="preserve"> '[3]Molded Items'!C81</f>
        <v>Fibers (PEI)</v>
      </c>
      <c r="AF66" s="105">
        <f>[3]Masks!C66</f>
        <v>0</v>
      </c>
      <c r="AG66" s="105">
        <f>[3]Wafers!H67</f>
        <v>0</v>
      </c>
      <c r="AH66" s="105">
        <f>[3]Electronics!E66</f>
        <v>0</v>
      </c>
      <c r="AI66" s="109"/>
      <c r="AJ66" s="109"/>
      <c r="AK66" s="105" t="str">
        <f>'[3]Polycraft Armor'!$G66&amp;" "&amp;'[3]Polycraft Armor'!H66</f>
        <v xml:space="preserve"> </v>
      </c>
      <c r="AL66" s="105" t="str">
        <f>'[3]Polycraft Armor'!$G66&amp;" "&amp;'[3]Polycraft Armor'!I66</f>
        <v xml:space="preserve"> </v>
      </c>
      <c r="AM66" s="105" t="str">
        <f>'[3]Polycraft Armor'!$G66&amp;" "&amp;'[3]Polycraft Armor'!J66</f>
        <v xml:space="preserve"> </v>
      </c>
      <c r="AN66" s="105" t="str">
        <f>'[3]Polycraft Armor'!$G66&amp;" "&amp;'[3]Polycraft Armor'!K66</f>
        <v xml:space="preserve"> </v>
      </c>
      <c r="AO66" s="105"/>
      <c r="AP66" s="105"/>
      <c r="AQ66" s="105"/>
      <c r="AR66" s="105"/>
      <c r="AS66" s="105"/>
      <c r="AT66" s="105">
        <f>Inventories!$D66</f>
        <v>0</v>
      </c>
      <c r="AU66" s="105">
        <f>'[3]Gripped Tools'!C66</f>
        <v>0</v>
      </c>
      <c r="AV66" s="105">
        <f>'[3]Pogo Sticks'!$C66</f>
        <v>0</v>
      </c>
      <c r="AW66" s="105" t="str">
        <f>'[2]Custom Objects'!$C66</f>
        <v>Coins (Copper)</v>
      </c>
      <c r="AX66" s="105"/>
      <c r="AY66" s="105" t="str">
        <f>'[1]Items (MC)'!B66</f>
        <v>Cooked Porkchop</v>
      </c>
      <c r="AZ66" s="105" t="str">
        <f>'[1]Blocks (MC)'!B66</f>
        <v>Wooden Door</v>
      </c>
    </row>
    <row r="67" spans="3:52" x14ac:dyDescent="0.2">
      <c r="C67" s="107">
        <f>[2]Ores!C67</f>
        <v>0</v>
      </c>
      <c r="D67" s="107">
        <f>[2]Ingots!C67</f>
        <v>0</v>
      </c>
      <c r="E67" s="107"/>
      <c r="F67" s="107">
        <f>'[2]Compressed Blocks'!C67</f>
        <v>0</v>
      </c>
      <c r="G67" s="105">
        <f>[2]Catalysts!C67</f>
        <v>0</v>
      </c>
      <c r="H67" s="105" t="str">
        <f>[3]Pellets!F64</f>
        <v>Bag (PolyIsoBorynl Acrylate Pellets)</v>
      </c>
      <c r="I67" s="105" t="str">
        <f>'[2]CV Links'!B67</f>
        <v>Drum (n-Pentane)</v>
      </c>
      <c r="J67" s="183" t="str">
        <f>'[2]Compound Vessels'!F67</f>
        <v>Vial (Bisphenol A)</v>
      </c>
      <c r="K67" s="108" t="str">
        <f>'[2]Compound Vessels'!G67</f>
        <v>Beaker (Bisphenol A)</v>
      </c>
      <c r="L67" s="108" t="str">
        <f>'[2]Compound Vessels'!H67</f>
        <v>Drum (Bisphenol A)</v>
      </c>
      <c r="M67" s="108" t="str">
        <f>'[2]Compound Vessels'!I67</f>
        <v>Chemical Vat (Bisphenol A)</v>
      </c>
      <c r="N67" s="183" t="str">
        <f>'[2]Compound Vessels'!F392</f>
        <v>Vial (PR Developer)</v>
      </c>
      <c r="O67" s="108" t="str">
        <f>'[2]Compound Vessels'!G392</f>
        <v>Beaker (PR Developer)</v>
      </c>
      <c r="P67" s="108" t="str">
        <f>'[2]Compound Vessels'!H392</f>
        <v>Drum (PR Developer)</v>
      </c>
      <c r="Q67" s="108" t="str">
        <f>'[2]Compound Vessels'!I392</f>
        <v>Chemical Vat (PR Developer)</v>
      </c>
      <c r="R67" s="186" t="str">
        <f>'[2]Element Vessels'!F67</f>
        <v>Bag (Dysprosium)</v>
      </c>
      <c r="S67" s="105" t="str">
        <f>'[2]Element Vessels'!G67</f>
        <v>Sack (Dysprosium)</v>
      </c>
      <c r="T67" s="105" t="str">
        <f>'[2]Element Vessels'!H67</f>
        <v>Powder Keg (Dysprosium)</v>
      </c>
      <c r="U67" s="105" t="str">
        <f>'[2]Element Vessels'!I67</f>
        <v>Chemical Silo (Dysprosium)</v>
      </c>
      <c r="V67" s="189" t="str">
        <f>[3]Pellets!F67</f>
        <v>Bag (PolyIsoPrene Pellets)</v>
      </c>
      <c r="W67" s="106" t="str">
        <f>[3]Pellets!G67</f>
        <v>Sack (PolyIsoPrene Pellets)</v>
      </c>
      <c r="X67" s="106" t="str">
        <f>[3]Pellets!H67</f>
        <v>Powder Keg (PolyIsoPrene Pellets)</v>
      </c>
      <c r="Y67" s="106" t="str">
        <f>[3]Pellets!I67</f>
        <v>Chemical Silo (PolyIsoPrene Pellets)</v>
      </c>
      <c r="Z67" s="106" t="str">
        <f>'[3]Blocks (Poly)'!$D$67</f>
        <v>Block (Natural Rubber)</v>
      </c>
      <c r="AA67" s="106" t="str">
        <f>'[3]Slabs (Poly)'!$F$67</f>
        <v>Slab (Natural Rubber)</v>
      </c>
      <c r="AB67" s="106" t="str">
        <f>'[3]Stairs (Poly)'!D67</f>
        <v>Stairs (Natural Rubber)</v>
      </c>
      <c r="AC67" s="192">
        <f>[3]Bricks!E67</f>
        <v>0</v>
      </c>
      <c r="AD67" s="105">
        <f>[3]Molds!C67</f>
        <v>0</v>
      </c>
      <c r="AE67" s="105" t="str">
        <f xml:space="preserve"> '[3]Molded Items'!C82</f>
        <v>Fibers (PEA)</v>
      </c>
      <c r="AF67" s="105">
        <f>[3]Masks!C67</f>
        <v>0</v>
      </c>
      <c r="AG67" s="105">
        <f>[3]Wafers!H68</f>
        <v>0</v>
      </c>
      <c r="AH67" s="105">
        <f>[3]Electronics!E67</f>
        <v>0</v>
      </c>
      <c r="AI67" s="109"/>
      <c r="AJ67" s="109"/>
      <c r="AK67" s="105" t="str">
        <f>'[3]Polycraft Armor'!$G67&amp;" "&amp;'[3]Polycraft Armor'!H67</f>
        <v xml:space="preserve"> </v>
      </c>
      <c r="AL67" s="105" t="str">
        <f>'[3]Polycraft Armor'!$G67&amp;" "&amp;'[3]Polycraft Armor'!I67</f>
        <v xml:space="preserve"> </v>
      </c>
      <c r="AM67" s="105" t="str">
        <f>'[3]Polycraft Armor'!$G67&amp;" "&amp;'[3]Polycraft Armor'!J67</f>
        <v xml:space="preserve"> </v>
      </c>
      <c r="AN67" s="105" t="str">
        <f>'[3]Polycraft Armor'!$G67&amp;" "&amp;'[3]Polycraft Armor'!K67</f>
        <v xml:space="preserve"> </v>
      </c>
      <c r="AO67" s="105"/>
      <c r="AP67" s="105"/>
      <c r="AQ67" s="105"/>
      <c r="AR67" s="105"/>
      <c r="AS67" s="105"/>
      <c r="AT67" s="105">
        <f>Inventories!$D67</f>
        <v>0</v>
      </c>
      <c r="AU67" s="105">
        <f>'[3]Gripped Tools'!C67</f>
        <v>0</v>
      </c>
      <c r="AV67" s="105">
        <f>'[3]Pogo Sticks'!$C67</f>
        <v>0</v>
      </c>
      <c r="AW67" s="105" t="str">
        <f>'[2]Custom Objects'!$C67</f>
        <v>Bars (Copper)</v>
      </c>
      <c r="AX67" s="105"/>
      <c r="AY67" s="105" t="str">
        <f>'[1]Items (MC)'!B67</f>
        <v>Painting</v>
      </c>
      <c r="AZ67" s="105" t="str">
        <f>'[1]Blocks (MC)'!B67</f>
        <v>Ladder</v>
      </c>
    </row>
    <row r="68" spans="3:52" x14ac:dyDescent="0.2">
      <c r="C68" s="107">
        <f>[2]Ores!C68</f>
        <v>0</v>
      </c>
      <c r="D68" s="107">
        <f>[2]Ingots!C68</f>
        <v>0</v>
      </c>
      <c r="E68" s="107"/>
      <c r="F68" s="107">
        <f>'[2]Compressed Blocks'!C68</f>
        <v>0</v>
      </c>
      <c r="G68" s="105">
        <f>[2]Catalysts!C68</f>
        <v>0</v>
      </c>
      <c r="H68" s="105" t="str">
        <f>[3]Pellets!F65</f>
        <v>Bag (PolyIsoButyl Acrylate Pellets)</v>
      </c>
      <c r="I68" s="105" t="str">
        <f>'[2]CV Links'!B68</f>
        <v>Vial (2-MethylPentane)</v>
      </c>
      <c r="J68" s="183" t="str">
        <f>'[2]Compound Vessels'!F68</f>
        <v>Vial (Boric Acid)</v>
      </c>
      <c r="K68" s="108" t="str">
        <f>'[2]Compound Vessels'!G68</f>
        <v>Beaker (Boric Acid)</v>
      </c>
      <c r="L68" s="108" t="str">
        <f>'[2]Compound Vessels'!H68</f>
        <v>Drum (Boric Acid)</v>
      </c>
      <c r="M68" s="108" t="str">
        <f>'[2]Compound Vessels'!I68</f>
        <v>Chemical Vat (Boric Acid)</v>
      </c>
      <c r="N68" s="183" t="str">
        <f>'[2]Compound Vessels'!F393</f>
        <v>Vial (Chrome Etchant)</v>
      </c>
      <c r="O68" s="108" t="str">
        <f>'[2]Compound Vessels'!G393</f>
        <v>Beaker (Chrome Etchant)</v>
      </c>
      <c r="P68" s="108" t="str">
        <f>'[2]Compound Vessels'!H393</f>
        <v>Drum (Chrome Etchant)</v>
      </c>
      <c r="Q68" s="108" t="str">
        <f>'[2]Compound Vessels'!I393</f>
        <v>Chemical Vat (Chrome Etchant)</v>
      </c>
      <c r="R68" s="186" t="str">
        <f>'[2]Element Vessels'!F68</f>
        <v>Bag (Holmium)</v>
      </c>
      <c r="S68" s="105" t="str">
        <f>'[2]Element Vessels'!G68</f>
        <v>Sack (Holmium)</v>
      </c>
      <c r="T68" s="105" t="str">
        <f>'[2]Element Vessels'!H68</f>
        <v>Powder Keg (Holmium)</v>
      </c>
      <c r="U68" s="105" t="str">
        <f>'[2]Element Vessels'!I68</f>
        <v>Chemical Silo (Holmium)</v>
      </c>
      <c r="V68" s="189" t="str">
        <f>[3]Pellets!F68</f>
        <v>Bag (PolyLactic Acid Pellets)</v>
      </c>
      <c r="W68" s="106" t="str">
        <f>[3]Pellets!G68</f>
        <v>Sack (PolyLactic Acid Pellets)</v>
      </c>
      <c r="X68" s="106" t="str">
        <f>[3]Pellets!H68</f>
        <v>Powder Keg (PolyLactic Acid Pellets)</v>
      </c>
      <c r="Y68" s="106" t="str">
        <f>[3]Pellets!I68</f>
        <v>Chemical Silo (PolyLactic Acid Pellets)</v>
      </c>
      <c r="Z68" s="106" t="str">
        <f>'[3]Blocks (Poly)'!D68</f>
        <v>Block (PLA)</v>
      </c>
      <c r="AA68" s="106" t="str">
        <f>'[3]Slabs (Poly)'!F68</f>
        <v>Slab (PLA)</v>
      </c>
      <c r="AB68" s="106" t="str">
        <f>'[3]Stairs (Poly)'!D68</f>
        <v>Stairs (PLA)</v>
      </c>
      <c r="AC68" s="192">
        <f>[3]Bricks!E68</f>
        <v>0</v>
      </c>
      <c r="AD68" s="105">
        <f>[3]Molds!C68</f>
        <v>0</v>
      </c>
      <c r="AE68" s="105" t="str">
        <f xml:space="preserve"> '[3]Molded Items'!C83</f>
        <v>Fibers (PEAd)</v>
      </c>
      <c r="AF68" s="105">
        <f>[3]Masks!C68</f>
        <v>0</v>
      </c>
      <c r="AG68" s="105">
        <f>[3]Wafers!H69</f>
        <v>0</v>
      </c>
      <c r="AH68" s="105">
        <f>[3]Electronics!E68</f>
        <v>0</v>
      </c>
      <c r="AI68" s="109"/>
      <c r="AJ68" s="109"/>
      <c r="AK68" s="105" t="str">
        <f>'[3]Polycraft Armor'!$G68&amp;" "&amp;'[3]Polycraft Armor'!H68</f>
        <v xml:space="preserve"> </v>
      </c>
      <c r="AL68" s="105" t="str">
        <f>'[3]Polycraft Armor'!$G68&amp;" "&amp;'[3]Polycraft Armor'!I68</f>
        <v xml:space="preserve"> </v>
      </c>
      <c r="AM68" s="105" t="str">
        <f>'[3]Polycraft Armor'!$G68&amp;" "&amp;'[3]Polycraft Armor'!J68</f>
        <v xml:space="preserve"> </v>
      </c>
      <c r="AN68" s="105" t="str">
        <f>'[3]Polycraft Armor'!$G68&amp;" "&amp;'[3]Polycraft Armor'!K68</f>
        <v xml:space="preserve"> </v>
      </c>
      <c r="AO68" s="105"/>
      <c r="AP68" s="105"/>
      <c r="AQ68" s="105"/>
      <c r="AR68" s="105"/>
      <c r="AS68" s="105"/>
      <c r="AT68" s="105">
        <f>Inventories!$D68</f>
        <v>0</v>
      </c>
      <c r="AU68" s="105">
        <f>'[3]Gripped Tools'!C68</f>
        <v>0</v>
      </c>
      <c r="AV68" s="105">
        <f>'[3]Pogo Sticks'!$C68</f>
        <v>0</v>
      </c>
      <c r="AW68" s="105" t="str">
        <f>'[2]Custom Objects'!$C68</f>
        <v>Stacks (Copper)</v>
      </c>
      <c r="AX68" s="105"/>
      <c r="AY68" s="105" t="str">
        <f>'[1]Items (MC)'!B68</f>
        <v>Golden Apple</v>
      </c>
      <c r="AZ68" s="105" t="str">
        <f>'[1]Blocks (MC)'!B68</f>
        <v>Rail</v>
      </c>
    </row>
    <row r="69" spans="3:52" x14ac:dyDescent="0.2">
      <c r="C69" s="107">
        <f>[2]Ores!C69</f>
        <v>0</v>
      </c>
      <c r="D69" s="107">
        <f>[2]Ingots!C69</f>
        <v>0</v>
      </c>
      <c r="E69" s="107"/>
      <c r="F69" s="107">
        <f>'[2]Compressed Blocks'!C69</f>
        <v>0</v>
      </c>
      <c r="G69" s="105">
        <f>[2]Catalysts!C69</f>
        <v>0</v>
      </c>
      <c r="H69" s="105" t="str">
        <f>[3]Pellets!F66</f>
        <v>Bag (PolyIsoButylene Pellets)</v>
      </c>
      <c r="I69" s="105" t="str">
        <f>'[2]CV Links'!B69</f>
        <v>Beaker (2-MethylPentane)</v>
      </c>
      <c r="J69" s="183" t="str">
        <f>'[2]Compound Vessels'!F69</f>
        <v>Vial (Bromthymol Blue)</v>
      </c>
      <c r="K69" s="108" t="str">
        <f>'[2]Compound Vessels'!G69</f>
        <v>Beaker (Bromthymol Blue)</v>
      </c>
      <c r="L69" s="108" t="str">
        <f>'[2]Compound Vessels'!H69</f>
        <v>Drum (Bromthymol Blue)</v>
      </c>
      <c r="M69" s="108" t="str">
        <f>'[2]Compound Vessels'!I69</f>
        <v>Chemical Vat (Bromthymol Blue)</v>
      </c>
      <c r="N69" s="183" t="str">
        <f>'[2]Compound Vessels'!F394</f>
        <v>Vial (Gold Etchant)</v>
      </c>
      <c r="O69" s="108" t="str">
        <f>'[2]Compound Vessels'!G394</f>
        <v>Beaker (Gold Etchant)</v>
      </c>
      <c r="P69" s="108" t="str">
        <f>'[2]Compound Vessels'!H394</f>
        <v>Drum (Gold Etchant)</v>
      </c>
      <c r="Q69" s="108" t="str">
        <f>'[2]Compound Vessels'!I394</f>
        <v>Chemical Vat (Gold Etchant)</v>
      </c>
      <c r="R69" s="186" t="str">
        <f>'[2]Element Vessels'!F69</f>
        <v>Bag (Erbium)</v>
      </c>
      <c r="S69" s="105" t="str">
        <f>'[2]Element Vessels'!G69</f>
        <v>Sack (Erbium)</v>
      </c>
      <c r="T69" s="105" t="str">
        <f>'[2]Element Vessels'!H69</f>
        <v>Powder Keg (Erbium)</v>
      </c>
      <c r="U69" s="105" t="str">
        <f>'[2]Element Vessels'!I69</f>
        <v>Chemical Silo (Erbium)</v>
      </c>
      <c r="V69" s="189" t="str">
        <f>[3]Pellets!F69</f>
        <v>Bag (PolyLactic-Co-Glycolic Acid Pellets)</v>
      </c>
      <c r="W69" s="106" t="str">
        <f>[3]Pellets!G69</f>
        <v>Sack (PolyLactic-Co-Glycolic Acid Pellets)</v>
      </c>
      <c r="X69" s="106" t="str">
        <f>[3]Pellets!H69</f>
        <v>Powder Keg (PolyLactic-Co-Glycolic Acid Pellets)</v>
      </c>
      <c r="Y69" s="106" t="str">
        <f>[3]Pellets!I69</f>
        <v>Chemical Silo (PolyLactic-Co-Glycolic Acid Pellets)</v>
      </c>
      <c r="Z69" s="106" t="str">
        <f>'[3]Blocks (Poly)'!D69</f>
        <v>Block (PLGA)</v>
      </c>
      <c r="AA69" s="106" t="str">
        <f>'[3]Slabs (Poly)'!F69</f>
        <v>Slab (PLGA)</v>
      </c>
      <c r="AB69" s="106" t="str">
        <f>'[3]Stairs (Poly)'!D69</f>
        <v>Stairs (PLGA)</v>
      </c>
      <c r="AC69" s="192">
        <f>[3]Bricks!E69</f>
        <v>0</v>
      </c>
      <c r="AD69" s="105">
        <f>[3]Molds!C69</f>
        <v>0</v>
      </c>
      <c r="AE69" s="105" t="str">
        <f xml:space="preserve"> '[3]Molded Items'!C84</f>
        <v>Fibers (PEG)</v>
      </c>
      <c r="AF69" s="105">
        <f>[3]Masks!C69</f>
        <v>0</v>
      </c>
      <c r="AG69" s="105">
        <f>[3]Wafers!H70</f>
        <v>0</v>
      </c>
      <c r="AH69" s="105">
        <f>[3]Electronics!E69</f>
        <v>0</v>
      </c>
      <c r="AI69" s="109"/>
      <c r="AJ69" s="109"/>
      <c r="AK69" s="105" t="str">
        <f>'[3]Polycraft Armor'!$G69&amp;" "&amp;'[3]Polycraft Armor'!H69</f>
        <v xml:space="preserve"> </v>
      </c>
      <c r="AL69" s="105" t="str">
        <f>'[3]Polycraft Armor'!$G69&amp;" "&amp;'[3]Polycraft Armor'!I69</f>
        <v xml:space="preserve"> </v>
      </c>
      <c r="AM69" s="105" t="str">
        <f>'[3]Polycraft Armor'!$G69&amp;" "&amp;'[3]Polycraft Armor'!J69</f>
        <v xml:space="preserve"> </v>
      </c>
      <c r="AN69" s="105" t="str">
        <f>'[3]Polycraft Armor'!$G69&amp;" "&amp;'[3]Polycraft Armor'!K69</f>
        <v xml:space="preserve"> </v>
      </c>
      <c r="AO69" s="105"/>
      <c r="AP69" s="105"/>
      <c r="AQ69" s="105"/>
      <c r="AR69" s="105"/>
      <c r="AS69" s="105"/>
      <c r="AT69" s="105">
        <f>Inventories!$D69</f>
        <v>0</v>
      </c>
      <c r="AU69" s="105">
        <f>'[3]Gripped Tools'!C69</f>
        <v>0</v>
      </c>
      <c r="AV69" s="105">
        <f>'[3]Pogo Sticks'!$C69</f>
        <v>0</v>
      </c>
      <c r="AW69" s="105" t="str">
        <f>'[2]Custom Objects'!$C69</f>
        <v>365 nm UV Bulbs</v>
      </c>
      <c r="AX69" s="105"/>
      <c r="AY69" s="105" t="str">
        <f>'[1]Items (MC)'!B69</f>
        <v>Sign</v>
      </c>
      <c r="AZ69" s="105" t="str">
        <f>'[1]Blocks (MC)'!B69</f>
        <v>Stone Stairs</v>
      </c>
    </row>
    <row r="70" spans="3:52" x14ac:dyDescent="0.2">
      <c r="C70" s="107">
        <f>[2]Ores!C70</f>
        <v>0</v>
      </c>
      <c r="D70" s="107">
        <f>[2]Ingots!C70</f>
        <v>0</v>
      </c>
      <c r="E70" s="107"/>
      <c r="F70" s="107">
        <f>'[2]Compressed Blocks'!C70</f>
        <v>0</v>
      </c>
      <c r="G70" s="105">
        <f>[2]Catalysts!C70</f>
        <v>0</v>
      </c>
      <c r="H70" s="105" t="str">
        <f>[3]Pellets!F67</f>
        <v>Bag (PolyIsoPrene Pellets)</v>
      </c>
      <c r="I70" s="105" t="str">
        <f>'[2]CV Links'!B70</f>
        <v>Drum (2-MethylPentane)</v>
      </c>
      <c r="J70" s="183" t="str">
        <f>'[2]Compound Vessels'!F70</f>
        <v>Vial (Butadiene)</v>
      </c>
      <c r="K70" s="108" t="str">
        <f>'[2]Compound Vessels'!G70</f>
        <v>Beaker (Butadiene)</v>
      </c>
      <c r="L70" s="108" t="str">
        <f>'[2]Compound Vessels'!H70</f>
        <v>Drum (Butadiene)</v>
      </c>
      <c r="M70" s="108" t="str">
        <f>'[2]Compound Vessels'!I70</f>
        <v>Chemical Vat (Butadiene)</v>
      </c>
      <c r="N70" s="183" t="str">
        <f>'[2]Compound Vessels'!F395</f>
        <v>Vial (Nickel Etchant)</v>
      </c>
      <c r="O70" s="108" t="str">
        <f>'[2]Compound Vessels'!G395</f>
        <v>Beaker (Nickel Etchant)</v>
      </c>
      <c r="P70" s="108" t="str">
        <f>'[2]Compound Vessels'!H395</f>
        <v>Drum (Nickel Etchant)</v>
      </c>
      <c r="Q70" s="108" t="str">
        <f>'[2]Compound Vessels'!I395</f>
        <v>Chemical Vat (Nickel Etchant)</v>
      </c>
      <c r="R70" s="186" t="str">
        <f>'[2]Element Vessels'!F70</f>
        <v>Bag (Thulium)</v>
      </c>
      <c r="S70" s="105" t="str">
        <f>'[2]Element Vessels'!G70</f>
        <v>Sack (Thulium)</v>
      </c>
      <c r="T70" s="105" t="str">
        <f>'[2]Element Vessels'!H70</f>
        <v>Powder Keg (Thulium)</v>
      </c>
      <c r="U70" s="105" t="str">
        <f>'[2]Element Vessels'!I70</f>
        <v>Chemical Silo (Thulium)</v>
      </c>
      <c r="V70" s="189" t="str">
        <f>[3]Pellets!F70</f>
        <v>Bag (PolyMethyl Acrylate Pellets)</v>
      </c>
      <c r="W70" s="106" t="str">
        <f>[3]Pellets!G70</f>
        <v>Sack (PolyMethyl Acrylate Pellets)</v>
      </c>
      <c r="X70" s="106" t="str">
        <f>[3]Pellets!H70</f>
        <v>Powder Keg (PolyMethyl Acrylate Pellets)</v>
      </c>
      <c r="Y70" s="106" t="str">
        <f>[3]Pellets!I70</f>
        <v>Chemical Silo (PolyMethyl Acrylate Pellets)</v>
      </c>
      <c r="Z70" s="106" t="str">
        <f>'[3]Blocks (Poly)'!D70</f>
        <v>Block (PMA)</v>
      </c>
      <c r="AA70" s="106" t="str">
        <f>'[3]Slabs (Poly)'!F70</f>
        <v>Slab (PMA)</v>
      </c>
      <c r="AB70" s="106" t="str">
        <f>'[3]Stairs (Poly)'!D70</f>
        <v>Stairs (PMA)</v>
      </c>
      <c r="AC70" s="192">
        <f>[3]Bricks!E70</f>
        <v>0</v>
      </c>
      <c r="AD70" s="105">
        <f>[3]Molds!C70</f>
        <v>0</v>
      </c>
      <c r="AE70" s="105" t="str">
        <f xml:space="preserve"> '[3]Molded Items'!C85</f>
        <v>Fibers (PEHD)</v>
      </c>
      <c r="AF70" s="105">
        <f>[3]Masks!C70</f>
        <v>0</v>
      </c>
      <c r="AG70" s="105">
        <f>[3]Wafers!H71</f>
        <v>0</v>
      </c>
      <c r="AH70" s="105">
        <f>[3]Electronics!E70</f>
        <v>0</v>
      </c>
      <c r="AI70" s="109"/>
      <c r="AJ70" s="109"/>
      <c r="AK70" s="105" t="str">
        <f>'[3]Polycraft Armor'!$G70&amp;" "&amp;'[3]Polycraft Armor'!H70</f>
        <v xml:space="preserve"> </v>
      </c>
      <c r="AL70" s="105" t="str">
        <f>'[3]Polycraft Armor'!$G70&amp;" "&amp;'[3]Polycraft Armor'!I70</f>
        <v xml:space="preserve"> </v>
      </c>
      <c r="AM70" s="105" t="str">
        <f>'[3]Polycraft Armor'!$G70&amp;" "&amp;'[3]Polycraft Armor'!J70</f>
        <v xml:space="preserve"> </v>
      </c>
      <c r="AN70" s="105" t="str">
        <f>'[3]Polycraft Armor'!$G70&amp;" "&amp;'[3]Polycraft Armor'!K70</f>
        <v xml:space="preserve"> </v>
      </c>
      <c r="AO70" s="105"/>
      <c r="AP70" s="105"/>
      <c r="AQ70" s="105"/>
      <c r="AR70" s="105"/>
      <c r="AS70" s="105"/>
      <c r="AT70" s="105">
        <f>Inventories!$D70</f>
        <v>0</v>
      </c>
      <c r="AU70" s="105">
        <f>'[3]Gripped Tools'!C70</f>
        <v>0</v>
      </c>
      <c r="AV70" s="105">
        <f>'[3]Pogo Sticks'!$C70</f>
        <v>0</v>
      </c>
      <c r="AW70" s="105" t="str">
        <f>'[2]Custom Objects'!$C70</f>
        <v>254 nm UV Bulbs</v>
      </c>
      <c r="AX70" s="105"/>
      <c r="AY70" s="105" t="str">
        <f>'[1]Items (MC)'!B70</f>
        <v>Wooden Door</v>
      </c>
      <c r="AZ70" s="105" t="str">
        <f>'[1]Blocks (MC)'!B70</f>
        <v>Wall Sign</v>
      </c>
    </row>
    <row r="71" spans="3:52" x14ac:dyDescent="0.2">
      <c r="C71" s="107">
        <f>[2]Ores!C71</f>
        <v>0</v>
      </c>
      <c r="D71" s="107">
        <f>[2]Ingots!C71</f>
        <v>0</v>
      </c>
      <c r="E71" s="107"/>
      <c r="F71" s="107">
        <f>'[2]Compressed Blocks'!C71</f>
        <v>0</v>
      </c>
      <c r="G71" s="105">
        <f>[2]Catalysts!C71</f>
        <v>0</v>
      </c>
      <c r="H71" s="105" t="str">
        <f>[3]Pellets!F68</f>
        <v>Bag (PolyLactic Acid Pellets)</v>
      </c>
      <c r="I71" s="105" t="str">
        <f>'[2]CV Links'!B71</f>
        <v>Vial (3-MethylPentane)</v>
      </c>
      <c r="J71" s="183" t="str">
        <f>'[2]Compound Vessels'!F71</f>
        <v>Flask (Butane Isomers)</v>
      </c>
      <c r="K71" s="108" t="str">
        <f>'[2]Compound Vessels'!G71</f>
        <v>Cartridge (Butane Isomers)</v>
      </c>
      <c r="L71" s="108" t="str">
        <f>'[2]Compound Vessels'!H71</f>
        <v>Canister (Butane Isomers)</v>
      </c>
      <c r="M71" s="108" t="str">
        <f>'[2]Compound Vessels'!I71</f>
        <v>Chemical Tank (Butane Isomers)</v>
      </c>
      <c r="N71" s="183" t="str">
        <f>'[2]Compound Vessels'!F396</f>
        <v>Flask (0)</v>
      </c>
      <c r="O71" s="108" t="str">
        <f>'[2]Compound Vessels'!G396</f>
        <v>Cartridge (0)</v>
      </c>
      <c r="P71" s="108" t="str">
        <f>'[2]Compound Vessels'!H396</f>
        <v>Canister (0)</v>
      </c>
      <c r="Q71" s="108" t="str">
        <f>'[2]Compound Vessels'!I396</f>
        <v>Chemical Tank (0)</v>
      </c>
      <c r="R71" s="186" t="str">
        <f>'[2]Element Vessels'!F71</f>
        <v>Bag (Ytterbium)</v>
      </c>
      <c r="S71" s="105" t="str">
        <f>'[2]Element Vessels'!G71</f>
        <v>Sack (Ytterbium)</v>
      </c>
      <c r="T71" s="105" t="str">
        <f>'[2]Element Vessels'!H71</f>
        <v>Powder Keg (Ytterbium)</v>
      </c>
      <c r="U71" s="105" t="str">
        <f>'[2]Element Vessels'!I71</f>
        <v>Chemical Silo (Ytterbium)</v>
      </c>
      <c r="V71" s="189" t="str">
        <f>[3]Pellets!F71</f>
        <v>Bag (PolyMethyl Cyanoacrylate Pellets)</v>
      </c>
      <c r="W71" s="106" t="str">
        <f>[3]Pellets!G71</f>
        <v>Sack (PolyMethyl Cyanoacrylate Pellets)</v>
      </c>
      <c r="X71" s="106" t="str">
        <f>[3]Pellets!H71</f>
        <v>Powder Keg (PolyMethyl Cyanoacrylate Pellets)</v>
      </c>
      <c r="Y71" s="106" t="str">
        <f>[3]Pellets!I71</f>
        <v>Chemical Silo (PolyMethyl Cyanoacrylate Pellets)</v>
      </c>
      <c r="Z71" s="106" t="str">
        <f>'[3]Blocks (Poly)'!D71</f>
        <v>Block (PMCA)</v>
      </c>
      <c r="AA71" s="106" t="str">
        <f>'[3]Slabs (Poly)'!F71</f>
        <v>Slab (PMCA)</v>
      </c>
      <c r="AB71" s="106" t="str">
        <f>'[3]Stairs (Poly)'!D71</f>
        <v>Stairs (PMCA)</v>
      </c>
      <c r="AC71" s="192">
        <f>[3]Bricks!E71</f>
        <v>0</v>
      </c>
      <c r="AD71" s="105">
        <f>[3]Molds!C71</f>
        <v>0</v>
      </c>
      <c r="AE71" s="105" t="str">
        <f xml:space="preserve"> '[3]Molded Items'!C86</f>
        <v>Fibers (PEN)</v>
      </c>
      <c r="AF71" s="105">
        <f>[3]Masks!C71</f>
        <v>0</v>
      </c>
      <c r="AG71" s="105">
        <f>[3]Wafers!H72</f>
        <v>0</v>
      </c>
      <c r="AH71" s="105">
        <f>[3]Electronics!E71</f>
        <v>0</v>
      </c>
      <c r="AI71" s="109"/>
      <c r="AJ71" s="109"/>
      <c r="AK71" s="105" t="str">
        <f>'[3]Polycraft Armor'!$G71&amp;" "&amp;'[3]Polycraft Armor'!H71</f>
        <v xml:space="preserve"> </v>
      </c>
      <c r="AL71" s="105" t="str">
        <f>'[3]Polycraft Armor'!$G71&amp;" "&amp;'[3]Polycraft Armor'!I71</f>
        <v xml:space="preserve"> </v>
      </c>
      <c r="AM71" s="105" t="str">
        <f>'[3]Polycraft Armor'!$G71&amp;" "&amp;'[3]Polycraft Armor'!J71</f>
        <v xml:space="preserve"> </v>
      </c>
      <c r="AN71" s="105" t="str">
        <f>'[3]Polycraft Armor'!$G71&amp;" "&amp;'[3]Polycraft Armor'!K71</f>
        <v xml:space="preserve"> </v>
      </c>
      <c r="AO71" s="105"/>
      <c r="AP71" s="105"/>
      <c r="AQ71" s="105"/>
      <c r="AR71" s="105"/>
      <c r="AS71" s="105"/>
      <c r="AT71" s="105">
        <f>Inventories!$D71</f>
        <v>0</v>
      </c>
      <c r="AU71" s="105">
        <f>'[3]Gripped Tools'!C71</f>
        <v>0</v>
      </c>
      <c r="AV71" s="105">
        <f>'[3]Pogo Sticks'!$C71</f>
        <v>0</v>
      </c>
      <c r="AW71" s="105" t="str">
        <f>'[2]Custom Objects'!$C71</f>
        <v>Voice Cone</v>
      </c>
      <c r="AX71" s="105"/>
      <c r="AY71" s="105" t="str">
        <f>'[1]Items (MC)'!B71</f>
        <v>Bucket</v>
      </c>
      <c r="AZ71" s="105" t="str">
        <f>'[1]Blocks (MC)'!B71</f>
        <v>Lever</v>
      </c>
    </row>
    <row r="72" spans="3:52" x14ac:dyDescent="0.2">
      <c r="C72" s="107">
        <f>[2]Ores!C72</f>
        <v>0</v>
      </c>
      <c r="D72" s="107">
        <f>[2]Ingots!C72</f>
        <v>0</v>
      </c>
      <c r="E72" s="107"/>
      <c r="F72" s="107">
        <f>'[2]Compressed Blocks'!C72</f>
        <v>0</v>
      </c>
      <c r="G72" s="105">
        <f>[2]Catalysts!C72</f>
        <v>0</v>
      </c>
      <c r="H72" s="105" t="str">
        <f>[3]Pellets!F69</f>
        <v>Bag (PolyLactic-Co-Glycolic Acid Pellets)</v>
      </c>
      <c r="I72" s="105" t="str">
        <f>'[2]CV Links'!B72</f>
        <v>Beaker (3-MethylPentane)</v>
      </c>
      <c r="J72" s="183" t="str">
        <f>'[2]Compound Vessels'!F72</f>
        <v>Vial (Butanol)</v>
      </c>
      <c r="K72" s="108" t="str">
        <f>'[2]Compound Vessels'!G72</f>
        <v>Beaker (Butanol)</v>
      </c>
      <c r="L72" s="108" t="str">
        <f>'[2]Compound Vessels'!H72</f>
        <v>Drum (Butanol)</v>
      </c>
      <c r="M72" s="108" t="str">
        <f>'[2]Compound Vessels'!I72</f>
        <v>Chemical Vat (Butanol)</v>
      </c>
      <c r="N72" s="183" t="str">
        <f>'[2]Compound Vessels'!F397</f>
        <v>Flask (0)</v>
      </c>
      <c r="O72" s="108" t="str">
        <f>'[2]Compound Vessels'!G397</f>
        <v>Cartridge (0)</v>
      </c>
      <c r="P72" s="108" t="str">
        <f>'[2]Compound Vessels'!H397</f>
        <v>Canister (0)</v>
      </c>
      <c r="Q72" s="108" t="str">
        <f>'[2]Compound Vessels'!I397</f>
        <v>Chemical Tank (0)</v>
      </c>
      <c r="R72" s="186" t="str">
        <f>'[2]Element Vessels'!F72</f>
        <v>Bag (Lutetium)</v>
      </c>
      <c r="S72" s="105" t="str">
        <f>'[2]Element Vessels'!G72</f>
        <v>Sack (Lutetium)</v>
      </c>
      <c r="T72" s="105" t="str">
        <f>'[2]Element Vessels'!H72</f>
        <v>Powder Keg (Lutetium)</v>
      </c>
      <c r="U72" s="105" t="str">
        <f>'[2]Element Vessels'!I72</f>
        <v>Chemical Silo (Lutetium)</v>
      </c>
      <c r="V72" s="189" t="str">
        <f>[3]Pellets!F72</f>
        <v>Bag (PolyMethyl Methacrylate Pellets)</v>
      </c>
      <c r="W72" s="106" t="str">
        <f>[3]Pellets!G72</f>
        <v>Sack (PolyMethyl Methacrylate Pellets)</v>
      </c>
      <c r="X72" s="106" t="str">
        <f>[3]Pellets!H72</f>
        <v>Powder Keg (PolyMethyl Methacrylate Pellets)</v>
      </c>
      <c r="Y72" s="106" t="str">
        <f>[3]Pellets!I72</f>
        <v>Chemical Silo (PolyMethyl Methacrylate Pellets)</v>
      </c>
      <c r="Z72" s="106" t="str">
        <f>'[3]Blocks (Poly)'!D72</f>
        <v>Block (PMMA)</v>
      </c>
      <c r="AA72" s="106" t="str">
        <f>'[3]Slabs (Poly)'!F72</f>
        <v>Slab (PMMA)</v>
      </c>
      <c r="AB72" s="106" t="str">
        <f>'[3]Stairs (Poly)'!D72</f>
        <v>Stairs (PMMA)</v>
      </c>
      <c r="AC72" s="192">
        <f>[3]Bricks!E72</f>
        <v>0</v>
      </c>
      <c r="AD72" s="105">
        <f>[3]Molds!C72</f>
        <v>0</v>
      </c>
      <c r="AE72" s="105" t="str">
        <f xml:space="preserve"> '[3]Molded Items'!C87</f>
        <v>Fibers (PEO)</v>
      </c>
      <c r="AF72" s="105">
        <f>[3]Masks!C72</f>
        <v>0</v>
      </c>
      <c r="AG72" s="105">
        <f>[3]Wafers!H73</f>
        <v>0</v>
      </c>
      <c r="AH72" s="105">
        <f>[3]Electronics!E72</f>
        <v>0</v>
      </c>
      <c r="AI72" s="109"/>
      <c r="AJ72" s="109"/>
      <c r="AK72" s="105" t="str">
        <f>'[3]Polycraft Armor'!$G72&amp;" "&amp;'[3]Polycraft Armor'!H72</f>
        <v xml:space="preserve"> </v>
      </c>
      <c r="AL72" s="105" t="str">
        <f>'[3]Polycraft Armor'!$G72&amp;" "&amp;'[3]Polycraft Armor'!I72</f>
        <v xml:space="preserve"> </v>
      </c>
      <c r="AM72" s="105" t="str">
        <f>'[3]Polycraft Armor'!$G72&amp;" "&amp;'[3]Polycraft Armor'!J72</f>
        <v xml:space="preserve"> </v>
      </c>
      <c r="AN72" s="105" t="str">
        <f>'[3]Polycraft Armor'!$G72&amp;" "&amp;'[3]Polycraft Armor'!K72</f>
        <v xml:space="preserve"> </v>
      </c>
      <c r="AO72" s="105"/>
      <c r="AP72" s="105"/>
      <c r="AQ72" s="105"/>
      <c r="AR72" s="105"/>
      <c r="AS72" s="105"/>
      <c r="AT72" s="105">
        <f>Inventories!$D72</f>
        <v>0</v>
      </c>
      <c r="AU72" s="105">
        <f>'[3]Gripped Tools'!C72</f>
        <v>0</v>
      </c>
      <c r="AV72" s="105">
        <f>'[3]Pogo Sticks'!$C72</f>
        <v>0</v>
      </c>
      <c r="AW72" s="105" t="str">
        <f>'[2]Custom Objects'!$C72</f>
        <v>Megaphone</v>
      </c>
      <c r="AX72" s="105"/>
      <c r="AY72" s="105" t="str">
        <f>'[1]Items (MC)'!B72</f>
        <v>Water Bucket</v>
      </c>
      <c r="AZ72" s="105" t="str">
        <f>'[1]Blocks (MC)'!B72</f>
        <v>Stone Pressure Plate</v>
      </c>
    </row>
    <row r="73" spans="3:52" x14ac:dyDescent="0.2">
      <c r="C73" s="107">
        <f>[2]Ores!C73</f>
        <v>0</v>
      </c>
      <c r="D73" s="107">
        <f>[2]Ingots!C73</f>
        <v>0</v>
      </c>
      <c r="E73" s="107"/>
      <c r="F73" s="107">
        <f>'[2]Compressed Blocks'!C73</f>
        <v>0</v>
      </c>
      <c r="G73" s="105">
        <f>[2]Catalysts!C73</f>
        <v>0</v>
      </c>
      <c r="H73" s="105" t="str">
        <f>[3]Pellets!F70</f>
        <v>Bag (PolyMethyl Acrylate Pellets)</v>
      </c>
      <c r="I73" s="105" t="str">
        <f>'[2]CV Links'!B73</f>
        <v>Drum (3-MethylPentane)</v>
      </c>
      <c r="J73" s="183" t="str">
        <f>'[2]Compound Vessels'!F73</f>
        <v>Vial (Butylene isomers)</v>
      </c>
      <c r="K73" s="108" t="str">
        <f>'[2]Compound Vessels'!G73</f>
        <v>Beaker (Butylene isomers)</v>
      </c>
      <c r="L73" s="108" t="str">
        <f>'[2]Compound Vessels'!H73</f>
        <v>Drum (Butylene isomers)</v>
      </c>
      <c r="M73" s="108" t="str">
        <f>'[2]Compound Vessels'!I73</f>
        <v>Chemical Vat (Butylene isomers)</v>
      </c>
      <c r="N73" s="183" t="str">
        <f>'[2]Compound Vessels'!F398</f>
        <v>Flask (0)</v>
      </c>
      <c r="O73" s="108" t="str">
        <f>'[2]Compound Vessels'!G398</f>
        <v>Cartridge (0)</v>
      </c>
      <c r="P73" s="108" t="str">
        <f>'[2]Compound Vessels'!H398</f>
        <v>Canister (0)</v>
      </c>
      <c r="Q73" s="108" t="str">
        <f>'[2]Compound Vessels'!I398</f>
        <v>Chemical Tank (0)</v>
      </c>
      <c r="R73" s="186" t="str">
        <f>'[2]Element Vessels'!F73</f>
        <v>Bag (Hafnium)</v>
      </c>
      <c r="S73" s="105" t="str">
        <f>'[2]Element Vessels'!G73</f>
        <v>Sack (Hafnium)</v>
      </c>
      <c r="T73" s="105" t="str">
        <f>'[2]Element Vessels'!H73</f>
        <v>Powder Keg (Hafnium)</v>
      </c>
      <c r="U73" s="105" t="str">
        <f>'[2]Element Vessels'!I73</f>
        <v>Chemical Silo (Hafnium)</v>
      </c>
      <c r="V73" s="189" t="str">
        <f>[3]Pellets!F73</f>
        <v>Bag (PolyM-Methyl Styrene Pellets)</v>
      </c>
      <c r="W73" s="106" t="str">
        <f>[3]Pellets!G73</f>
        <v>Sack (PolyM-Methyl Styrene Pellets)</v>
      </c>
      <c r="X73" s="106" t="str">
        <f>[3]Pellets!H73</f>
        <v>Powder Keg (PolyM-Methyl Styrene Pellets)</v>
      </c>
      <c r="Y73" s="106" t="str">
        <f>[3]Pellets!I73</f>
        <v>Chemical Silo (PolyM-Methyl Styrene Pellets)</v>
      </c>
      <c r="Z73" s="106" t="str">
        <f>'[3]Blocks (Poly)'!D73</f>
        <v>Block (PMMS)</v>
      </c>
      <c r="AA73" s="106" t="str">
        <f>'[3]Slabs (Poly)'!F73</f>
        <v>Slab (PMMS)</v>
      </c>
      <c r="AB73" s="106" t="str">
        <f>'[3]Stairs (Poly)'!D73</f>
        <v>Stairs (PMMS)</v>
      </c>
      <c r="AC73" s="192">
        <f>[3]Bricks!E73</f>
        <v>0</v>
      </c>
      <c r="AD73" s="105">
        <f>[3]Molds!C73</f>
        <v>0</v>
      </c>
      <c r="AE73" s="105" t="str">
        <f xml:space="preserve"> '[3]Molded Items'!C88</f>
        <v>Fibers (PES)</v>
      </c>
      <c r="AF73" s="105">
        <f>[3]Masks!C73</f>
        <v>0</v>
      </c>
      <c r="AG73" s="105">
        <f>[3]Wafers!H74</f>
        <v>0</v>
      </c>
      <c r="AH73" s="105">
        <f>[3]Electronics!E73</f>
        <v>0</v>
      </c>
      <c r="AI73" s="109"/>
      <c r="AJ73" s="109"/>
      <c r="AK73" s="105" t="str">
        <f>'[3]Polycraft Armor'!$G73&amp;" "&amp;'[3]Polycraft Armor'!H73</f>
        <v xml:space="preserve"> </v>
      </c>
      <c r="AL73" s="105" t="str">
        <f>'[3]Polycraft Armor'!$G73&amp;" "&amp;'[3]Polycraft Armor'!I73</f>
        <v xml:space="preserve"> </v>
      </c>
      <c r="AM73" s="105" t="str">
        <f>'[3]Polycraft Armor'!$G73&amp;" "&amp;'[3]Polycraft Armor'!J73</f>
        <v xml:space="preserve"> </v>
      </c>
      <c r="AN73" s="105" t="str">
        <f>'[3]Polycraft Armor'!$G73&amp;" "&amp;'[3]Polycraft Armor'!K73</f>
        <v xml:space="preserve"> </v>
      </c>
      <c r="AO73" s="105"/>
      <c r="AP73" s="105"/>
      <c r="AQ73" s="105"/>
      <c r="AR73" s="105"/>
      <c r="AS73" s="105"/>
      <c r="AT73" s="105">
        <f>Inventories!$D73</f>
        <v>0</v>
      </c>
      <c r="AU73" s="105">
        <f>'[3]Gripped Tools'!C73</f>
        <v>0</v>
      </c>
      <c r="AV73" s="105">
        <f>'[3]Pogo Sticks'!$C73</f>
        <v>0</v>
      </c>
      <c r="AW73" s="105" t="str">
        <f>'[2]Custom Objects'!$C73</f>
        <v>HAM Radio</v>
      </c>
      <c r="AX73" s="105"/>
      <c r="AY73" s="105" t="str">
        <f>'[1]Items (MC)'!B73</f>
        <v>Lava Bucket</v>
      </c>
      <c r="AZ73" s="105" t="str">
        <f>'[1]Blocks (MC)'!B73</f>
        <v>Iron Door</v>
      </c>
    </row>
    <row r="74" spans="3:52" x14ac:dyDescent="0.2">
      <c r="C74" s="107">
        <f>[2]Ores!C74</f>
        <v>0</v>
      </c>
      <c r="D74" s="107">
        <f>[2]Ingots!C74</f>
        <v>0</v>
      </c>
      <c r="E74" s="107"/>
      <c r="F74" s="107">
        <f>'[2]Compressed Blocks'!C74</f>
        <v>0</v>
      </c>
      <c r="G74" s="105">
        <f>[2]Catalysts!C74</f>
        <v>0</v>
      </c>
      <c r="H74" s="105" t="str">
        <f>[3]Pellets!F71</f>
        <v>Bag (PolyMethyl Cyanoacrylate Pellets)</v>
      </c>
      <c r="I74" s="105" t="str">
        <f>'[2]CV Links'!B74</f>
        <v>Vial (2,2-DiMethylButane)</v>
      </c>
      <c r="J74" s="183" t="str">
        <f>'[2]Compound Vessels'!F74</f>
        <v>Vial (Butyrolactone)</v>
      </c>
      <c r="K74" s="108" t="str">
        <f>'[2]Compound Vessels'!G74</f>
        <v>Beaker (Butyrolactone)</v>
      </c>
      <c r="L74" s="108" t="str">
        <f>'[2]Compound Vessels'!H74</f>
        <v>Drum (Butyrolactone)</v>
      </c>
      <c r="M74" s="108" t="str">
        <f>'[2]Compound Vessels'!I74</f>
        <v>Chemical Vat (Butyrolactone)</v>
      </c>
      <c r="N74" s="183" t="str">
        <f>'[2]Compound Vessels'!F399</f>
        <v>Flask (0)</v>
      </c>
      <c r="O74" s="108" t="str">
        <f>'[2]Compound Vessels'!G399</f>
        <v>Cartridge (0)</v>
      </c>
      <c r="P74" s="108" t="str">
        <f>'[2]Compound Vessels'!H399</f>
        <v>Canister (0)</v>
      </c>
      <c r="Q74" s="108" t="str">
        <f>'[2]Compound Vessels'!I399</f>
        <v>Chemical Tank (0)</v>
      </c>
      <c r="R74" s="186" t="str">
        <f>'[2]Element Vessels'!F74</f>
        <v>Bag (Tantalum)</v>
      </c>
      <c r="S74" s="105" t="str">
        <f>'[2]Element Vessels'!G74</f>
        <v>Sack (Tantalum)</v>
      </c>
      <c r="T74" s="105" t="str">
        <f>'[2]Element Vessels'!H74</f>
        <v>Powder Keg (Tantalum)</v>
      </c>
      <c r="U74" s="105" t="str">
        <f>'[2]Element Vessels'!I74</f>
        <v>Chemical Silo (Tantalum)</v>
      </c>
      <c r="V74" s="189" t="str">
        <f>[3]Pellets!F74</f>
        <v>Bag (PolyM-Phenylene Isophthalamide Pellets)</v>
      </c>
      <c r="W74" s="106" t="str">
        <f>[3]Pellets!G74</f>
        <v>Sack (PolyM-Phenylene Isophthalamide Pellets)</v>
      </c>
      <c r="X74" s="106" t="str">
        <f>[3]Pellets!H74</f>
        <v>Powder Keg (PolyM-Phenylene Isophthalamide Pellets)</v>
      </c>
      <c r="Y74" s="106" t="str">
        <f>[3]Pellets!I74</f>
        <v>Chemical Silo (PolyM-Phenylene Isophthalamide Pellets)</v>
      </c>
      <c r="Z74" s="106" t="str">
        <f>'[3]Blocks (Poly)'!D74</f>
        <v>Block (nomex)</v>
      </c>
      <c r="AA74" s="106" t="str">
        <f>'[3]Slabs (Poly)'!F74</f>
        <v>Slab (nomex)</v>
      </c>
      <c r="AB74" s="106" t="str">
        <f>'[3]Stairs (Poly)'!D74</f>
        <v>Stairs (nomex)</v>
      </c>
      <c r="AC74" s="192">
        <f>[3]Bricks!E74</f>
        <v>0</v>
      </c>
      <c r="AD74" s="105">
        <f>[3]Molds!C74</f>
        <v>0</v>
      </c>
      <c r="AE74" s="105" t="str">
        <f xml:space="preserve"> '[3]Molded Items'!C89</f>
        <v>Fibers (PET)</v>
      </c>
      <c r="AF74" s="105">
        <f>[3]Masks!C74</f>
        <v>0</v>
      </c>
      <c r="AG74" s="105">
        <f>[3]Wafers!H75</f>
        <v>0</v>
      </c>
      <c r="AH74" s="105">
        <f>[3]Electronics!E74</f>
        <v>0</v>
      </c>
      <c r="AI74" s="109"/>
      <c r="AJ74" s="109"/>
      <c r="AK74" s="105" t="str">
        <f>'[3]Polycraft Armor'!$G74&amp;" "&amp;'[3]Polycraft Armor'!H74</f>
        <v xml:space="preserve"> </v>
      </c>
      <c r="AL74" s="105" t="str">
        <f>'[3]Polycraft Armor'!$G74&amp;" "&amp;'[3]Polycraft Armor'!I74</f>
        <v xml:space="preserve"> </v>
      </c>
      <c r="AM74" s="105" t="str">
        <f>'[3]Polycraft Armor'!$G74&amp;" "&amp;'[3]Polycraft Armor'!J74</f>
        <v xml:space="preserve"> </v>
      </c>
      <c r="AN74" s="105" t="str">
        <f>'[3]Polycraft Armor'!$G74&amp;" "&amp;'[3]Polycraft Armor'!K74</f>
        <v xml:space="preserve"> </v>
      </c>
      <c r="AO74" s="105"/>
      <c r="AP74" s="105"/>
      <c r="AQ74" s="105"/>
      <c r="AR74" s="105"/>
      <c r="AS74" s="105"/>
      <c r="AT74" s="105">
        <f>Inventories!$D74</f>
        <v>0</v>
      </c>
      <c r="AU74" s="105">
        <f>'[3]Gripped Tools'!C74</f>
        <v>0</v>
      </c>
      <c r="AV74" s="105">
        <f>'[3]Pogo Sticks'!$C74</f>
        <v>0</v>
      </c>
      <c r="AW74" s="105" t="str">
        <f>'[2]Custom Objects'!$C74</f>
        <v>Walky Talky</v>
      </c>
      <c r="AX74" s="105"/>
      <c r="AY74" s="105" t="str">
        <f>'[1]Items (MC)'!B74</f>
        <v>Minecart</v>
      </c>
      <c r="AZ74" s="105" t="str">
        <f>'[1]Blocks (MC)'!B74</f>
        <v>Wooden Pressure Plate</v>
      </c>
    </row>
    <row r="75" spans="3:52" x14ac:dyDescent="0.2">
      <c r="C75" s="107">
        <f>[2]Ores!C75</f>
        <v>0</v>
      </c>
      <c r="D75" s="107">
        <f>[2]Ingots!C75</f>
        <v>0</v>
      </c>
      <c r="E75" s="107"/>
      <c r="F75" s="107">
        <f>'[2]Compressed Blocks'!C75</f>
        <v>0</v>
      </c>
      <c r="G75" s="105">
        <f>[2]Catalysts!C75</f>
        <v>0</v>
      </c>
      <c r="H75" s="105" t="str">
        <f>[3]Pellets!F72</f>
        <v>Bag (PolyMethyl Methacrylate Pellets)</v>
      </c>
      <c r="I75" s="105" t="str">
        <f>'[2]CV Links'!B75</f>
        <v>Beaker (2,2-DiMethylButane)</v>
      </c>
      <c r="J75" s="183" t="str">
        <f>'[2]Compound Vessels'!F75</f>
        <v>Vial (Cadmium Sulfide)</v>
      </c>
      <c r="K75" s="108" t="str">
        <f>'[2]Compound Vessels'!G75</f>
        <v>Beaker (Cadmium Sulfide)</v>
      </c>
      <c r="L75" s="108" t="str">
        <f>'[2]Compound Vessels'!H75</f>
        <v>Drum (Cadmium Sulfide)</v>
      </c>
      <c r="M75" s="108" t="str">
        <f>'[2]Compound Vessels'!I75</f>
        <v>Chemical Vat (Cadmium Sulfide)</v>
      </c>
      <c r="N75" s="183">
        <f>'[2]Compound Vessels'!F400</f>
        <v>0</v>
      </c>
      <c r="O75" s="108">
        <f>'[2]Compound Vessels'!G400</f>
        <v>0</v>
      </c>
      <c r="P75" s="108">
        <f>'[2]Compound Vessels'!H400</f>
        <v>0</v>
      </c>
      <c r="Q75" s="108">
        <f>'[2]Compound Vessels'!I400</f>
        <v>0</v>
      </c>
      <c r="R75" s="186" t="str">
        <f>'[2]Element Vessels'!F75</f>
        <v>Bag (Tungsten)</v>
      </c>
      <c r="S75" s="105" t="str">
        <f>'[2]Element Vessels'!G75</f>
        <v>Sack (Tungsten)</v>
      </c>
      <c r="T75" s="105" t="str">
        <f>'[2]Element Vessels'!H75</f>
        <v>Powder Keg (Tungsten)</v>
      </c>
      <c r="U75" s="105" t="str">
        <f>'[2]Element Vessels'!I75</f>
        <v>Chemical Silo (Tungsten)</v>
      </c>
      <c r="V75" s="189" t="str">
        <f>[3]Pellets!F75</f>
        <v>Bag (PolyN-Butyl Acrylate Pellets)</v>
      </c>
      <c r="W75" s="106" t="str">
        <f>[3]Pellets!G75</f>
        <v>Sack (PolyN-Butyl Acrylate Pellets)</v>
      </c>
      <c r="X75" s="106" t="str">
        <f>[3]Pellets!H75</f>
        <v>Powder Keg (PolyN-Butyl Acrylate Pellets)</v>
      </c>
      <c r="Y75" s="106" t="str">
        <f>[3]Pellets!I75</f>
        <v>Chemical Silo (PolyN-Butyl Acrylate Pellets)</v>
      </c>
      <c r="Z75" s="106" t="str">
        <f>'[3]Blocks (Poly)'!D75</f>
        <v>Block (PNBA)</v>
      </c>
      <c r="AA75" s="106" t="str">
        <f>'[3]Slabs (Poly)'!F75</f>
        <v>Slab (PNBA)</v>
      </c>
      <c r="AB75" s="106" t="str">
        <f>'[3]Stairs (Poly)'!D75</f>
        <v>Stairs (PNBA)</v>
      </c>
      <c r="AC75" s="192">
        <f>[3]Bricks!E75</f>
        <v>0</v>
      </c>
      <c r="AD75" s="105">
        <f>[3]Molds!C75</f>
        <v>0</v>
      </c>
      <c r="AE75" s="105" t="str">
        <f xml:space="preserve"> '[3]Molded Items'!C90</f>
        <v>Fibers (PETG)</v>
      </c>
      <c r="AF75" s="105">
        <f>[3]Masks!C75</f>
        <v>0</v>
      </c>
      <c r="AG75" s="105">
        <f>[3]Wafers!H76</f>
        <v>0</v>
      </c>
      <c r="AH75" s="105">
        <f>[3]Electronics!E75</f>
        <v>0</v>
      </c>
      <c r="AI75" s="109"/>
      <c r="AJ75" s="109"/>
      <c r="AK75" s="105" t="str">
        <f>'[3]Polycraft Armor'!$G75&amp;" "&amp;'[3]Polycraft Armor'!H75</f>
        <v xml:space="preserve"> </v>
      </c>
      <c r="AL75" s="105" t="str">
        <f>'[3]Polycraft Armor'!$G75&amp;" "&amp;'[3]Polycraft Armor'!I75</f>
        <v xml:space="preserve"> </v>
      </c>
      <c r="AM75" s="105" t="str">
        <f>'[3]Polycraft Armor'!$G75&amp;" "&amp;'[3]Polycraft Armor'!J75</f>
        <v xml:space="preserve"> </v>
      </c>
      <c r="AN75" s="105" t="str">
        <f>'[3]Polycraft Armor'!$G75&amp;" "&amp;'[3]Polycraft Armor'!K75</f>
        <v xml:space="preserve"> </v>
      </c>
      <c r="AO75" s="105"/>
      <c r="AP75" s="105"/>
      <c r="AQ75" s="105"/>
      <c r="AR75" s="105"/>
      <c r="AS75" s="105"/>
      <c r="AT75" s="105">
        <f>Inventories!$D75</f>
        <v>0</v>
      </c>
      <c r="AU75" s="105">
        <f>'[3]Gripped Tools'!C75</f>
        <v>0</v>
      </c>
      <c r="AV75" s="105">
        <f>'[3]Pogo Sticks'!$C75</f>
        <v>0</v>
      </c>
      <c r="AW75" s="105" t="str">
        <f>'[2]Custom Objects'!$C75</f>
        <v>Cell Phone</v>
      </c>
      <c r="AX75" s="105"/>
      <c r="AY75" s="105" t="str">
        <f>'[1]Items (MC)'!B75</f>
        <v>Saddle</v>
      </c>
      <c r="AZ75" s="105" t="str">
        <f>'[1]Blocks (MC)'!B75</f>
        <v>Redstone Ore</v>
      </c>
    </row>
    <row r="76" spans="3:52" x14ac:dyDescent="0.2">
      <c r="C76" s="107">
        <f>[2]Ores!C76</f>
        <v>0</v>
      </c>
      <c r="D76" s="107">
        <f>[2]Ingots!C76</f>
        <v>0</v>
      </c>
      <c r="E76" s="107"/>
      <c r="F76" s="107">
        <f>'[2]Compressed Blocks'!C76</f>
        <v>0</v>
      </c>
      <c r="G76" s="105">
        <f>[2]Catalysts!C76</f>
        <v>0</v>
      </c>
      <c r="H76" s="105" t="str">
        <f>[3]Pellets!F73</f>
        <v>Bag (PolyM-Methyl Styrene Pellets)</v>
      </c>
      <c r="I76" s="105" t="str">
        <f>'[2]CV Links'!B76</f>
        <v>Drum (2,2-DiMethylButane)</v>
      </c>
      <c r="J76" s="183" t="str">
        <f>'[2]Compound Vessels'!F76</f>
        <v>Vial (Caffeine)</v>
      </c>
      <c r="K76" s="108" t="str">
        <f>'[2]Compound Vessels'!G76</f>
        <v>Beaker (Caffeine)</v>
      </c>
      <c r="L76" s="108" t="str">
        <f>'[2]Compound Vessels'!H76</f>
        <v>Drum (Caffeine)</v>
      </c>
      <c r="M76" s="108" t="str">
        <f>'[2]Compound Vessels'!I76</f>
        <v>Chemical Vat (Caffeine)</v>
      </c>
      <c r="N76" s="183">
        <f>'[2]Compound Vessels'!F401</f>
        <v>0</v>
      </c>
      <c r="O76" s="108">
        <f>'[2]Compound Vessels'!G401</f>
        <v>0</v>
      </c>
      <c r="P76" s="108">
        <f>'[2]Compound Vessels'!H401</f>
        <v>0</v>
      </c>
      <c r="Q76" s="108">
        <f>'[2]Compound Vessels'!I401</f>
        <v>0</v>
      </c>
      <c r="R76" s="186" t="str">
        <f>'[2]Element Vessels'!F76</f>
        <v>Bag (Rhenium)</v>
      </c>
      <c r="S76" s="105" t="str">
        <f>'[2]Element Vessels'!G76</f>
        <v>Sack (Rhenium)</v>
      </c>
      <c r="T76" s="105" t="str">
        <f>'[2]Element Vessels'!H76</f>
        <v>Powder Keg (Rhenium)</v>
      </c>
      <c r="U76" s="105" t="str">
        <f>'[2]Element Vessels'!I76</f>
        <v>Chemical Silo (Rhenium)</v>
      </c>
      <c r="V76" s="189" t="str">
        <f>[3]Pellets!F76</f>
        <v>Bag (PolyOxymethylene Pellets)</v>
      </c>
      <c r="W76" s="106" t="str">
        <f>[3]Pellets!G76</f>
        <v>Sack (PolyOxymethylene Pellets)</v>
      </c>
      <c r="X76" s="106" t="str">
        <f>[3]Pellets!H76</f>
        <v>Powder Keg (PolyOxymethylene Pellets)</v>
      </c>
      <c r="Y76" s="106" t="str">
        <f>[3]Pellets!I76</f>
        <v>Chemical Silo (PolyOxymethylene Pellets)</v>
      </c>
      <c r="Z76" s="106" t="str">
        <f>'[3]Blocks (Poly)'!D76</f>
        <v>Block (POM)</v>
      </c>
      <c r="AA76" s="106" t="str">
        <f>'[3]Slabs (Poly)'!F76</f>
        <v>Slab (POM)</v>
      </c>
      <c r="AB76" s="106" t="str">
        <f>'[3]Stairs (Poly)'!D76</f>
        <v>Stairs (POM)</v>
      </c>
      <c r="AC76" s="192">
        <f>[3]Bricks!E76</f>
        <v>0</v>
      </c>
      <c r="AD76" s="105">
        <f>[3]Molds!C76</f>
        <v>0</v>
      </c>
      <c r="AE76" s="105" t="str">
        <f xml:space="preserve"> '[3]Molded Items'!C91</f>
        <v>Fibers (PGA)</v>
      </c>
      <c r="AF76" s="105">
        <f>[3]Masks!C76</f>
        <v>0</v>
      </c>
      <c r="AG76" s="105">
        <f>[3]Wafers!H77</f>
        <v>0</v>
      </c>
      <c r="AH76" s="105">
        <f>[3]Electronics!E76</f>
        <v>0</v>
      </c>
      <c r="AI76" s="109"/>
      <c r="AJ76" s="109"/>
      <c r="AK76" s="105" t="str">
        <f>'[3]Polycraft Armor'!$G76&amp;" "&amp;'[3]Polycraft Armor'!H76</f>
        <v xml:space="preserve"> </v>
      </c>
      <c r="AL76" s="105" t="str">
        <f>'[3]Polycraft Armor'!$G76&amp;" "&amp;'[3]Polycraft Armor'!I76</f>
        <v xml:space="preserve"> </v>
      </c>
      <c r="AM76" s="105" t="str">
        <f>'[3]Polycraft Armor'!$G76&amp;" "&amp;'[3]Polycraft Armor'!J76</f>
        <v xml:space="preserve"> </v>
      </c>
      <c r="AN76" s="105" t="str">
        <f>'[3]Polycraft Armor'!$G76&amp;" "&amp;'[3]Polycraft Armor'!K76</f>
        <v xml:space="preserve"> </v>
      </c>
      <c r="AO76" s="105"/>
      <c r="AP76" s="105"/>
      <c r="AQ76" s="105"/>
      <c r="AR76" s="105"/>
      <c r="AS76" s="105"/>
      <c r="AT76" s="105">
        <f>Inventories!$D76</f>
        <v>0</v>
      </c>
      <c r="AU76" s="105">
        <f>'[3]Gripped Tools'!C76</f>
        <v>0</v>
      </c>
      <c r="AV76" s="105">
        <f>'[3]Pogo Sticks'!$C76</f>
        <v>0</v>
      </c>
      <c r="AW76" s="105" t="str">
        <f>'[2]Custom Objects'!$C76</f>
        <v>Smart Phone</v>
      </c>
      <c r="AX76" s="105"/>
      <c r="AY76" s="105" t="str">
        <f>'[1]Items (MC)'!B76</f>
        <v>Iron Door</v>
      </c>
      <c r="AZ76" s="105" t="str">
        <f>'[1]Blocks (MC)'!B76</f>
        <v>Lit Redstone Ore</v>
      </c>
    </row>
    <row r="77" spans="3:52" x14ac:dyDescent="0.2">
      <c r="C77" s="107">
        <f>[2]Ores!C77</f>
        <v>0</v>
      </c>
      <c r="D77" s="107">
        <f>[2]Ingots!C77</f>
        <v>0</v>
      </c>
      <c r="E77" s="107"/>
      <c r="F77" s="107">
        <f>'[2]Compressed Blocks'!C77</f>
        <v>0</v>
      </c>
      <c r="G77" s="105">
        <f>[2]Catalysts!C77</f>
        <v>0</v>
      </c>
      <c r="H77" s="105" t="str">
        <f>[3]Pellets!F74</f>
        <v>Bag (PolyM-Phenylene Isophthalamide Pellets)</v>
      </c>
      <c r="I77" s="105" t="str">
        <f>'[2]CV Links'!B77</f>
        <v>Vial (2,3-DiMethylButane)</v>
      </c>
      <c r="J77" s="183" t="str">
        <f>'[2]Compound Vessels'!F77</f>
        <v>Bag (Calcium Carbide)</v>
      </c>
      <c r="K77" s="108" t="str">
        <f>'[2]Compound Vessels'!G77</f>
        <v>Sack (Calcium Carbide)</v>
      </c>
      <c r="L77" s="108" t="str">
        <f>'[2]Compound Vessels'!H77</f>
        <v>Powder Keg (Calcium Carbide)</v>
      </c>
      <c r="M77" s="108" t="str">
        <f>'[2]Compound Vessels'!I77</f>
        <v>Chemical Silo (Calcium Carbide)</v>
      </c>
      <c r="N77" s="183">
        <f>'[2]Compound Vessels'!F402</f>
        <v>0</v>
      </c>
      <c r="O77" s="108">
        <f>'[2]Compound Vessels'!G402</f>
        <v>0</v>
      </c>
      <c r="P77" s="108">
        <f>'[2]Compound Vessels'!H402</f>
        <v>0</v>
      </c>
      <c r="Q77" s="108">
        <f>'[2]Compound Vessels'!I402</f>
        <v>0</v>
      </c>
      <c r="R77" s="186" t="str">
        <f>'[2]Element Vessels'!F77</f>
        <v>Bag (Osmium)</v>
      </c>
      <c r="S77" s="105" t="str">
        <f>'[2]Element Vessels'!G77</f>
        <v>Sack (Osmium)</v>
      </c>
      <c r="T77" s="105" t="str">
        <f>'[2]Element Vessels'!H77</f>
        <v>Powder Keg (Osmium)</v>
      </c>
      <c r="U77" s="105" t="str">
        <f>'[2]Element Vessels'!I77</f>
        <v>Chemical Silo (Osmium)</v>
      </c>
      <c r="V77" s="189" t="str">
        <f>[3]Pellets!F77</f>
        <v>Bag (PolyPentamethylene Hexamethylene Dicarbamate Pellets)</v>
      </c>
      <c r="W77" s="106" t="str">
        <f>[3]Pellets!G77</f>
        <v>Sack (PolyPentamethylene Hexamethylene Dicarbamate Pellets)</v>
      </c>
      <c r="X77" s="106" t="str">
        <f>[3]Pellets!H77</f>
        <v>Powder Keg (PolyPentamethylene Hexamethylene Dicarbamate Pellets)</v>
      </c>
      <c r="Y77" s="106" t="str">
        <f>[3]Pellets!I77</f>
        <v>Chemical Silo (PolyPentamethylene Hexamethylene Dicarbamate Pellets)</v>
      </c>
      <c r="Z77" s="106" t="str">
        <f>'[3]Blocks (Poly)'!D77</f>
        <v>Block (PPHD)</v>
      </c>
      <c r="AA77" s="106" t="str">
        <f>'[3]Slabs (Poly)'!F77</f>
        <v>Slab (PPHD)</v>
      </c>
      <c r="AB77" s="106" t="str">
        <f>'[3]Stairs (Poly)'!D77</f>
        <v>Stairs (PPHD)</v>
      </c>
      <c r="AC77" s="192">
        <f>[3]Bricks!E77</f>
        <v>0</v>
      </c>
      <c r="AD77" s="105">
        <f>[3]Molds!C77</f>
        <v>0</v>
      </c>
      <c r="AE77" s="105" t="str">
        <f xml:space="preserve"> '[3]Molded Items'!C92</f>
        <v>Fibers (Nylon 6,7)</v>
      </c>
      <c r="AF77" s="105">
        <f>[3]Masks!C77</f>
        <v>0</v>
      </c>
      <c r="AG77" s="105">
        <f>[3]Wafers!H78</f>
        <v>0</v>
      </c>
      <c r="AH77" s="105">
        <f>[3]Electronics!E77</f>
        <v>0</v>
      </c>
      <c r="AI77" s="109"/>
      <c r="AJ77" s="109"/>
      <c r="AK77" s="105" t="str">
        <f>'[3]Polycraft Armor'!$G77&amp;" "&amp;'[3]Polycraft Armor'!H77</f>
        <v xml:space="preserve"> </v>
      </c>
      <c r="AL77" s="105" t="str">
        <f>'[3]Polycraft Armor'!$G77&amp;" "&amp;'[3]Polycraft Armor'!I77</f>
        <v xml:space="preserve"> </v>
      </c>
      <c r="AM77" s="105" t="str">
        <f>'[3]Polycraft Armor'!$G77&amp;" "&amp;'[3]Polycraft Armor'!J77</f>
        <v xml:space="preserve"> </v>
      </c>
      <c r="AN77" s="105" t="str">
        <f>'[3]Polycraft Armor'!$G77&amp;" "&amp;'[3]Polycraft Armor'!K77</f>
        <v xml:space="preserve"> </v>
      </c>
      <c r="AO77" s="105"/>
      <c r="AP77" s="105"/>
      <c r="AQ77" s="105"/>
      <c r="AR77" s="105"/>
      <c r="AS77" s="105"/>
      <c r="AT77" s="105">
        <f>Inventories!$D77</f>
        <v>0</v>
      </c>
      <c r="AU77" s="105">
        <f>'[3]Gripped Tools'!C77</f>
        <v>0</v>
      </c>
      <c r="AV77" s="105">
        <f>'[3]Pogo Sticks'!$C77</f>
        <v>0</v>
      </c>
      <c r="AW77" s="105" t="str">
        <f>'[2]Custom Objects'!$C77</f>
        <v>Trove (Copper)</v>
      </c>
      <c r="AX77" s="105"/>
      <c r="AY77" s="105" t="str">
        <f>'[1]Items (MC)'!B77</f>
        <v>Redstone</v>
      </c>
      <c r="AZ77" s="105" t="str">
        <f>'[1]Blocks (MC)'!B77</f>
        <v>Unlit Redstone Torch</v>
      </c>
    </row>
    <row r="78" spans="3:52" x14ac:dyDescent="0.2">
      <c r="C78" s="107">
        <f>[2]Ores!C78</f>
        <v>0</v>
      </c>
      <c r="D78" s="107">
        <f>[2]Ingots!C78</f>
        <v>0</v>
      </c>
      <c r="E78" s="107"/>
      <c r="F78" s="107">
        <f>'[2]Compressed Blocks'!C78</f>
        <v>0</v>
      </c>
      <c r="G78" s="105">
        <f>[2]Catalysts!C78</f>
        <v>0</v>
      </c>
      <c r="H78" s="105" t="str">
        <f>[3]Pellets!F75</f>
        <v>Bag (PolyN-Butyl Acrylate Pellets)</v>
      </c>
      <c r="I78" s="105" t="str">
        <f>'[2]CV Links'!B78</f>
        <v>Beaker (2,3-DiMethylButane)</v>
      </c>
      <c r="J78" s="183" t="str">
        <f>'[2]Compound Vessels'!F78</f>
        <v>Bag (Calcium Carbonate)</v>
      </c>
      <c r="K78" s="108" t="str">
        <f>'[2]Compound Vessels'!G78</f>
        <v>Sack (Calcium Carbonate)</v>
      </c>
      <c r="L78" s="108" t="str">
        <f>'[2]Compound Vessels'!H78</f>
        <v>Powder Keg (Calcium Carbonate)</v>
      </c>
      <c r="M78" s="108" t="str">
        <f>'[2]Compound Vessels'!I78</f>
        <v>Chemical Silo (Calcium Carbonate)</v>
      </c>
      <c r="N78" s="183">
        <f>'[2]Compound Vessels'!F403</f>
        <v>0</v>
      </c>
      <c r="O78" s="108">
        <f>'[2]Compound Vessels'!G403</f>
        <v>0</v>
      </c>
      <c r="P78" s="108">
        <f>'[2]Compound Vessels'!H403</f>
        <v>0</v>
      </c>
      <c r="Q78" s="108">
        <f>'[2]Compound Vessels'!I403</f>
        <v>0</v>
      </c>
      <c r="R78" s="186" t="str">
        <f>'[2]Element Vessels'!F78</f>
        <v>Bag (Iridium)</v>
      </c>
      <c r="S78" s="105" t="str">
        <f>'[2]Element Vessels'!G78</f>
        <v>Sack (Iridium)</v>
      </c>
      <c r="T78" s="105" t="str">
        <f>'[2]Element Vessels'!H78</f>
        <v>Powder Keg (Iridium)</v>
      </c>
      <c r="U78" s="105" t="str">
        <f>'[2]Element Vessels'!I78</f>
        <v>Chemical Silo (Iridium)</v>
      </c>
      <c r="V78" s="189" t="str">
        <f>[3]Pellets!F78</f>
        <v>Bag (PolyPhenol Pellets)</v>
      </c>
      <c r="W78" s="106" t="str">
        <f>[3]Pellets!G78</f>
        <v>Sack (PolyPhenol Pellets)</v>
      </c>
      <c r="X78" s="106" t="str">
        <f>[3]Pellets!H78</f>
        <v>Powder Keg (PolyPhenol Pellets)</v>
      </c>
      <c r="Y78" s="106" t="str">
        <f>[3]Pellets!I78</f>
        <v>Chemical Silo (PolyPhenol Pellets)</v>
      </c>
      <c r="Z78" s="106" t="str">
        <f>'[3]Blocks (Poly)'!D78</f>
        <v>Block (Polyphenol)</v>
      </c>
      <c r="AA78" s="106" t="str">
        <f>'[3]Slabs (Poly)'!F78</f>
        <v>Slab (Polyphenol)</v>
      </c>
      <c r="AB78" s="106" t="str">
        <f>'[3]Stairs (Poly)'!D78</f>
        <v>Stairs (Polyphenol)</v>
      </c>
      <c r="AC78" s="192">
        <f>[3]Bricks!E78</f>
        <v>0</v>
      </c>
      <c r="AD78" s="105">
        <f>[3]Molds!C78</f>
        <v>0</v>
      </c>
      <c r="AE78" s="105" t="str">
        <f xml:space="preserve"> '[3]Molded Items'!C93</f>
        <v>Fibers (Nylon 6,10)</v>
      </c>
      <c r="AF78" s="105">
        <f>[3]Masks!C78</f>
        <v>0</v>
      </c>
      <c r="AG78" s="105">
        <f>[3]Wafers!H79</f>
        <v>0</v>
      </c>
      <c r="AH78" s="105">
        <f>[3]Electronics!E78</f>
        <v>0</v>
      </c>
      <c r="AI78" s="109"/>
      <c r="AJ78" s="109"/>
      <c r="AK78" s="105" t="str">
        <f>'[3]Polycraft Armor'!$G78&amp;" "&amp;'[3]Polycraft Armor'!H78</f>
        <v xml:space="preserve"> </v>
      </c>
      <c r="AL78" s="105" t="str">
        <f>'[3]Polycraft Armor'!$G78&amp;" "&amp;'[3]Polycraft Armor'!I78</f>
        <v xml:space="preserve"> </v>
      </c>
      <c r="AM78" s="105" t="str">
        <f>'[3]Polycraft Armor'!$G78&amp;" "&amp;'[3]Polycraft Armor'!J78</f>
        <v xml:space="preserve"> </v>
      </c>
      <c r="AN78" s="105" t="str">
        <f>'[3]Polycraft Armor'!$G78&amp;" "&amp;'[3]Polycraft Armor'!K78</f>
        <v xml:space="preserve"> </v>
      </c>
      <c r="AO78" s="105"/>
      <c r="AP78" s="105"/>
      <c r="AQ78" s="105"/>
      <c r="AR78" s="105"/>
      <c r="AS78" s="105"/>
      <c r="AT78" s="105">
        <f>Inventories!$D78</f>
        <v>0</v>
      </c>
      <c r="AU78" s="105">
        <f>'[3]Gripped Tools'!C78</f>
        <v>0</v>
      </c>
      <c r="AV78" s="105">
        <f>'[3]Pogo Sticks'!$C78</f>
        <v>0</v>
      </c>
      <c r="AW78" s="105" t="str">
        <f>'[2]Custom Objects'!$C78</f>
        <v>Air Quality Detector</v>
      </c>
      <c r="AX78" s="105"/>
      <c r="AY78" s="105" t="str">
        <f>'[1]Items (MC)'!B78</f>
        <v>Snowball</v>
      </c>
      <c r="AZ78" s="105" t="str">
        <f>'[1]Blocks (MC)'!B78</f>
        <v>Redstone Torch</v>
      </c>
    </row>
    <row r="79" spans="3:52" x14ac:dyDescent="0.2">
      <c r="C79" s="107">
        <f>[2]Ores!C79</f>
        <v>0</v>
      </c>
      <c r="D79" s="107">
        <f>[2]Ingots!C79</f>
        <v>0</v>
      </c>
      <c r="E79" s="107"/>
      <c r="F79" s="107">
        <f>'[2]Compressed Blocks'!C79</f>
        <v>0</v>
      </c>
      <c r="G79" s="105">
        <f>[2]Catalysts!C79</f>
        <v>0</v>
      </c>
      <c r="H79" s="105" t="str">
        <f>[3]Pellets!F76</f>
        <v>Bag (PolyOxymethylene Pellets)</v>
      </c>
      <c r="I79" s="105" t="str">
        <f>'[2]CV Links'!B79</f>
        <v>Drum (2,3-DiMethylButane)</v>
      </c>
      <c r="J79" s="183" t="str">
        <f>'[2]Compound Vessels'!F79</f>
        <v>Bag (Calcium Chloride)</v>
      </c>
      <c r="K79" s="108" t="str">
        <f>'[2]Compound Vessels'!G79</f>
        <v>Sack (Calcium Chloride)</v>
      </c>
      <c r="L79" s="108" t="str">
        <f>'[2]Compound Vessels'!H79</f>
        <v>Powder Keg (Calcium Chloride)</v>
      </c>
      <c r="M79" s="108" t="str">
        <f>'[2]Compound Vessels'!I79</f>
        <v>Chemical Silo (Calcium Chloride)</v>
      </c>
      <c r="N79" s="183">
        <f>'[2]Compound Vessels'!F404</f>
        <v>0</v>
      </c>
      <c r="O79" s="108">
        <f>'[2]Compound Vessels'!G404</f>
        <v>0</v>
      </c>
      <c r="P79" s="108">
        <f>'[2]Compound Vessels'!H404</f>
        <v>0</v>
      </c>
      <c r="Q79" s="108">
        <f>'[2]Compound Vessels'!I404</f>
        <v>0</v>
      </c>
      <c r="R79" s="186" t="str">
        <f>'[2]Element Vessels'!F79</f>
        <v>Bag (Platinum)</v>
      </c>
      <c r="S79" s="105" t="str">
        <f>'[2]Element Vessels'!G79</f>
        <v>Sack (Platinum)</v>
      </c>
      <c r="T79" s="105" t="str">
        <f>'[2]Element Vessels'!H79</f>
        <v>Powder Keg (Platinum)</v>
      </c>
      <c r="U79" s="105" t="str">
        <f>'[2]Element Vessels'!I79</f>
        <v>Chemical Silo (Platinum)</v>
      </c>
      <c r="V79" s="189" t="str">
        <f>[3]Pellets!F79</f>
        <v>Bag (PolyPhenylene Oxide Pellets)</v>
      </c>
      <c r="W79" s="106" t="str">
        <f>[3]Pellets!G79</f>
        <v>Sack (PolyPhenylene Oxide Pellets)</v>
      </c>
      <c r="X79" s="106" t="str">
        <f>[3]Pellets!H79</f>
        <v>Powder Keg (PolyPhenylene Oxide Pellets)</v>
      </c>
      <c r="Y79" s="106" t="str">
        <f>[3]Pellets!I79</f>
        <v>Chemical Silo (PolyPhenylene Oxide Pellets)</v>
      </c>
      <c r="Z79" s="106" t="str">
        <f>'[3]Blocks (Poly)'!D79</f>
        <v>Block (PPO)</v>
      </c>
      <c r="AA79" s="106" t="str">
        <f>'[3]Slabs (Poly)'!F79</f>
        <v>Slab (PPO)</v>
      </c>
      <c r="AB79" s="106" t="str">
        <f>'[3]Stairs (Poly)'!D79</f>
        <v>Stairs (PPO)</v>
      </c>
      <c r="AC79" s="192">
        <f>[3]Bricks!E79</f>
        <v>0</v>
      </c>
      <c r="AD79" s="105">
        <f>[3]Molds!C79</f>
        <v>0</v>
      </c>
      <c r="AE79" s="105" t="str">
        <f xml:space="preserve"> '[3]Molded Items'!C94</f>
        <v>Fibers (PHA)</v>
      </c>
      <c r="AF79" s="105">
        <f>[3]Masks!C79</f>
        <v>0</v>
      </c>
      <c r="AG79" s="105">
        <f>[3]Wafers!H80</f>
        <v>0</v>
      </c>
      <c r="AH79" s="105">
        <f>[3]Electronics!E79</f>
        <v>0</v>
      </c>
      <c r="AI79" s="109"/>
      <c r="AJ79" s="109"/>
      <c r="AK79" s="105" t="str">
        <f>'[3]Polycraft Armor'!$G79&amp;" "&amp;'[3]Polycraft Armor'!H79</f>
        <v xml:space="preserve"> </v>
      </c>
      <c r="AL79" s="105" t="str">
        <f>'[3]Polycraft Armor'!$G79&amp;" "&amp;'[3]Polycraft Armor'!I79</f>
        <v xml:space="preserve"> </v>
      </c>
      <c r="AM79" s="105" t="str">
        <f>'[3]Polycraft Armor'!$G79&amp;" "&amp;'[3]Polycraft Armor'!J79</f>
        <v xml:space="preserve"> </v>
      </c>
      <c r="AN79" s="105" t="str">
        <f>'[3]Polycraft Armor'!$G79&amp;" "&amp;'[3]Polycraft Armor'!K79</f>
        <v xml:space="preserve"> </v>
      </c>
      <c r="AO79" s="105"/>
      <c r="AP79" s="105"/>
      <c r="AQ79" s="105"/>
      <c r="AR79" s="105"/>
      <c r="AS79" s="105"/>
      <c r="AT79" s="105">
        <f>Inventories!$D79</f>
        <v>0</v>
      </c>
      <c r="AU79" s="105">
        <f>'[3]Gripped Tools'!C79</f>
        <v>0</v>
      </c>
      <c r="AV79" s="105">
        <f>'[3]Pogo Sticks'!$C79</f>
        <v>0</v>
      </c>
      <c r="AW79" s="105" t="str">
        <f>'[2]Custom Objects'!$C79</f>
        <v>Ripstop Nylon Sheet</v>
      </c>
      <c r="AX79" s="105"/>
      <c r="AY79" s="105" t="str">
        <f>'[1]Items (MC)'!B79</f>
        <v>Boat</v>
      </c>
      <c r="AZ79" s="105" t="str">
        <f>'[1]Blocks (MC)'!B79</f>
        <v>Stone Button</v>
      </c>
    </row>
    <row r="80" spans="3:52" x14ac:dyDescent="0.2">
      <c r="C80" s="107">
        <f>[2]Ores!C80</f>
        <v>0</v>
      </c>
      <c r="D80" s="107">
        <f>[2]Ingots!C80</f>
        <v>0</v>
      </c>
      <c r="E80" s="107"/>
      <c r="F80" s="107">
        <f>'[2]Compressed Blocks'!C80</f>
        <v>0</v>
      </c>
      <c r="G80" s="105">
        <f>[2]Catalysts!C80</f>
        <v>0</v>
      </c>
      <c r="H80" s="105" t="str">
        <f>[3]Pellets!F77</f>
        <v>Bag (PolyPentamethylene Hexamethylene Dicarbamate Pellets)</v>
      </c>
      <c r="I80" s="105" t="str">
        <f>'[2]CV Links'!B80</f>
        <v>Vial (Fruit Brandy)</v>
      </c>
      <c r="J80" s="183" t="str">
        <f>'[2]Compound Vessels'!F80</f>
        <v>Bag (Calcium Hydride)</v>
      </c>
      <c r="K80" s="108" t="str">
        <f>'[2]Compound Vessels'!G80</f>
        <v>Sack (Calcium Hydride)</v>
      </c>
      <c r="L80" s="108" t="str">
        <f>'[2]Compound Vessels'!H80</f>
        <v>Powder Keg (Calcium Hydride)</v>
      </c>
      <c r="M80" s="108" t="str">
        <f>'[2]Compound Vessels'!I80</f>
        <v>Chemical Silo (Calcium Hydride)</v>
      </c>
      <c r="N80" s="183">
        <f>'[2]Compound Vessels'!F405</f>
        <v>0</v>
      </c>
      <c r="O80" s="108">
        <f>'[2]Compound Vessels'!G405</f>
        <v>0</v>
      </c>
      <c r="P80" s="108">
        <f>'[2]Compound Vessels'!H405</f>
        <v>0</v>
      </c>
      <c r="Q80" s="108">
        <f>'[2]Compound Vessels'!I405</f>
        <v>0</v>
      </c>
      <c r="R80" s="186" t="str">
        <f>'[2]Element Vessels'!F80</f>
        <v>Bag (Gold)</v>
      </c>
      <c r="S80" s="105" t="str">
        <f>'[2]Element Vessels'!G80</f>
        <v>Sack (Gold)</v>
      </c>
      <c r="T80" s="105" t="str">
        <f>'[2]Element Vessels'!H80</f>
        <v>Powder Keg (Gold)</v>
      </c>
      <c r="U80" s="105" t="str">
        <f>'[2]Element Vessels'!I80</f>
        <v>Chemical Silo (Gold)</v>
      </c>
      <c r="V80" s="189" t="str">
        <f>[3]Pellets!F80</f>
        <v>Bag (PolyPhosphazene Pellets)</v>
      </c>
      <c r="W80" s="106" t="str">
        <f>[3]Pellets!G80</f>
        <v>Sack (PolyPhosphazene Pellets)</v>
      </c>
      <c r="X80" s="106" t="str">
        <f>[3]Pellets!H80</f>
        <v>Powder Keg (PolyPhosphazene Pellets)</v>
      </c>
      <c r="Y80" s="106" t="str">
        <f>[3]Pellets!I80</f>
        <v>Chemical Silo (PolyPhosphazene Pellets)</v>
      </c>
      <c r="Z80" s="106" t="str">
        <f>'[3]Blocks (Poly)'!D80</f>
        <v>Block (PPPHAZ)</v>
      </c>
      <c r="AA80" s="106" t="str">
        <f>'[3]Slabs (Poly)'!F80</f>
        <v>Slab (PPPHAZ)</v>
      </c>
      <c r="AB80" s="106" t="str">
        <f>'[3]Stairs (Poly)'!D80</f>
        <v>Stairs (PPPHAZ)</v>
      </c>
      <c r="AC80" s="192">
        <f>[3]Bricks!E80</f>
        <v>0</v>
      </c>
      <c r="AD80" s="105">
        <f>[3]Molds!C80</f>
        <v>0</v>
      </c>
      <c r="AE80" s="105" t="str">
        <f xml:space="preserve"> '[3]Molded Items'!C95</f>
        <v>Fibers (PHBV)</v>
      </c>
      <c r="AF80" s="105">
        <f>[3]Masks!C80</f>
        <v>0</v>
      </c>
      <c r="AG80" s="105">
        <f>[3]Wafers!H81</f>
        <v>0</v>
      </c>
      <c r="AH80" s="105">
        <f>[3]Electronics!E80</f>
        <v>0</v>
      </c>
      <c r="AI80" s="109"/>
      <c r="AJ80" s="109"/>
      <c r="AK80" s="105" t="str">
        <f>'[3]Polycraft Armor'!$G80&amp;" "&amp;'[3]Polycraft Armor'!H80</f>
        <v xml:space="preserve"> </v>
      </c>
      <c r="AL80" s="105" t="str">
        <f>'[3]Polycraft Armor'!$G80&amp;" "&amp;'[3]Polycraft Armor'!I80</f>
        <v xml:space="preserve"> </v>
      </c>
      <c r="AM80" s="105" t="str">
        <f>'[3]Polycraft Armor'!$G80&amp;" "&amp;'[3]Polycraft Armor'!J80</f>
        <v xml:space="preserve"> </v>
      </c>
      <c r="AN80" s="105" t="str">
        <f>'[3]Polycraft Armor'!$G80&amp;" "&amp;'[3]Polycraft Armor'!K80</f>
        <v xml:space="preserve"> </v>
      </c>
      <c r="AO80" s="105"/>
      <c r="AP80" s="105"/>
      <c r="AQ80" s="105"/>
      <c r="AR80" s="105"/>
      <c r="AS80" s="105"/>
      <c r="AT80" s="105">
        <f>Inventories!$D80</f>
        <v>0</v>
      </c>
      <c r="AU80" s="105">
        <f>'[3]Gripped Tools'!C80</f>
        <v>0</v>
      </c>
      <c r="AV80" s="105">
        <f>'[3]Pogo Sticks'!$C80</f>
        <v>0</v>
      </c>
      <c r="AW80" s="105" t="str">
        <f>'[2]DNA Sampler'!$C23</f>
        <v>DNA sampler (Beginner)</v>
      </c>
      <c r="AX80" s="105"/>
      <c r="AY80" s="105" t="str">
        <f>'[1]Items (MC)'!B80</f>
        <v>Leather</v>
      </c>
      <c r="AZ80" s="105" t="str">
        <f>'[1]Blocks (MC)'!B80</f>
        <v>Snow Layer</v>
      </c>
    </row>
    <row r="81" spans="3:52" x14ac:dyDescent="0.2">
      <c r="C81" s="107">
        <f>[2]Ores!C81</f>
        <v>0</v>
      </c>
      <c r="D81" s="107">
        <f>[2]Ingots!C81</f>
        <v>0</v>
      </c>
      <c r="E81" s="107"/>
      <c r="F81" s="107">
        <f>'[2]Compressed Blocks'!C81</f>
        <v>0</v>
      </c>
      <c r="G81" s="105">
        <f>[2]Catalysts!C81</f>
        <v>0</v>
      </c>
      <c r="H81" s="105" t="str">
        <f>[3]Pellets!F78</f>
        <v>Bag (PolyPhenol Pellets)</v>
      </c>
      <c r="I81" s="105" t="str">
        <f>'[2]CV Links'!B81</f>
        <v>Beaker (Fruit Brandy)</v>
      </c>
      <c r="J81" s="183" t="str">
        <f>'[2]Compound Vessels'!F81</f>
        <v>Bag (Calcium Hydroxide)</v>
      </c>
      <c r="K81" s="108" t="str">
        <f>'[2]Compound Vessels'!G81</f>
        <v>Sack (Calcium Hydroxide)</v>
      </c>
      <c r="L81" s="108" t="str">
        <f>'[2]Compound Vessels'!H81</f>
        <v>Powder Keg (Calcium Hydroxide)</v>
      </c>
      <c r="M81" s="108" t="str">
        <f>'[2]Compound Vessels'!I81</f>
        <v>Chemical Silo (Calcium Hydroxide)</v>
      </c>
      <c r="N81" s="183">
        <f>'[2]Compound Vessels'!F406</f>
        <v>0</v>
      </c>
      <c r="O81" s="108">
        <f>'[2]Compound Vessels'!G406</f>
        <v>0</v>
      </c>
      <c r="P81" s="108">
        <f>'[2]Compound Vessels'!H406</f>
        <v>0</v>
      </c>
      <c r="Q81" s="108">
        <f>'[2]Compound Vessels'!I406</f>
        <v>0</v>
      </c>
      <c r="R81" s="186" t="str">
        <f>'[2]Element Vessels'!F81</f>
        <v>Vial (Mercury)</v>
      </c>
      <c r="S81" s="105" t="str">
        <f>'[2]Element Vessels'!G81</f>
        <v>Beaker (Mercury)</v>
      </c>
      <c r="T81" s="105" t="str">
        <f>'[2]Element Vessels'!H81</f>
        <v>Drum (Mercury)</v>
      </c>
      <c r="U81" s="105" t="str">
        <f>'[2]Element Vessels'!I81</f>
        <v>Chemical Vat (Mercury)</v>
      </c>
      <c r="V81" s="189" t="str">
        <f>[3]Pellets!F81</f>
        <v>Bag (PolyP-Methyl Styrene Pellets)</v>
      </c>
      <c r="W81" s="106" t="str">
        <f>[3]Pellets!G81</f>
        <v>Sack (PolyP-Methyl Styrene Pellets)</v>
      </c>
      <c r="X81" s="106" t="str">
        <f>[3]Pellets!H81</f>
        <v>Powder Keg (PolyP-Methyl Styrene Pellets)</v>
      </c>
      <c r="Y81" s="106" t="str">
        <f>[3]Pellets!I81</f>
        <v>Chemical Silo (PolyP-Methyl Styrene Pellets)</v>
      </c>
      <c r="Z81" s="106" t="str">
        <f>'[3]Blocks (Poly)'!D81</f>
        <v>Block (PPMS)</v>
      </c>
      <c r="AA81" s="106" t="str">
        <f>'[3]Slabs (Poly)'!F81</f>
        <v>Slab (PPMS)</v>
      </c>
      <c r="AB81" s="106" t="str">
        <f>'[3]Stairs (Poly)'!D81</f>
        <v>Stairs (PPMS)</v>
      </c>
      <c r="AC81" s="192">
        <f>[3]Bricks!E81</f>
        <v>0</v>
      </c>
      <c r="AD81" s="105">
        <f>[3]Molds!C81</f>
        <v>0</v>
      </c>
      <c r="AE81" s="105" t="str">
        <f xml:space="preserve"> '[3]Molded Items'!C96</f>
        <v>Fibers (PI)</v>
      </c>
      <c r="AF81" s="105">
        <f>[3]Masks!C81</f>
        <v>0</v>
      </c>
      <c r="AG81" s="105">
        <f>[3]Wafers!H82</f>
        <v>0</v>
      </c>
      <c r="AH81" s="105">
        <f>[3]Electronics!E81</f>
        <v>0</v>
      </c>
      <c r="AI81" s="109"/>
      <c r="AJ81" s="109"/>
      <c r="AK81" s="105" t="str">
        <f>'[3]Polycraft Armor'!$G81&amp;" "&amp;'[3]Polycraft Armor'!H81</f>
        <v xml:space="preserve"> </v>
      </c>
      <c r="AL81" s="105" t="str">
        <f>'[3]Polycraft Armor'!$G81&amp;" "&amp;'[3]Polycraft Armor'!I81</f>
        <v xml:space="preserve"> </v>
      </c>
      <c r="AM81" s="105" t="str">
        <f>'[3]Polycraft Armor'!$G81&amp;" "&amp;'[3]Polycraft Armor'!J81</f>
        <v xml:space="preserve"> </v>
      </c>
      <c r="AN81" s="105" t="str">
        <f>'[3]Polycraft Armor'!$G81&amp;" "&amp;'[3]Polycraft Armor'!K81</f>
        <v xml:space="preserve"> </v>
      </c>
      <c r="AO81" s="105"/>
      <c r="AP81" s="105"/>
      <c r="AQ81" s="105"/>
      <c r="AR81" s="105"/>
      <c r="AS81" s="105"/>
      <c r="AT81" s="105">
        <f>Inventories!$D81</f>
        <v>0</v>
      </c>
      <c r="AU81" s="105">
        <f>'[3]Gripped Tools'!C81</f>
        <v>0</v>
      </c>
      <c r="AV81" s="105">
        <f>'[3]Pogo Sticks'!$C81</f>
        <v>0</v>
      </c>
      <c r="AW81" s="105" t="str">
        <f>'[2]DNA Sampler'!$C24</f>
        <v>DNA sampler (Intermediate)</v>
      </c>
      <c r="AX81" s="105"/>
      <c r="AY81" s="105" t="str">
        <f>'[1]Items (MC)'!B81</f>
        <v>Milk Bucket</v>
      </c>
      <c r="AZ81" s="105" t="str">
        <f>'[1]Blocks (MC)'!B81</f>
        <v>Ice</v>
      </c>
    </row>
    <row r="82" spans="3:52" x14ac:dyDescent="0.2">
      <c r="C82" s="107">
        <f>[2]Ores!C82</f>
        <v>0</v>
      </c>
      <c r="D82" s="107">
        <f>[2]Ingots!C82</f>
        <v>0</v>
      </c>
      <c r="E82" s="107"/>
      <c r="F82" s="107">
        <f>'[2]Compressed Blocks'!C82</f>
        <v>0</v>
      </c>
      <c r="G82" s="105">
        <f>[2]Catalysts!C82</f>
        <v>0</v>
      </c>
      <c r="H82" s="105" t="str">
        <f>[3]Pellets!F79</f>
        <v>Bag (PolyPhenylene Oxide Pellets)</v>
      </c>
      <c r="I82" s="105" t="str">
        <f>'[2]CV Links'!B82</f>
        <v>Drum (Fruit Brandy)</v>
      </c>
      <c r="J82" s="183" t="str">
        <f>'[2]Compound Vessels'!F82</f>
        <v>Bag (Calcium Hypochlorite)</v>
      </c>
      <c r="K82" s="108" t="str">
        <f>'[2]Compound Vessels'!G82</f>
        <v>Sack (Calcium Hypochlorite)</v>
      </c>
      <c r="L82" s="108" t="str">
        <f>'[2]Compound Vessels'!H82</f>
        <v>Powder Keg (Calcium Hypochlorite)</v>
      </c>
      <c r="M82" s="108" t="str">
        <f>'[2]Compound Vessels'!I82</f>
        <v>Chemical Silo (Calcium Hypochlorite)</v>
      </c>
      <c r="N82" s="183">
        <f>'[2]Compound Vessels'!F407</f>
        <v>0</v>
      </c>
      <c r="O82" s="108">
        <f>'[2]Compound Vessels'!G407</f>
        <v>0</v>
      </c>
      <c r="P82" s="108">
        <f>'[2]Compound Vessels'!H407</f>
        <v>0</v>
      </c>
      <c r="Q82" s="108">
        <f>'[2]Compound Vessels'!I407</f>
        <v>0</v>
      </c>
      <c r="R82" s="186" t="str">
        <f>'[2]Element Vessels'!F82</f>
        <v>Bag (Thallium)</v>
      </c>
      <c r="S82" s="105" t="str">
        <f>'[2]Element Vessels'!G82</f>
        <v>Sack (Thallium)</v>
      </c>
      <c r="T82" s="105" t="str">
        <f>'[2]Element Vessels'!H82</f>
        <v>Powder Keg (Thallium)</v>
      </c>
      <c r="U82" s="105" t="str">
        <f>'[2]Element Vessels'!I82</f>
        <v>Chemical Silo (Thallium)</v>
      </c>
      <c r="V82" s="189" t="str">
        <f>[3]Pellets!F82</f>
        <v>Bag (PolyP-Phenylene Sulphide Pellets)</v>
      </c>
      <c r="W82" s="106" t="str">
        <f>[3]Pellets!G82</f>
        <v>Sack (PolyP-Phenylene Sulphide Pellets)</v>
      </c>
      <c r="X82" s="106" t="str">
        <f>[3]Pellets!H82</f>
        <v>Powder Keg (PolyP-Phenylene Sulphide Pellets)</v>
      </c>
      <c r="Y82" s="106" t="str">
        <f>[3]Pellets!I82</f>
        <v>Chemical Silo (PolyP-Phenylene Sulphide Pellets)</v>
      </c>
      <c r="Z82" s="106" t="str">
        <f>'[3]Blocks (Poly)'!D82</f>
        <v>Block (PPS)</v>
      </c>
      <c r="AA82" s="106" t="str">
        <f>'[3]Slabs (Poly)'!F82</f>
        <v>Slab (PPS)</v>
      </c>
      <c r="AB82" s="106" t="str">
        <f>'[3]Stairs (Poly)'!D82</f>
        <v>Stairs (PPS)</v>
      </c>
      <c r="AC82" s="192">
        <f>[3]Bricks!E82</f>
        <v>0</v>
      </c>
      <c r="AD82" s="105">
        <f>[3]Molds!C82</f>
        <v>0</v>
      </c>
      <c r="AE82" s="105" t="str">
        <f xml:space="preserve"> '[3]Molded Items'!C97</f>
        <v>Fibers (PIBOA)</v>
      </c>
      <c r="AF82" s="105">
        <f>[3]Masks!C82</f>
        <v>0</v>
      </c>
      <c r="AG82" s="105">
        <f>[3]Wafers!H83</f>
        <v>0</v>
      </c>
      <c r="AH82" s="105">
        <f>[3]Electronics!E82</f>
        <v>0</v>
      </c>
      <c r="AI82" s="109"/>
      <c r="AJ82" s="109"/>
      <c r="AK82" s="105" t="str">
        <f>'[3]Polycraft Armor'!$G82&amp;" "&amp;'[3]Polycraft Armor'!H82</f>
        <v xml:space="preserve"> </v>
      </c>
      <c r="AL82" s="105" t="str">
        <f>'[3]Polycraft Armor'!$G82&amp;" "&amp;'[3]Polycraft Armor'!I82</f>
        <v xml:space="preserve"> </v>
      </c>
      <c r="AM82" s="105" t="str">
        <f>'[3]Polycraft Armor'!$G82&amp;" "&amp;'[3]Polycraft Armor'!J82</f>
        <v xml:space="preserve"> </v>
      </c>
      <c r="AN82" s="105" t="str">
        <f>'[3]Polycraft Armor'!$G82&amp;" "&amp;'[3]Polycraft Armor'!K82</f>
        <v xml:space="preserve"> </v>
      </c>
      <c r="AO82" s="105"/>
      <c r="AP82" s="105"/>
      <c r="AQ82" s="105"/>
      <c r="AR82" s="105"/>
      <c r="AS82" s="105"/>
      <c r="AT82" s="105">
        <f>Inventories!$D82</f>
        <v>0</v>
      </c>
      <c r="AU82" s="105">
        <f>'[3]Gripped Tools'!C82</f>
        <v>0</v>
      </c>
      <c r="AV82" s="105">
        <f>'[3]Pogo Sticks'!$C82</f>
        <v>0</v>
      </c>
      <c r="AW82" s="105" t="str">
        <f>'[2]DNA Sampler'!$C25</f>
        <v>DNA sampler (Advanced)</v>
      </c>
      <c r="AX82" s="105"/>
      <c r="AY82" s="105" t="str">
        <f>'[1]Items (MC)'!B82</f>
        <v>Brick</v>
      </c>
      <c r="AZ82" s="105" t="str">
        <f>'[1]Blocks (MC)'!B82</f>
        <v>Snow</v>
      </c>
    </row>
    <row r="83" spans="3:52" x14ac:dyDescent="0.2">
      <c r="C83" s="107">
        <f>[2]Ores!C83</f>
        <v>0</v>
      </c>
      <c r="D83" s="107">
        <f>[2]Ingots!C83</f>
        <v>0</v>
      </c>
      <c r="E83" s="107"/>
      <c r="F83" s="107">
        <f>'[2]Compressed Blocks'!C83</f>
        <v>0</v>
      </c>
      <c r="G83" s="105">
        <f>[2]Catalysts!C83</f>
        <v>0</v>
      </c>
      <c r="H83" s="105" t="str">
        <f>[3]Pellets!F80</f>
        <v>Bag (PolyPhosphazene Pellets)</v>
      </c>
      <c r="I83" s="105" t="str">
        <f>'[2]CV Links'!B83</f>
        <v>Vial (Vodka)</v>
      </c>
      <c r="J83" s="183" t="str">
        <f>'[2]Compound Vessels'!F83</f>
        <v>Bag (Calcium Monoxide)</v>
      </c>
      <c r="K83" s="108" t="str">
        <f>'[2]Compound Vessels'!G83</f>
        <v>Sack (Calcium Monoxide)</v>
      </c>
      <c r="L83" s="108" t="str">
        <f>'[2]Compound Vessels'!H83</f>
        <v>Powder Keg (Calcium Monoxide)</v>
      </c>
      <c r="M83" s="108" t="str">
        <f>'[2]Compound Vessels'!I83</f>
        <v>Chemical Silo (Calcium Monoxide)</v>
      </c>
      <c r="N83" s="183">
        <f>'[2]Compound Vessels'!F408</f>
        <v>0</v>
      </c>
      <c r="O83" s="108">
        <f>'[2]Compound Vessels'!G408</f>
        <v>0</v>
      </c>
      <c r="P83" s="108">
        <f>'[2]Compound Vessels'!H408</f>
        <v>0</v>
      </c>
      <c r="Q83" s="108">
        <f>'[2]Compound Vessels'!I408</f>
        <v>0</v>
      </c>
      <c r="R83" s="186" t="str">
        <f>'[2]Element Vessels'!F83</f>
        <v>Bag (Plumbum (Lead))</v>
      </c>
      <c r="S83" s="105" t="str">
        <f>'[2]Element Vessels'!G83</f>
        <v>Sack (Plumbum (Lead))</v>
      </c>
      <c r="T83" s="105" t="str">
        <f>'[2]Element Vessels'!H83</f>
        <v>Powder Keg (Plumbum (Lead))</v>
      </c>
      <c r="U83" s="105" t="str">
        <f>'[2]Element Vessels'!I83</f>
        <v>Chemical Silo (Plumbum (Lead))</v>
      </c>
      <c r="V83" s="189" t="str">
        <f>[3]Pellets!F83</f>
        <v>Bag (PolyP-Phenylene Terephthalamide Pellets)</v>
      </c>
      <c r="W83" s="106" t="str">
        <f>[3]Pellets!G83</f>
        <v>Sack (PolyP-Phenylene Terephthalamide Pellets)</v>
      </c>
      <c r="X83" s="106" t="str">
        <f>[3]Pellets!H83</f>
        <v>Powder Keg (PolyP-Phenylene Terephthalamide Pellets)</v>
      </c>
      <c r="Y83" s="106" t="str">
        <f>[3]Pellets!I83</f>
        <v>Chemical Silo (PolyP-Phenylene Terephthalamide Pellets)</v>
      </c>
      <c r="Z83" s="106" t="str">
        <f>'[3]Blocks (Poly)'!D83</f>
        <v>Block (kevlar)</v>
      </c>
      <c r="AA83" s="106" t="str">
        <f>'[3]Slabs (Poly)'!F83</f>
        <v>Slab (kevlar)</v>
      </c>
      <c r="AB83" s="106" t="str">
        <f>'[3]Stairs (Poly)'!D83</f>
        <v>Stairs (kevlar)</v>
      </c>
      <c r="AC83" s="192">
        <f>[3]Bricks!E83</f>
        <v>0</v>
      </c>
      <c r="AD83" s="105">
        <f>[3]Molds!C83</f>
        <v>0</v>
      </c>
      <c r="AE83" s="105" t="str">
        <f xml:space="preserve"> '[3]Molded Items'!C98</f>
        <v>Fibers (PIBA)</v>
      </c>
      <c r="AF83" s="105">
        <f>[3]Masks!C83</f>
        <v>0</v>
      </c>
      <c r="AG83" s="105">
        <f>[3]Wafers!H84</f>
        <v>0</v>
      </c>
      <c r="AH83" s="105">
        <f>[3]Electronics!E83</f>
        <v>0</v>
      </c>
      <c r="AI83" s="109"/>
      <c r="AJ83" s="109"/>
      <c r="AK83" s="105" t="str">
        <f>'[3]Polycraft Armor'!$G83&amp;" "&amp;'[3]Polycraft Armor'!H83</f>
        <v xml:space="preserve"> </v>
      </c>
      <c r="AL83" s="105" t="str">
        <f>'[3]Polycraft Armor'!$G83&amp;" "&amp;'[3]Polycraft Armor'!I83</f>
        <v xml:space="preserve"> </v>
      </c>
      <c r="AM83" s="105" t="str">
        <f>'[3]Polycraft Armor'!$G83&amp;" "&amp;'[3]Polycraft Armor'!J83</f>
        <v xml:space="preserve"> </v>
      </c>
      <c r="AN83" s="105" t="str">
        <f>'[3]Polycraft Armor'!$G83&amp;" "&amp;'[3]Polycraft Armor'!K83</f>
        <v xml:space="preserve"> </v>
      </c>
      <c r="AO83" s="105"/>
      <c r="AP83" s="105"/>
      <c r="AQ83" s="105"/>
      <c r="AR83" s="105"/>
      <c r="AS83" s="105"/>
      <c r="AT83" s="105">
        <f>Inventories!$D83</f>
        <v>0</v>
      </c>
      <c r="AU83" s="105">
        <f>'[3]Gripped Tools'!C83</f>
        <v>0</v>
      </c>
      <c r="AV83" s="105">
        <f>'[3]Pogo Sticks'!$C83</f>
        <v>0</v>
      </c>
      <c r="AW83" s="105" t="str">
        <f>'[2]DNA Sampler'!$C26</f>
        <v>DNA sampler (Expert)</v>
      </c>
      <c r="AX83" s="105"/>
      <c r="AY83" s="105" t="str">
        <f>'[1]Items (MC)'!B83</f>
        <v>Clay Ball</v>
      </c>
      <c r="AZ83" s="105" t="str">
        <f>'[1]Blocks (MC)'!B83</f>
        <v>Cactus</v>
      </c>
    </row>
    <row r="84" spans="3:52" x14ac:dyDescent="0.2">
      <c r="C84" s="107">
        <f>[2]Ores!C84</f>
        <v>0</v>
      </c>
      <c r="D84" s="107">
        <f>[2]Ingots!C84</f>
        <v>0</v>
      </c>
      <c r="E84" s="107"/>
      <c r="F84" s="107">
        <f>'[2]Compressed Blocks'!C84</f>
        <v>0</v>
      </c>
      <c r="G84" s="105">
        <f>[2]Catalysts!C84</f>
        <v>0</v>
      </c>
      <c r="H84" s="105" t="str">
        <f>[3]Pellets!F81</f>
        <v>Bag (PolyP-Methyl Styrene Pellets)</v>
      </c>
      <c r="I84" s="105" t="str">
        <f>'[2]CV Links'!B84</f>
        <v>Beaker (Vodka)</v>
      </c>
      <c r="J84" s="183" t="str">
        <f>'[2]Compound Vessels'!F84</f>
        <v>Vial (Calcium Nitrate)</v>
      </c>
      <c r="K84" s="108" t="str">
        <f>'[2]Compound Vessels'!G84</f>
        <v>Beaker (Calcium Nitrate)</v>
      </c>
      <c r="L84" s="108" t="str">
        <f>'[2]Compound Vessels'!H84</f>
        <v>Drum (Calcium Nitrate)</v>
      </c>
      <c r="M84" s="108" t="str">
        <f>'[2]Compound Vessels'!I84</f>
        <v>Chemical Vat (Calcium Nitrate)</v>
      </c>
      <c r="N84" s="183">
        <f>'[2]Compound Vessels'!F409</f>
        <v>0</v>
      </c>
      <c r="O84" s="108">
        <f>'[2]Compound Vessels'!G409</f>
        <v>0</v>
      </c>
      <c r="P84" s="108">
        <f>'[2]Compound Vessels'!H409</f>
        <v>0</v>
      </c>
      <c r="Q84" s="108">
        <f>'[2]Compound Vessels'!I409</f>
        <v>0</v>
      </c>
      <c r="R84" s="186" t="str">
        <f>'[2]Element Vessels'!F84</f>
        <v>Bag (Bismuth)</v>
      </c>
      <c r="S84" s="105" t="str">
        <f>'[2]Element Vessels'!G84</f>
        <v>Sack (Bismuth)</v>
      </c>
      <c r="T84" s="105" t="str">
        <f>'[2]Element Vessels'!H84</f>
        <v>Powder Keg (Bismuth)</v>
      </c>
      <c r="U84" s="105" t="str">
        <f>'[2]Element Vessels'!I84</f>
        <v>Chemical Silo (Bismuth)</v>
      </c>
      <c r="V84" s="189" t="str">
        <f>[3]Pellets!F84</f>
        <v>Bag (PolyPropylene Pellets)</v>
      </c>
      <c r="W84" s="106" t="str">
        <f>[3]Pellets!G84</f>
        <v>Sack (PolyPropylene Pellets)</v>
      </c>
      <c r="X84" s="106" t="str">
        <f>[3]Pellets!H84</f>
        <v>Powder Keg (PolyPropylene Pellets)</v>
      </c>
      <c r="Y84" s="106" t="str">
        <f>[3]Pellets!I84</f>
        <v>Chemical Silo (PolyPropylene Pellets)</v>
      </c>
      <c r="Z84" s="106" t="str">
        <f>'[3]Blocks (Poly)'!D84</f>
        <v>Block (PP)</v>
      </c>
      <c r="AA84" s="106" t="str">
        <f>'[3]Slabs (Poly)'!F84</f>
        <v>Slab (PP)</v>
      </c>
      <c r="AB84" s="106" t="str">
        <f>'[3]Stairs (Poly)'!D84</f>
        <v>Stairs (PP)</v>
      </c>
      <c r="AC84" s="192">
        <f>[3]Bricks!E84</f>
        <v>0</v>
      </c>
      <c r="AD84" s="105">
        <f>[3]Molds!C84</f>
        <v>0</v>
      </c>
      <c r="AE84" s="105" t="str">
        <f xml:space="preserve"> '[3]Molded Items'!C99</f>
        <v>Fibers (PIB)</v>
      </c>
      <c r="AF84" s="105">
        <f>[3]Masks!C84</f>
        <v>0</v>
      </c>
      <c r="AG84" s="105">
        <f>[3]Wafers!H85</f>
        <v>0</v>
      </c>
      <c r="AH84" s="105">
        <f>[3]Electronics!E84</f>
        <v>0</v>
      </c>
      <c r="AI84" s="109"/>
      <c r="AJ84" s="109"/>
      <c r="AK84" s="105" t="str">
        <f>'[3]Polycraft Armor'!$G84&amp;" "&amp;'[3]Polycraft Armor'!H84</f>
        <v xml:space="preserve"> </v>
      </c>
      <c r="AL84" s="105" t="str">
        <f>'[3]Polycraft Armor'!$G84&amp;" "&amp;'[3]Polycraft Armor'!I84</f>
        <v xml:space="preserve"> </v>
      </c>
      <c r="AM84" s="105" t="str">
        <f>'[3]Polycraft Armor'!$G84&amp;" "&amp;'[3]Polycraft Armor'!J84</f>
        <v xml:space="preserve"> </v>
      </c>
      <c r="AN84" s="105" t="str">
        <f>'[3]Polycraft Armor'!$G84&amp;" "&amp;'[3]Polycraft Armor'!K84</f>
        <v xml:space="preserve"> </v>
      </c>
      <c r="AO84" s="105"/>
      <c r="AP84" s="105"/>
      <c r="AQ84" s="105"/>
      <c r="AR84" s="105"/>
      <c r="AS84" s="105"/>
      <c r="AT84" s="105">
        <f>Inventories!$D84</f>
        <v>0</v>
      </c>
      <c r="AU84" s="105">
        <f>'[3]Gripped Tools'!C84</f>
        <v>0</v>
      </c>
      <c r="AV84" s="105">
        <f>'[3]Pogo Sticks'!$C84</f>
        <v>0</v>
      </c>
      <c r="AW84" s="105" t="str">
        <f>'[2]DNA Sampler'!$C27</f>
        <v>DNA sampler (Nether)</v>
      </c>
      <c r="AX84" s="105"/>
      <c r="AY84" s="105" t="str">
        <f>'[1]Items (MC)'!B84</f>
        <v>Reeds</v>
      </c>
      <c r="AZ84" s="105" t="str">
        <f>'[1]Blocks (MC)'!B84</f>
        <v>Clay</v>
      </c>
    </row>
    <row r="85" spans="3:52" x14ac:dyDescent="0.2">
      <c r="C85" s="107">
        <f>[2]Ores!C85</f>
        <v>0</v>
      </c>
      <c r="D85" s="107">
        <f>[2]Ingots!C85</f>
        <v>0</v>
      </c>
      <c r="E85" s="107"/>
      <c r="F85" s="107">
        <f>'[2]Compressed Blocks'!C85</f>
        <v>0</v>
      </c>
      <c r="G85" s="105">
        <f>[2]Catalysts!C85</f>
        <v>0</v>
      </c>
      <c r="H85" s="105" t="str">
        <f>[3]Pellets!F82</f>
        <v>Bag (PolyP-Phenylene Sulphide Pellets)</v>
      </c>
      <c r="I85" s="105" t="str">
        <f>'[2]CV Links'!B85</f>
        <v>Drum (Vodka)</v>
      </c>
      <c r="J85" s="183" t="str">
        <f>'[2]Compound Vessels'!F85</f>
        <v>Vial (Calcium Oxide)</v>
      </c>
      <c r="K85" s="108" t="str">
        <f>'[2]Compound Vessels'!G85</f>
        <v>Beaker (Calcium Oxide)</v>
      </c>
      <c r="L85" s="108" t="str">
        <f>'[2]Compound Vessels'!H85</f>
        <v>Drum (Calcium Oxide)</v>
      </c>
      <c r="M85" s="108" t="str">
        <f>'[2]Compound Vessels'!I85</f>
        <v>Chemical Vat (Calcium Oxide)</v>
      </c>
      <c r="N85" s="183">
        <f>'[2]Compound Vessels'!F410</f>
        <v>0</v>
      </c>
      <c r="O85" s="108">
        <f>'[2]Compound Vessels'!G410</f>
        <v>0</v>
      </c>
      <c r="P85" s="108">
        <f>'[2]Compound Vessels'!H410</f>
        <v>0</v>
      </c>
      <c r="Q85" s="108">
        <f>'[2]Compound Vessels'!I410</f>
        <v>0</v>
      </c>
      <c r="R85" s="186" t="str">
        <f>'[2]Element Vessels'!F85</f>
        <v>Bag (Polonium)</v>
      </c>
      <c r="S85" s="105" t="str">
        <f>'[2]Element Vessels'!G85</f>
        <v>Sack (Polonium)</v>
      </c>
      <c r="T85" s="105" t="str">
        <f>'[2]Element Vessels'!H85</f>
        <v>Powder Keg (Polonium)</v>
      </c>
      <c r="U85" s="105" t="str">
        <f>'[2]Element Vessels'!I85</f>
        <v>Chemical Silo (Polonium)</v>
      </c>
      <c r="V85" s="189" t="str">
        <f>[3]Pellets!F85</f>
        <v>Bag (PolyPropylene Glycol Pellets)</v>
      </c>
      <c r="W85" s="106" t="str">
        <f>[3]Pellets!G85</f>
        <v>Sack (PolyPropylene Glycol Pellets)</v>
      </c>
      <c r="X85" s="106" t="str">
        <f>[3]Pellets!H85</f>
        <v>Powder Keg (PolyPropylene Glycol Pellets)</v>
      </c>
      <c r="Y85" s="106" t="str">
        <f>[3]Pellets!I85</f>
        <v>Chemical Silo (PolyPropylene Glycol Pellets)</v>
      </c>
      <c r="Z85" s="106" t="str">
        <f>'[3]Blocks (Poly)'!D85</f>
        <v>Block (PPG)</v>
      </c>
      <c r="AA85" s="106" t="str">
        <f>'[3]Slabs (Poly)'!F85</f>
        <v>Slab (PPG)</v>
      </c>
      <c r="AB85" s="106" t="str">
        <f>'[3]Stairs (Poly)'!D85</f>
        <v>Stairs (PPG)</v>
      </c>
      <c r="AC85" s="192">
        <f>[3]Bricks!E85</f>
        <v>0</v>
      </c>
      <c r="AD85" s="105">
        <f>[3]Molds!C85</f>
        <v>0</v>
      </c>
      <c r="AE85" s="105" t="str">
        <f xml:space="preserve"> '[3]Molded Items'!C100</f>
        <v>Fibers (Natural Rubber)</v>
      </c>
      <c r="AF85" s="105">
        <f>[3]Masks!C85</f>
        <v>0</v>
      </c>
      <c r="AG85" s="105">
        <f>[3]Wafers!H86</f>
        <v>0</v>
      </c>
      <c r="AH85" s="105">
        <f>[3]Electronics!E85</f>
        <v>0</v>
      </c>
      <c r="AI85" s="109"/>
      <c r="AJ85" s="109"/>
      <c r="AK85" s="105" t="str">
        <f>'[3]Polycraft Armor'!$G85&amp;" "&amp;'[3]Polycraft Armor'!H85</f>
        <v xml:space="preserve"> </v>
      </c>
      <c r="AL85" s="105" t="str">
        <f>'[3]Polycraft Armor'!$G85&amp;" "&amp;'[3]Polycraft Armor'!I85</f>
        <v xml:space="preserve"> </v>
      </c>
      <c r="AM85" s="105" t="str">
        <f>'[3]Polycraft Armor'!$G85&amp;" "&amp;'[3]Polycraft Armor'!J85</f>
        <v xml:space="preserve"> </v>
      </c>
      <c r="AN85" s="105" t="str">
        <f>'[3]Polycraft Armor'!$G85&amp;" "&amp;'[3]Polycraft Armor'!K85</f>
        <v xml:space="preserve"> </v>
      </c>
      <c r="AO85" s="105"/>
      <c r="AP85" s="105"/>
      <c r="AQ85" s="105"/>
      <c r="AR85" s="105"/>
      <c r="AS85" s="105"/>
      <c r="AT85" s="105">
        <f>Inventories!$D85</f>
        <v>0</v>
      </c>
      <c r="AU85" s="105">
        <f>'[3]Gripped Tools'!C85</f>
        <v>0</v>
      </c>
      <c r="AV85" s="105">
        <f>'[3]Pogo Sticks'!$C85</f>
        <v>0</v>
      </c>
      <c r="AW85" s="105" t="str">
        <f>'[2]Custom Objects'!$C80</f>
        <v>Guano</v>
      </c>
      <c r="AX85" s="105"/>
      <c r="AY85" s="105" t="str">
        <f>'[1]Items (MC)'!B85</f>
        <v>Paper</v>
      </c>
      <c r="AZ85" s="105" t="str">
        <f>'[1]Blocks (MC)'!B85</f>
        <v>Reeds</v>
      </c>
    </row>
    <row r="86" spans="3:52" x14ac:dyDescent="0.2">
      <c r="C86" s="107">
        <f>[2]Ores!C86</f>
        <v>0</v>
      </c>
      <c r="D86" s="107">
        <f>[2]Ingots!C86</f>
        <v>0</v>
      </c>
      <c r="E86" s="107"/>
      <c r="F86" s="107">
        <f>'[2]Compressed Blocks'!C86</f>
        <v>0</v>
      </c>
      <c r="G86" s="105">
        <f>[2]Catalysts!C86</f>
        <v>0</v>
      </c>
      <c r="H86" s="105" t="str">
        <f>[3]Pellets!F83</f>
        <v>Bag (PolyP-Phenylene Terephthalamide Pellets)</v>
      </c>
      <c r="I86" s="105" t="str">
        <f>'[2]CV Links'!B86</f>
        <v>Vial (Gin)</v>
      </c>
      <c r="J86" s="183" t="str">
        <f>'[2]Compound Vessels'!F86</f>
        <v>Vial (Calcium Phosphate, Monobasic)</v>
      </c>
      <c r="K86" s="108" t="str">
        <f>'[2]Compound Vessels'!G86</f>
        <v>Beaker (Calcium Phosphate, Monobasic)</v>
      </c>
      <c r="L86" s="108" t="str">
        <f>'[2]Compound Vessels'!H86</f>
        <v>Drum (Calcium Phosphate, Monobasic)</v>
      </c>
      <c r="M86" s="108" t="str">
        <f>'[2]Compound Vessels'!I86</f>
        <v>Chemical Vat (Calcium Phosphate, Monobasic)</v>
      </c>
      <c r="N86" s="183">
        <f>'[2]Compound Vessels'!F411</f>
        <v>0</v>
      </c>
      <c r="O86" s="108">
        <f>'[2]Compound Vessels'!G411</f>
        <v>0</v>
      </c>
      <c r="P86" s="108">
        <f>'[2]Compound Vessels'!H411</f>
        <v>0</v>
      </c>
      <c r="Q86" s="108">
        <f>'[2]Compound Vessels'!I411</f>
        <v>0</v>
      </c>
      <c r="R86" s="186" t="str">
        <f>'[2]Element Vessels'!F86</f>
        <v>Bag (Astatine)</v>
      </c>
      <c r="S86" s="105" t="str">
        <f>'[2]Element Vessels'!G86</f>
        <v>Sack (Astatine)</v>
      </c>
      <c r="T86" s="105" t="str">
        <f>'[2]Element Vessels'!H86</f>
        <v>Powder Keg (Astatine)</v>
      </c>
      <c r="U86" s="105" t="str">
        <f>'[2]Element Vessels'!I86</f>
        <v>Chemical Silo (Astatine)</v>
      </c>
      <c r="V86" s="189" t="str">
        <f>[3]Pellets!F86</f>
        <v>Bag (PolyPropylene Oxide Pellets)</v>
      </c>
      <c r="W86" s="106" t="str">
        <f>[3]Pellets!G86</f>
        <v>Sack (PolyPropylene Oxide Pellets)</v>
      </c>
      <c r="X86" s="106" t="str">
        <f>[3]Pellets!H86</f>
        <v>Powder Keg (PolyPropylene Oxide Pellets)</v>
      </c>
      <c r="Y86" s="106" t="str">
        <f>[3]Pellets!I86</f>
        <v>Chemical Silo (PolyPropylene Oxide Pellets)</v>
      </c>
      <c r="Z86" s="106" t="str">
        <f>'[3]Blocks (Poly)'!D86</f>
        <v>Block (PPOX)</v>
      </c>
      <c r="AA86" s="106" t="str">
        <f>'[3]Slabs (Poly)'!F86</f>
        <v>Slab (PPOX)</v>
      </c>
      <c r="AB86" s="106" t="str">
        <f>'[3]Stairs (Poly)'!D86</f>
        <v>Stairs (PPOX)</v>
      </c>
      <c r="AC86" s="192">
        <f>[3]Bricks!E86</f>
        <v>0</v>
      </c>
      <c r="AD86" s="105">
        <f>[3]Molds!C86</f>
        <v>0</v>
      </c>
      <c r="AE86" s="105" t="str">
        <f xml:space="preserve"> '[3]Molded Items'!C101</f>
        <v>Fibers (PLA)</v>
      </c>
      <c r="AF86" s="105">
        <f>[3]Masks!C86</f>
        <v>0</v>
      </c>
      <c r="AG86" s="105">
        <f>[3]Wafers!H87</f>
        <v>0</v>
      </c>
      <c r="AH86" s="105">
        <f>[3]Electronics!E86</f>
        <v>0</v>
      </c>
      <c r="AI86" s="109"/>
      <c r="AJ86" s="109"/>
      <c r="AK86" s="105" t="str">
        <f>'[3]Polycraft Armor'!$G86&amp;" "&amp;'[3]Polycraft Armor'!H86</f>
        <v xml:space="preserve"> </v>
      </c>
      <c r="AL86" s="105" t="str">
        <f>'[3]Polycraft Armor'!$G86&amp;" "&amp;'[3]Polycraft Armor'!I86</f>
        <v xml:space="preserve"> </v>
      </c>
      <c r="AM86" s="105" t="str">
        <f>'[3]Polycraft Armor'!$G86&amp;" "&amp;'[3]Polycraft Armor'!J86</f>
        <v xml:space="preserve"> </v>
      </c>
      <c r="AN86" s="105" t="str">
        <f>'[3]Polycraft Armor'!$G86&amp;" "&amp;'[3]Polycraft Armor'!K86</f>
        <v xml:space="preserve"> </v>
      </c>
      <c r="AO86" s="105"/>
      <c r="AP86" s="105"/>
      <c r="AQ86" s="105"/>
      <c r="AR86" s="105"/>
      <c r="AS86" s="105"/>
      <c r="AT86" s="105">
        <f>Inventories!$D86</f>
        <v>0</v>
      </c>
      <c r="AU86" s="105">
        <f>'[3]Gripped Tools'!C86</f>
        <v>0</v>
      </c>
      <c r="AV86" s="105">
        <f>'[3]Pogo Sticks'!$C86</f>
        <v>0</v>
      </c>
      <c r="AW86" s="105">
        <f>'[2]Custom Objects'!$C81</f>
        <v>0</v>
      </c>
      <c r="AX86" s="105"/>
      <c r="AY86" s="105" t="str">
        <f>'[1]Items (MC)'!B86</f>
        <v>Book</v>
      </c>
      <c r="AZ86" s="105" t="str">
        <f>'[1]Blocks (MC)'!B86</f>
        <v>Jukebox</v>
      </c>
    </row>
    <row r="87" spans="3:52" x14ac:dyDescent="0.2">
      <c r="C87" s="107">
        <f>[2]Ores!C87</f>
        <v>0</v>
      </c>
      <c r="D87" s="107">
        <f>[2]Ingots!C87</f>
        <v>0</v>
      </c>
      <c r="E87" s="107"/>
      <c r="F87" s="107">
        <f>'[2]Compressed Blocks'!C87</f>
        <v>0</v>
      </c>
      <c r="G87" s="105">
        <f>[2]Catalysts!C87</f>
        <v>0</v>
      </c>
      <c r="H87" s="105" t="str">
        <f>[3]Pellets!F84</f>
        <v>Bag (PolyPropylene Pellets)</v>
      </c>
      <c r="I87" s="105" t="str">
        <f>'[2]CV Links'!B87</f>
        <v>Beaker (Gin)</v>
      </c>
      <c r="J87" s="183" t="str">
        <f>'[2]Compound Vessels'!F87</f>
        <v>Vial (Calcium Sulfate Anhydrous)</v>
      </c>
      <c r="K87" s="108" t="str">
        <f>'[2]Compound Vessels'!G87</f>
        <v>Beaker (Calcium Sulfate Anhydrous)</v>
      </c>
      <c r="L87" s="108" t="str">
        <f>'[2]Compound Vessels'!H87</f>
        <v>Drum (Calcium Sulfate Anhydrous)</v>
      </c>
      <c r="M87" s="108" t="str">
        <f>'[2]Compound Vessels'!I87</f>
        <v>Chemical Vat (Calcium Sulfate Anhydrous)</v>
      </c>
      <c r="N87" s="183">
        <f>'[2]Compound Vessels'!F412</f>
        <v>0</v>
      </c>
      <c r="O87" s="108">
        <f>'[2]Compound Vessels'!G412</f>
        <v>0</v>
      </c>
      <c r="P87" s="108">
        <f>'[2]Compound Vessels'!H412</f>
        <v>0</v>
      </c>
      <c r="Q87" s="108">
        <f>'[2]Compound Vessels'!I412</f>
        <v>0</v>
      </c>
      <c r="R87" s="186" t="str">
        <f>'[2]Element Vessels'!F87</f>
        <v>Flask (Radon)</v>
      </c>
      <c r="S87" s="105" t="str">
        <f>'[2]Element Vessels'!G87</f>
        <v>Cartridge (Radon)</v>
      </c>
      <c r="T87" s="105" t="str">
        <f>'[2]Element Vessels'!H87</f>
        <v>Canister (Radon)</v>
      </c>
      <c r="U87" s="105" t="str">
        <f>'[2]Element Vessels'!I87</f>
        <v>Chemical Tank (Radon)</v>
      </c>
      <c r="V87" s="189" t="str">
        <f>[3]Pellets!F87</f>
        <v>Bag (PolyStyrene Pellets)</v>
      </c>
      <c r="W87" s="106" t="str">
        <f>[3]Pellets!G87</f>
        <v>Sack (PolyStyrene Pellets)</v>
      </c>
      <c r="X87" s="106" t="str">
        <f>[3]Pellets!H87</f>
        <v>Powder Keg (PolyStyrene Pellets)</v>
      </c>
      <c r="Y87" s="106" t="str">
        <f>[3]Pellets!I87</f>
        <v>Chemical Silo (PolyStyrene Pellets)</v>
      </c>
      <c r="Z87" s="106" t="str">
        <f>'[3]Blocks (Poly)'!D87</f>
        <v>Block (PS)</v>
      </c>
      <c r="AA87" s="106" t="str">
        <f>'[3]Slabs (Poly)'!F87</f>
        <v>Slab (PS)</v>
      </c>
      <c r="AB87" s="106" t="str">
        <f>'[3]Stairs (Poly)'!D87</f>
        <v>Stairs (PS)</v>
      </c>
      <c r="AC87" s="192">
        <f>[3]Bricks!E87</f>
        <v>0</v>
      </c>
      <c r="AD87" s="105">
        <f>[3]Molds!C87</f>
        <v>0</v>
      </c>
      <c r="AE87" s="105" t="str">
        <f xml:space="preserve"> '[3]Molded Items'!C102</f>
        <v>Fibers (PLGA)</v>
      </c>
      <c r="AF87" s="105">
        <f>[3]Masks!C87</f>
        <v>0</v>
      </c>
      <c r="AG87" s="105">
        <f>[3]Wafers!H88</f>
        <v>0</v>
      </c>
      <c r="AH87" s="105">
        <f>[3]Electronics!E87</f>
        <v>0</v>
      </c>
      <c r="AI87" s="109"/>
      <c r="AJ87" s="109"/>
      <c r="AK87" s="105" t="str">
        <f>'[3]Polycraft Armor'!$G87&amp;" "&amp;'[3]Polycraft Armor'!$H87</f>
        <v xml:space="preserve"> </v>
      </c>
      <c r="AL87" s="105"/>
      <c r="AM87" s="105"/>
      <c r="AN87" s="105"/>
      <c r="AO87" s="105"/>
      <c r="AP87" s="105"/>
      <c r="AQ87" s="105"/>
      <c r="AR87" s="105"/>
      <c r="AS87" s="105"/>
      <c r="AT87" s="105">
        <f>Inventories!$D87</f>
        <v>0</v>
      </c>
      <c r="AU87" s="105">
        <f>'[3]Gripped Tools'!C87</f>
        <v>0</v>
      </c>
      <c r="AV87" s="105">
        <f>'[3]Pogo Sticks'!$C87</f>
        <v>0</v>
      </c>
      <c r="AW87" s="105">
        <f>'[2]Custom Objects'!$C82</f>
        <v>0</v>
      </c>
      <c r="AX87" s="105"/>
      <c r="AY87" s="105" t="str">
        <f>'[1]Items (MC)'!B87</f>
        <v>Slime Ball</v>
      </c>
      <c r="AZ87" s="105" t="str">
        <f>'[1]Blocks (MC)'!B87</f>
        <v>Fence</v>
      </c>
    </row>
    <row r="88" spans="3:52" x14ac:dyDescent="0.2">
      <c r="C88" s="107">
        <f>[2]Ores!C88</f>
        <v>0</v>
      </c>
      <c r="D88" s="107">
        <f>[2]Ingots!C88</f>
        <v>0</v>
      </c>
      <c r="E88" s="107"/>
      <c r="F88" s="107">
        <f>'[2]Compressed Blocks'!C88</f>
        <v>0</v>
      </c>
      <c r="G88" s="105">
        <f>[2]Catalysts!C88</f>
        <v>0</v>
      </c>
      <c r="H88" s="105" t="str">
        <f>[3]Pellets!F85</f>
        <v>Bag (PolyPropylene Glycol Pellets)</v>
      </c>
      <c r="I88" s="105" t="str">
        <f>'[2]CV Links'!B88</f>
        <v>Drum (Gin)</v>
      </c>
      <c r="J88" s="183" t="str">
        <f>'[2]Compound Vessels'!F88</f>
        <v>Vial (Calcium Sulfate Dihydrate)</v>
      </c>
      <c r="K88" s="108" t="str">
        <f>'[2]Compound Vessels'!G88</f>
        <v>Beaker (Calcium Sulfate Dihydrate)</v>
      </c>
      <c r="L88" s="108" t="str">
        <f>'[2]Compound Vessels'!H88</f>
        <v>Drum (Calcium Sulfate Dihydrate)</v>
      </c>
      <c r="M88" s="108" t="str">
        <f>'[2]Compound Vessels'!I88</f>
        <v>Chemical Vat (Calcium Sulfate Dihydrate)</v>
      </c>
      <c r="N88" s="183">
        <f>'[2]Compound Vessels'!F413</f>
        <v>0</v>
      </c>
      <c r="O88" s="108">
        <f>'[2]Compound Vessels'!G413</f>
        <v>0</v>
      </c>
      <c r="P88" s="108">
        <f>'[2]Compound Vessels'!H413</f>
        <v>0</v>
      </c>
      <c r="Q88" s="108">
        <f>'[2]Compound Vessels'!I413</f>
        <v>0</v>
      </c>
      <c r="R88" s="186" t="str">
        <f>'[2]Element Vessels'!F88</f>
        <v>Bag (Francium)</v>
      </c>
      <c r="S88" s="105" t="str">
        <f>'[2]Element Vessels'!G88</f>
        <v>Sack (Francium)</v>
      </c>
      <c r="T88" s="105" t="str">
        <f>'[2]Element Vessels'!H88</f>
        <v>Powder Keg (Francium)</v>
      </c>
      <c r="U88" s="105" t="str">
        <f>'[2]Element Vessels'!I88</f>
        <v>Chemical Silo (Francium)</v>
      </c>
      <c r="V88" s="189" t="str">
        <f>[3]Pellets!F88</f>
        <v>Bag (PolyTert-Butyl Acrylate Pellets)</v>
      </c>
      <c r="W88" s="106" t="str">
        <f>[3]Pellets!G88</f>
        <v>Sack (PolyTert-Butyl Acrylate Pellets)</v>
      </c>
      <c r="X88" s="106" t="str">
        <f>[3]Pellets!H88</f>
        <v>Powder Keg (PolyTert-Butyl Acrylate Pellets)</v>
      </c>
      <c r="Y88" s="106" t="str">
        <f>[3]Pellets!I88</f>
        <v>Chemical Silo (PolyTert-Butyl Acrylate Pellets)</v>
      </c>
      <c r="Z88" s="106" t="str">
        <f>'[3]Blocks (Poly)'!D88</f>
        <v>Block (PTBA)</v>
      </c>
      <c r="AA88" s="106" t="str">
        <f>'[3]Slabs (Poly)'!F88</f>
        <v>Slab (PTBA)</v>
      </c>
      <c r="AB88" s="106" t="str">
        <f>'[3]Stairs (Poly)'!D88</f>
        <v>Stairs (PTBA)</v>
      </c>
      <c r="AC88" s="192">
        <f>[3]Bricks!E88</f>
        <v>0</v>
      </c>
      <c r="AD88" s="105">
        <f>[3]Molds!C88</f>
        <v>0</v>
      </c>
      <c r="AE88" s="105" t="str">
        <f xml:space="preserve"> '[3]Molded Items'!C103</f>
        <v>Fibers (PMA)</v>
      </c>
      <c r="AF88" s="105">
        <f>[3]Masks!C88</f>
        <v>0</v>
      </c>
      <c r="AG88" s="105">
        <f>[3]Wafers!H89</f>
        <v>0</v>
      </c>
      <c r="AH88" s="105">
        <f>[3]Electronics!E88</f>
        <v>0</v>
      </c>
      <c r="AI88" s="109"/>
      <c r="AJ88" s="109"/>
      <c r="AK88" s="105" t="str">
        <f>'[3]Polycraft Armor'!$G88&amp;" "&amp;'[3]Polycraft Armor'!$H88</f>
        <v xml:space="preserve"> </v>
      </c>
      <c r="AL88" s="105"/>
      <c r="AM88" s="105"/>
      <c r="AN88" s="105"/>
      <c r="AO88" s="105"/>
      <c r="AP88" s="105"/>
      <c r="AQ88" s="105"/>
      <c r="AR88" s="105"/>
      <c r="AS88" s="105"/>
      <c r="AT88" s="105">
        <f>Inventories!$D88</f>
        <v>0</v>
      </c>
      <c r="AU88" s="105">
        <f>'[3]Gripped Tools'!C88</f>
        <v>0</v>
      </c>
      <c r="AV88" s="105">
        <f>'[3]Pogo Sticks'!$C88</f>
        <v>0</v>
      </c>
      <c r="AW88" s="105">
        <f>'[2]Custom Objects'!$C83</f>
        <v>0</v>
      </c>
      <c r="AX88" s="105"/>
      <c r="AY88" s="105" t="str">
        <f>'[1]Items (MC)'!B88</f>
        <v>Chest Minecart</v>
      </c>
      <c r="AZ88" s="105" t="str">
        <f>'[1]Blocks (MC)'!B88</f>
        <v>Pumpkin</v>
      </c>
    </row>
    <row r="89" spans="3:52" x14ac:dyDescent="0.2">
      <c r="C89" s="107">
        <f>[2]Ores!C89</f>
        <v>0</v>
      </c>
      <c r="D89" s="107">
        <f>[2]Ingots!C89</f>
        <v>0</v>
      </c>
      <c r="E89" s="107"/>
      <c r="F89" s="107">
        <f>'[2]Compressed Blocks'!C89</f>
        <v>0</v>
      </c>
      <c r="G89" s="105">
        <f>[2]Catalysts!C89</f>
        <v>0</v>
      </c>
      <c r="H89" s="105" t="str">
        <f>[3]Pellets!F86</f>
        <v>Bag (PolyPropylene Oxide Pellets)</v>
      </c>
      <c r="I89" s="105" t="str">
        <f>'[2]CV Links'!B89</f>
        <v>Vial (Tequila)</v>
      </c>
      <c r="J89" s="183" t="str">
        <f>'[2]Compound Vessels'!F89</f>
        <v>Vial (Calcium Sulfate, Hemihydrate)</v>
      </c>
      <c r="K89" s="108" t="str">
        <f>'[2]Compound Vessels'!G89</f>
        <v>Beaker (Calcium Sulfate, Hemihydrate)</v>
      </c>
      <c r="L89" s="108" t="str">
        <f>'[2]Compound Vessels'!H89</f>
        <v>Drum (Calcium Sulfate, Hemihydrate)</v>
      </c>
      <c r="M89" s="108" t="str">
        <f>'[2]Compound Vessels'!I89</f>
        <v>Chemical Vat (Calcium Sulfate, Hemihydrate)</v>
      </c>
      <c r="N89" s="183">
        <f>'[2]Compound Vessels'!F414</f>
        <v>0</v>
      </c>
      <c r="O89" s="108">
        <f>'[2]Compound Vessels'!G414</f>
        <v>0</v>
      </c>
      <c r="P89" s="108">
        <f>'[2]Compound Vessels'!H414</f>
        <v>0</v>
      </c>
      <c r="Q89" s="108">
        <f>'[2]Compound Vessels'!I414</f>
        <v>0</v>
      </c>
      <c r="R89" s="186" t="str">
        <f>'[2]Element Vessels'!F89</f>
        <v>Bag (Radium)</v>
      </c>
      <c r="S89" s="105" t="str">
        <f>'[2]Element Vessels'!G89</f>
        <v>Sack (Radium)</v>
      </c>
      <c r="T89" s="105" t="str">
        <f>'[2]Element Vessels'!H89</f>
        <v>Powder Keg (Radium)</v>
      </c>
      <c r="U89" s="105" t="str">
        <f>'[2]Element Vessels'!I89</f>
        <v>Chemical Silo (Radium)</v>
      </c>
      <c r="V89" s="189" t="str">
        <f>[3]Pellets!F89</f>
        <v>Bag (PolyTetraFluoroEthylene Pellets)</v>
      </c>
      <c r="W89" s="106" t="str">
        <f>[3]Pellets!G89</f>
        <v>Sack (PolyTetraFluoroEthylene Pellets)</v>
      </c>
      <c r="X89" s="106" t="str">
        <f>[3]Pellets!H89</f>
        <v>Powder Keg (PolyTetraFluoroEthylene Pellets)</v>
      </c>
      <c r="Y89" s="106" t="str">
        <f>[3]Pellets!I89</f>
        <v>Chemical Silo (PolyTetraFluoroEthylene Pellets)</v>
      </c>
      <c r="Z89" s="106" t="str">
        <f>'[3]Blocks (Poly)'!D89</f>
        <v>Block (PTFE)</v>
      </c>
      <c r="AA89" s="106" t="str">
        <f>'[3]Slabs (Poly)'!F89</f>
        <v>Slab (PTFE)</v>
      </c>
      <c r="AB89" s="106" t="str">
        <f>'[3]Stairs (Poly)'!D89</f>
        <v>Stairs (PTFE)</v>
      </c>
      <c r="AC89" s="192">
        <f>[3]Bricks!E89</f>
        <v>0</v>
      </c>
      <c r="AD89" s="105">
        <f>[3]Molds!C89</f>
        <v>0</v>
      </c>
      <c r="AE89" s="105" t="str">
        <f xml:space="preserve"> '[3]Molded Items'!C104</f>
        <v>Fibers (PMCA)</v>
      </c>
      <c r="AF89" s="105">
        <f>[3]Masks!C89</f>
        <v>0</v>
      </c>
      <c r="AG89" s="105">
        <f>[3]Wafers!H90</f>
        <v>0</v>
      </c>
      <c r="AH89" s="105">
        <f>[3]Electronics!E89</f>
        <v>0</v>
      </c>
      <c r="AI89" s="109"/>
      <c r="AJ89" s="109"/>
      <c r="AK89" s="105" t="str">
        <f>'[3]Polycraft Armor'!$G89&amp;" "&amp;'[3]Polycraft Armor'!$H89</f>
        <v xml:space="preserve"> </v>
      </c>
      <c r="AL89" s="105"/>
      <c r="AM89" s="105"/>
      <c r="AN89" s="105"/>
      <c r="AO89" s="105"/>
      <c r="AP89" s="105"/>
      <c r="AQ89" s="105"/>
      <c r="AR89" s="105"/>
      <c r="AS89" s="105"/>
      <c r="AT89" s="105">
        <f>Inventories!$D89</f>
        <v>0</v>
      </c>
      <c r="AU89" s="105">
        <f>'[3]Gripped Tools'!C89</f>
        <v>0</v>
      </c>
      <c r="AV89" s="105">
        <f>'[3]Pogo Sticks'!$C89</f>
        <v>0</v>
      </c>
      <c r="AW89" s="105">
        <f>'[2]Custom Objects'!$C84</f>
        <v>0</v>
      </c>
      <c r="AX89" s="105"/>
      <c r="AY89" s="105" t="str">
        <f>'[1]Items (MC)'!B89</f>
        <v>Furnace Minecart</v>
      </c>
      <c r="AZ89" s="105" t="str">
        <f>'[1]Blocks (MC)'!B89</f>
        <v>Netherrack</v>
      </c>
    </row>
    <row r="90" spans="3:52" x14ac:dyDescent="0.2">
      <c r="C90" s="107">
        <f>[2]Ores!C90</f>
        <v>0</v>
      </c>
      <c r="D90" s="107">
        <f>[2]Ingots!C90</f>
        <v>0</v>
      </c>
      <c r="E90" s="107"/>
      <c r="F90" s="107">
        <f>'[2]Compressed Blocks'!C90</f>
        <v>0</v>
      </c>
      <c r="G90" s="105">
        <f>[2]Catalysts!C90</f>
        <v>0</v>
      </c>
      <c r="H90" s="105" t="str">
        <f>[3]Pellets!F87</f>
        <v>Bag (PolyStyrene Pellets)</v>
      </c>
      <c r="I90" s="105" t="str">
        <f>'[2]CV Links'!B90</f>
        <v>Beaker (Tequila)</v>
      </c>
      <c r="J90" s="183" t="str">
        <f>'[2]Compound Vessels'!F90</f>
        <v>Vial (Camphor)</v>
      </c>
      <c r="K90" s="108" t="str">
        <f>'[2]Compound Vessels'!G90</f>
        <v>Beaker (Camphor)</v>
      </c>
      <c r="L90" s="108" t="str">
        <f>'[2]Compound Vessels'!H90</f>
        <v>Drum (Camphor)</v>
      </c>
      <c r="M90" s="108" t="str">
        <f>'[2]Compound Vessels'!I90</f>
        <v>Chemical Vat (Camphor)</v>
      </c>
      <c r="N90" s="183">
        <f>'[2]Compound Vessels'!F415</f>
        <v>0</v>
      </c>
      <c r="O90" s="108">
        <f>'[2]Compound Vessels'!G415</f>
        <v>0</v>
      </c>
      <c r="P90" s="108">
        <f>'[2]Compound Vessels'!H415</f>
        <v>0</v>
      </c>
      <c r="Q90" s="108">
        <f>'[2]Compound Vessels'!I415</f>
        <v>0</v>
      </c>
      <c r="R90" s="186" t="str">
        <f>'[2]Element Vessels'!F90</f>
        <v>Bag (Actinium)</v>
      </c>
      <c r="S90" s="105" t="str">
        <f>'[2]Element Vessels'!G90</f>
        <v>Sack (Actinium)</v>
      </c>
      <c r="T90" s="105" t="str">
        <f>'[2]Element Vessels'!H90</f>
        <v>Powder Keg (Actinium)</v>
      </c>
      <c r="U90" s="105" t="str">
        <f>'[2]Element Vessels'!I90</f>
        <v>Chemical Silo (Actinium)</v>
      </c>
      <c r="V90" s="189" t="str">
        <f>[3]Pellets!F90</f>
        <v>Bag (PolyTetramethylene Ether Glycol Pellets)</v>
      </c>
      <c r="W90" s="106" t="str">
        <f>[3]Pellets!G90</f>
        <v>Sack (PolyTetramethylene Ether Glycol Pellets)</v>
      </c>
      <c r="X90" s="106" t="str">
        <f>[3]Pellets!H90</f>
        <v>Powder Keg (PolyTetramethylene Ether Glycol Pellets)</v>
      </c>
      <c r="Y90" s="106" t="str">
        <f>[3]Pellets!I90</f>
        <v>Chemical Silo (PolyTetramethylene Ether Glycol Pellets)</v>
      </c>
      <c r="Z90" s="106" t="str">
        <f>'[3]Blocks (Poly)'!D90</f>
        <v>Block (PTMEG)</v>
      </c>
      <c r="AA90" s="106" t="str">
        <f>'[3]Slabs (Poly)'!F90</f>
        <v>Slab (PTMEG)</v>
      </c>
      <c r="AB90" s="106" t="str">
        <f>'[3]Stairs (Poly)'!D90</f>
        <v>Stairs (PTMEG)</v>
      </c>
      <c r="AC90" s="192">
        <f>[3]Bricks!E90</f>
        <v>0</v>
      </c>
      <c r="AD90" s="105">
        <f>[3]Molds!C90</f>
        <v>0</v>
      </c>
      <c r="AE90" s="105" t="str">
        <f xml:space="preserve"> '[3]Molded Items'!C105</f>
        <v>Fibers (PMMA)</v>
      </c>
      <c r="AF90" s="105">
        <f>[3]Masks!C90</f>
        <v>0</v>
      </c>
      <c r="AG90" s="105">
        <f>[3]Wafers!H91</f>
        <v>0</v>
      </c>
      <c r="AH90" s="105">
        <f>[3]Electronics!E90</f>
        <v>0</v>
      </c>
      <c r="AI90" s="109"/>
      <c r="AJ90" s="109"/>
      <c r="AK90" s="105" t="str">
        <f>'[3]Polycraft Armor'!$G90&amp;" "&amp;'[3]Polycraft Armor'!$H90</f>
        <v xml:space="preserve"> </v>
      </c>
      <c r="AL90" s="105"/>
      <c r="AM90" s="105"/>
      <c r="AN90" s="105"/>
      <c r="AO90" s="105"/>
      <c r="AP90" s="105"/>
      <c r="AQ90" s="105"/>
      <c r="AR90" s="105"/>
      <c r="AS90" s="105"/>
      <c r="AT90" s="105">
        <f>Inventories!$D90</f>
        <v>0</v>
      </c>
      <c r="AU90" s="105">
        <f>'[3]Gripped Tools'!C90</f>
        <v>0</v>
      </c>
      <c r="AV90" s="105">
        <f>'[3]Pogo Sticks'!$C90</f>
        <v>0</v>
      </c>
      <c r="AW90" s="105">
        <f>'[2]Custom Objects'!$C85</f>
        <v>0</v>
      </c>
      <c r="AX90" s="105"/>
      <c r="AY90" s="105" t="str">
        <f>'[1]Items (MC)'!B90</f>
        <v>Egg</v>
      </c>
      <c r="AZ90" s="105" t="str">
        <f>'[1]Blocks (MC)'!B90</f>
        <v>Soul Sand</v>
      </c>
    </row>
    <row r="91" spans="3:52" x14ac:dyDescent="0.2">
      <c r="C91" s="107">
        <f>[2]Ores!C91</f>
        <v>0</v>
      </c>
      <c r="D91" s="107">
        <f>[2]Ingots!C91</f>
        <v>0</v>
      </c>
      <c r="E91" s="107"/>
      <c r="F91" s="107">
        <f>'[2]Compressed Blocks'!C91</f>
        <v>0</v>
      </c>
      <c r="G91" s="105">
        <f>[2]Catalysts!C91</f>
        <v>0</v>
      </c>
      <c r="H91" s="105" t="str">
        <f>[3]Pellets!F88</f>
        <v>Bag (PolyTert-Butyl Acrylate Pellets)</v>
      </c>
      <c r="I91" s="105" t="str">
        <f>'[2]CV Links'!B91</f>
        <v>Drum (Tequila)</v>
      </c>
      <c r="J91" s="183" t="str">
        <f>'[2]Compound Vessels'!F91</f>
        <v>Vial (Caprolactone)</v>
      </c>
      <c r="K91" s="108" t="str">
        <f>'[2]Compound Vessels'!G91</f>
        <v>Beaker (Caprolactone)</v>
      </c>
      <c r="L91" s="108" t="str">
        <f>'[2]Compound Vessels'!H91</f>
        <v>Drum (Caprolactone)</v>
      </c>
      <c r="M91" s="108" t="str">
        <f>'[2]Compound Vessels'!I91</f>
        <v>Chemical Vat (Caprolactone)</v>
      </c>
      <c r="N91" s="183">
        <f>'[2]Compound Vessels'!F416</f>
        <v>0</v>
      </c>
      <c r="O91" s="108">
        <f>'[2]Compound Vessels'!G416</f>
        <v>0</v>
      </c>
      <c r="P91" s="108">
        <f>'[2]Compound Vessels'!H416</f>
        <v>0</v>
      </c>
      <c r="Q91" s="108">
        <f>'[2]Compound Vessels'!I416</f>
        <v>0</v>
      </c>
      <c r="R91" s="186" t="str">
        <f>'[2]Element Vessels'!F91</f>
        <v>Bag (Thorium)</v>
      </c>
      <c r="S91" s="105" t="str">
        <f>'[2]Element Vessels'!G91</f>
        <v>Sack (Thorium)</v>
      </c>
      <c r="T91" s="105" t="str">
        <f>'[2]Element Vessels'!H91</f>
        <v>Powder Keg (Thorium)</v>
      </c>
      <c r="U91" s="105" t="str">
        <f>'[2]Element Vessels'!I91</f>
        <v>Chemical Silo (Thorium)</v>
      </c>
      <c r="V91" s="189" t="str">
        <f>[3]Pellets!F91</f>
        <v>Bag (PolyTetramethylene Glycol Pellets)</v>
      </c>
      <c r="W91" s="106" t="str">
        <f>[3]Pellets!G91</f>
        <v>Sack (PolyTetramethylene Glycol Pellets)</v>
      </c>
      <c r="X91" s="106" t="str">
        <f>[3]Pellets!H91</f>
        <v>Powder Keg (PolyTetramethylene Glycol Pellets)</v>
      </c>
      <c r="Y91" s="106" t="str">
        <f>[3]Pellets!I91</f>
        <v>Chemical Silo (PolyTetramethylene Glycol Pellets)</v>
      </c>
      <c r="Z91" s="106" t="str">
        <f>'[3]Blocks (Poly)'!D91</f>
        <v>Block (PTMG)</v>
      </c>
      <c r="AA91" s="106" t="str">
        <f>'[3]Slabs (Poly)'!F91</f>
        <v>Slab (PTMG)</v>
      </c>
      <c r="AB91" s="106" t="str">
        <f>'[3]Stairs (Poly)'!D91</f>
        <v>Stairs (PTMG)</v>
      </c>
      <c r="AC91" s="192">
        <f>[3]Bricks!E91</f>
        <v>0</v>
      </c>
      <c r="AD91" s="105">
        <f>[3]Molds!C91</f>
        <v>0</v>
      </c>
      <c r="AE91" s="105" t="str">
        <f xml:space="preserve"> '[3]Molded Items'!C106</f>
        <v>Fibers (PMMS)</v>
      </c>
      <c r="AF91" s="105">
        <f>[3]Masks!C91</f>
        <v>0</v>
      </c>
      <c r="AG91" s="105">
        <f>[3]Wafers!H92</f>
        <v>0</v>
      </c>
      <c r="AH91" s="105">
        <f>[3]Electronics!E91</f>
        <v>0</v>
      </c>
      <c r="AI91" s="109"/>
      <c r="AJ91" s="109"/>
      <c r="AK91" s="105" t="str">
        <f>'[3]Polycraft Armor'!$G91&amp;" "&amp;'[3]Polycraft Armor'!$H91</f>
        <v xml:space="preserve"> </v>
      </c>
      <c r="AL91" s="105"/>
      <c r="AM91" s="105"/>
      <c r="AN91" s="105"/>
      <c r="AO91" s="105"/>
      <c r="AP91" s="105"/>
      <c r="AQ91" s="105"/>
      <c r="AR91" s="105"/>
      <c r="AS91" s="105"/>
      <c r="AT91" s="105">
        <f>Inventories!$D91</f>
        <v>0</v>
      </c>
      <c r="AU91" s="105">
        <f>'[3]Gripped Tools'!C91</f>
        <v>0</v>
      </c>
      <c r="AV91" s="105">
        <f>'[3]Pogo Sticks'!$C91</f>
        <v>0</v>
      </c>
      <c r="AW91" s="105">
        <f>'[2]Custom Objects'!$C86</f>
        <v>0</v>
      </c>
      <c r="AX91" s="105"/>
      <c r="AY91" s="105" t="str">
        <f>'[1]Items (MC)'!B91</f>
        <v>Compass</v>
      </c>
      <c r="AZ91" s="105" t="str">
        <f>'[1]Blocks (MC)'!B91</f>
        <v>Glowstone</v>
      </c>
    </row>
    <row r="92" spans="3:52" x14ac:dyDescent="0.2">
      <c r="C92" s="107">
        <f>[2]Ores!C92</f>
        <v>0</v>
      </c>
      <c r="D92" s="107">
        <f>[2]Ingots!C92</f>
        <v>0</v>
      </c>
      <c r="E92" s="107"/>
      <c r="F92" s="107">
        <f>'[2]Compressed Blocks'!C92</f>
        <v>0</v>
      </c>
      <c r="G92" s="105">
        <f>[2]Catalysts!C92</f>
        <v>0</v>
      </c>
      <c r="H92" s="105" t="str">
        <f>[3]Pellets!F89</f>
        <v>Bag (PolyTetraFluoroEthylene Pellets)</v>
      </c>
      <c r="I92" s="105" t="str">
        <f>'[2]CV Links'!B92</f>
        <v>Vial (Rum)</v>
      </c>
      <c r="J92" s="183" t="str">
        <f>'[2]Compound Vessels'!F92</f>
        <v>Vial (Caprolactam)</v>
      </c>
      <c r="K92" s="108" t="str">
        <f>'[2]Compound Vessels'!G92</f>
        <v>Beaker (Caprolactam)</v>
      </c>
      <c r="L92" s="108" t="str">
        <f>'[2]Compound Vessels'!H92</f>
        <v>Drum (Caprolactam)</v>
      </c>
      <c r="M92" s="108" t="str">
        <f>'[2]Compound Vessels'!I92</f>
        <v>Chemical Vat (Caprolactam)</v>
      </c>
      <c r="N92" s="183">
        <f>'[2]Compound Vessels'!F417</f>
        <v>0</v>
      </c>
      <c r="O92" s="108">
        <f>'[2]Compound Vessels'!G417</f>
        <v>0</v>
      </c>
      <c r="P92" s="108">
        <f>'[2]Compound Vessels'!H417</f>
        <v>0</v>
      </c>
      <c r="Q92" s="108">
        <f>'[2]Compound Vessels'!I417</f>
        <v>0</v>
      </c>
      <c r="R92" s="186" t="str">
        <f>'[2]Element Vessels'!F92</f>
        <v>Bag (Protactinium)</v>
      </c>
      <c r="S92" s="105" t="str">
        <f>'[2]Element Vessels'!G92</f>
        <v>Sack (Protactinium)</v>
      </c>
      <c r="T92" s="105" t="str">
        <f>'[2]Element Vessels'!H92</f>
        <v>Powder Keg (Protactinium)</v>
      </c>
      <c r="U92" s="105" t="str">
        <f>'[2]Element Vessels'!I92</f>
        <v>Chemical Silo (Protactinium)</v>
      </c>
      <c r="V92" s="189" t="str">
        <f>[3]Pellets!F92</f>
        <v>Bag (PolyThiazyl Pellets)</v>
      </c>
      <c r="W92" s="106" t="str">
        <f>[3]Pellets!G92</f>
        <v>Sack (PolyThiazyl Pellets)</v>
      </c>
      <c r="X92" s="106" t="str">
        <f>[3]Pellets!H92</f>
        <v>Powder Keg (PolyThiazyl Pellets)</v>
      </c>
      <c r="Y92" s="106" t="str">
        <f>[3]Pellets!I92</f>
        <v>Chemical Silo (PolyThiazyl Pellets)</v>
      </c>
      <c r="Z92" s="106" t="str">
        <f>'[3]Blocks (Poly)'!D92</f>
        <v>Block (PTA)</v>
      </c>
      <c r="AA92" s="106" t="str">
        <f>'[3]Slabs (Poly)'!F92</f>
        <v>Slab (PTA)</v>
      </c>
      <c r="AB92" s="106" t="str">
        <f>'[3]Stairs (Poly)'!D92</f>
        <v>Stairs (PTA)</v>
      </c>
      <c r="AC92" s="192">
        <f>[3]Bricks!E92</f>
        <v>0</v>
      </c>
      <c r="AD92" s="105">
        <f>[3]Molds!C92</f>
        <v>0</v>
      </c>
      <c r="AE92" s="105" t="str">
        <f xml:space="preserve"> '[3]Molded Items'!C107</f>
        <v>Fibers (nomex)</v>
      </c>
      <c r="AF92" s="105">
        <f>[3]Masks!C92</f>
        <v>0</v>
      </c>
      <c r="AG92" s="105">
        <f>[3]Wafers!H93</f>
        <v>0</v>
      </c>
      <c r="AH92" s="105">
        <f>[3]Electronics!E92</f>
        <v>0</v>
      </c>
      <c r="AI92" s="109"/>
      <c r="AJ92" s="109"/>
      <c r="AK92" s="105" t="str">
        <f>'[3]Polycraft Armor'!$G92&amp;" "&amp;'[3]Polycraft Armor'!$H92</f>
        <v xml:space="preserve"> </v>
      </c>
      <c r="AL92" s="105"/>
      <c r="AM92" s="105"/>
      <c r="AN92" s="105"/>
      <c r="AO92" s="105"/>
      <c r="AP92" s="105"/>
      <c r="AQ92" s="105"/>
      <c r="AR92" s="105"/>
      <c r="AS92" s="105"/>
      <c r="AT92" s="105">
        <f>Inventories!$D92</f>
        <v>0</v>
      </c>
      <c r="AU92" s="105">
        <f>'[3]Gripped Tools'!C92</f>
        <v>0</v>
      </c>
      <c r="AV92" s="105">
        <f>'[3]Pogo Sticks'!$C92</f>
        <v>0</v>
      </c>
      <c r="AW92" s="105">
        <f>'[2]Custom Objects'!$C87</f>
        <v>0</v>
      </c>
      <c r="AX92" s="105"/>
      <c r="AY92" s="105" t="str">
        <f>'[1]Items (MC)'!B92</f>
        <v>Fishing Rod</v>
      </c>
      <c r="AZ92" s="105" t="str">
        <f>'[1]Blocks (MC)'!B92</f>
        <v>Portal</v>
      </c>
    </row>
    <row r="93" spans="3:52" x14ac:dyDescent="0.2">
      <c r="C93" s="107">
        <f>[2]Ores!C93</f>
        <v>0</v>
      </c>
      <c r="D93" s="107">
        <f>[2]Ingots!C93</f>
        <v>0</v>
      </c>
      <c r="E93" s="107"/>
      <c r="F93" s="107">
        <f>'[2]Compressed Blocks'!C93</f>
        <v>0</v>
      </c>
      <c r="G93" s="105">
        <f>[2]Catalysts!C93</f>
        <v>0</v>
      </c>
      <c r="H93" s="105" t="str">
        <f>[3]Pellets!F90</f>
        <v>Bag (PolyTetramethylene Ether Glycol Pellets)</v>
      </c>
      <c r="I93" s="105" t="str">
        <f>'[2]CV Links'!B93</f>
        <v>Beaker (Rum)</v>
      </c>
      <c r="J93" s="183" t="str">
        <f>'[2]Compound Vessels'!F93</f>
        <v>Flask (Carbon Dioxide)</v>
      </c>
      <c r="K93" s="108" t="str">
        <f>'[2]Compound Vessels'!G93</f>
        <v>Cartridge (Carbon Dioxide)</v>
      </c>
      <c r="L93" s="108" t="str">
        <f>'[2]Compound Vessels'!H93</f>
        <v>Canister (Carbon Dioxide)</v>
      </c>
      <c r="M93" s="108" t="str">
        <f>'[2]Compound Vessels'!I93</f>
        <v>Chemical Tank (Carbon Dioxide)</v>
      </c>
      <c r="N93" s="183">
        <f>'[2]Compound Vessels'!F418</f>
        <v>0</v>
      </c>
      <c r="O93" s="108">
        <f>'[2]Compound Vessels'!G418</f>
        <v>0</v>
      </c>
      <c r="P93" s="108">
        <f>'[2]Compound Vessels'!H418</f>
        <v>0</v>
      </c>
      <c r="Q93" s="108">
        <f>'[2]Compound Vessels'!I418</f>
        <v>0</v>
      </c>
      <c r="R93" s="186" t="str">
        <f>'[2]Element Vessels'!F93</f>
        <v>Bag (Uranium)</v>
      </c>
      <c r="S93" s="105" t="str">
        <f>'[2]Element Vessels'!G93</f>
        <v>Sack (Uranium)</v>
      </c>
      <c r="T93" s="105" t="str">
        <f>'[2]Element Vessels'!H93</f>
        <v>Powder Keg (Uranium)</v>
      </c>
      <c r="U93" s="105" t="str">
        <f>'[2]Element Vessels'!I93</f>
        <v>Chemical Silo (Uranium)</v>
      </c>
      <c r="V93" s="189" t="str">
        <f>[3]Pellets!F93</f>
        <v>Bag (PolyTrimethylene Terephthalate Pellets)</v>
      </c>
      <c r="W93" s="106" t="str">
        <f>[3]Pellets!G93</f>
        <v>Sack (PolyTrimethylene Terephthalate Pellets)</v>
      </c>
      <c r="X93" s="106" t="str">
        <f>[3]Pellets!H93</f>
        <v>Powder Keg (PolyTrimethylene Terephthalate Pellets)</v>
      </c>
      <c r="Y93" s="106" t="str">
        <f>[3]Pellets!I93</f>
        <v>Chemical Silo (PolyTrimethylene Terephthalate Pellets)</v>
      </c>
      <c r="Z93" s="106" t="str">
        <f>'[3]Blocks (Poly)'!D93</f>
        <v>Block (PTT)</v>
      </c>
      <c r="AA93" s="106" t="str">
        <f>'[3]Slabs (Poly)'!F93</f>
        <v>Slab (PTT)</v>
      </c>
      <c r="AB93" s="106" t="str">
        <f>'[3]Stairs (Poly)'!D93</f>
        <v>Stairs (PTT)</v>
      </c>
      <c r="AC93" s="192">
        <f>[3]Bricks!E93</f>
        <v>0</v>
      </c>
      <c r="AD93" s="105">
        <f>[3]Molds!C93</f>
        <v>0</v>
      </c>
      <c r="AE93" s="105" t="str">
        <f xml:space="preserve"> '[3]Molded Items'!C108</f>
        <v>Fibers (PNBA)</v>
      </c>
      <c r="AF93" s="105">
        <f>[3]Masks!C93</f>
        <v>0</v>
      </c>
      <c r="AG93" s="105">
        <f>[3]Wafers!H94</f>
        <v>0</v>
      </c>
      <c r="AH93" s="105">
        <f>[3]Electronics!E93</f>
        <v>0</v>
      </c>
      <c r="AI93" s="109"/>
      <c r="AJ93" s="109"/>
      <c r="AK93" s="105" t="str">
        <f>'[3]Polycraft Armor'!$G93&amp;" "&amp;'[3]Polycraft Armor'!$H93</f>
        <v xml:space="preserve"> </v>
      </c>
      <c r="AL93" s="105"/>
      <c r="AM93" s="105"/>
      <c r="AN93" s="105"/>
      <c r="AO93" s="105"/>
      <c r="AP93" s="105"/>
      <c r="AQ93" s="105"/>
      <c r="AR93" s="105"/>
      <c r="AS93" s="105"/>
      <c r="AT93" s="105">
        <f>Inventories!$D93</f>
        <v>0</v>
      </c>
      <c r="AU93" s="105">
        <f>'[3]Gripped Tools'!C93</f>
        <v>0</v>
      </c>
      <c r="AV93" s="105">
        <f>'[3]Pogo Sticks'!$C93</f>
        <v>0</v>
      </c>
      <c r="AW93" s="105">
        <f>'[2]Custom Objects'!$C88</f>
        <v>0</v>
      </c>
      <c r="AX93" s="105"/>
      <c r="AY93" s="105" t="str">
        <f>'[1]Items (MC)'!B93</f>
        <v>Clock</v>
      </c>
      <c r="AZ93" s="105" t="str">
        <f>'[1]Blocks (MC)'!B93</f>
        <v>Lit Pumpkin</v>
      </c>
    </row>
    <row r="94" spans="3:52" x14ac:dyDescent="0.2">
      <c r="C94" s="107">
        <f>[2]Ores!C94</f>
        <v>0</v>
      </c>
      <c r="D94" s="107">
        <f>[2]Ingots!C94</f>
        <v>0</v>
      </c>
      <c r="E94" s="107"/>
      <c r="F94" s="107">
        <f>'[2]Compressed Blocks'!C94</f>
        <v>0</v>
      </c>
      <c r="G94" s="105">
        <f>[2]Catalysts!C94</f>
        <v>0</v>
      </c>
      <c r="H94" s="105" t="str">
        <f>[3]Pellets!F91</f>
        <v>Bag (PolyTetramethylene Glycol Pellets)</v>
      </c>
      <c r="I94" s="105" t="str">
        <f>'[2]CV Links'!B94</f>
        <v>Drum (Rum)</v>
      </c>
      <c r="J94" s="183" t="str">
        <f>'[2]Compound Vessels'!F94</f>
        <v>Flask (Carbon Monoxide)</v>
      </c>
      <c r="K94" s="108" t="str">
        <f>'[2]Compound Vessels'!G94</f>
        <v>Cartridge (Carbon Monoxide)</v>
      </c>
      <c r="L94" s="108" t="str">
        <f>'[2]Compound Vessels'!H94</f>
        <v>Canister (Carbon Monoxide)</v>
      </c>
      <c r="M94" s="108" t="str">
        <f>'[2]Compound Vessels'!I94</f>
        <v>Chemical Tank (Carbon Monoxide)</v>
      </c>
      <c r="N94" s="183">
        <f>'[2]Compound Vessels'!F419</f>
        <v>0</v>
      </c>
      <c r="O94" s="108">
        <f>'[2]Compound Vessels'!G419</f>
        <v>0</v>
      </c>
      <c r="P94" s="108">
        <f>'[2]Compound Vessels'!H419</f>
        <v>0</v>
      </c>
      <c r="Q94" s="108">
        <f>'[2]Compound Vessels'!I419</f>
        <v>0</v>
      </c>
      <c r="R94" s="186" t="str">
        <f>'[2]Element Vessels'!F94</f>
        <v>Bag (Neptunium)</v>
      </c>
      <c r="S94" s="105" t="str">
        <f>'[2]Element Vessels'!G94</f>
        <v>Sack (Neptunium)</v>
      </c>
      <c r="T94" s="105" t="str">
        <f>'[2]Element Vessels'!H94</f>
        <v>Powder Keg (Neptunium)</v>
      </c>
      <c r="U94" s="105" t="str">
        <f>'[2]Element Vessels'!I94</f>
        <v>Chemical Silo (Neptunium)</v>
      </c>
      <c r="V94" s="189" t="str">
        <f>[3]Pellets!F94</f>
        <v>Bag (PolyUrethane Pellets)</v>
      </c>
      <c r="W94" s="106" t="str">
        <f>[3]Pellets!G94</f>
        <v>Sack (PolyUrethane Pellets)</v>
      </c>
      <c r="X94" s="106" t="str">
        <f>[3]Pellets!H94</f>
        <v>Powder Keg (PolyUrethane Pellets)</v>
      </c>
      <c r="Y94" s="106" t="str">
        <f>[3]Pellets!I94</f>
        <v>Chemical Silo (PolyUrethane Pellets)</v>
      </c>
      <c r="Z94" s="106" t="str">
        <f>'[3]Blocks (Poly)'!D94</f>
        <v>Block (PU)</v>
      </c>
      <c r="AA94" s="106" t="str">
        <f>'[3]Slabs (Poly)'!F94</f>
        <v>Slab (PU)</v>
      </c>
      <c r="AB94" s="106" t="str">
        <f>'[3]Stairs (Poly)'!D94</f>
        <v>Stairs (PU)</v>
      </c>
      <c r="AC94" s="192">
        <f>[3]Bricks!E94</f>
        <v>0</v>
      </c>
      <c r="AD94" s="105">
        <f>[3]Molds!C94</f>
        <v>0</v>
      </c>
      <c r="AE94" s="105" t="str">
        <f xml:space="preserve"> '[3]Molded Items'!C109</f>
        <v>Fibers (POM)</v>
      </c>
      <c r="AF94" s="105">
        <f>[3]Masks!C94</f>
        <v>0</v>
      </c>
      <c r="AG94" s="105">
        <f>[3]Wafers!H95</f>
        <v>0</v>
      </c>
      <c r="AH94" s="105">
        <f>[3]Electronics!E94</f>
        <v>0</v>
      </c>
      <c r="AI94" s="109"/>
      <c r="AJ94" s="109"/>
      <c r="AK94" s="105" t="str">
        <f>'[3]Polycraft Armor'!$G94&amp;" "&amp;'[3]Polycraft Armor'!$H94</f>
        <v xml:space="preserve"> </v>
      </c>
      <c r="AL94" s="105"/>
      <c r="AM94" s="105"/>
      <c r="AN94" s="105"/>
      <c r="AO94" s="105"/>
      <c r="AP94" s="105"/>
      <c r="AQ94" s="105"/>
      <c r="AR94" s="105"/>
      <c r="AS94" s="105"/>
      <c r="AT94" s="105">
        <f>Inventories!$D94</f>
        <v>0</v>
      </c>
      <c r="AU94" s="105">
        <f>'[3]Gripped Tools'!C94</f>
        <v>0</v>
      </c>
      <c r="AV94" s="105">
        <f>'[3]Pogo Sticks'!$C94</f>
        <v>0</v>
      </c>
      <c r="AW94" s="105">
        <f>'[2]Custom Objects'!$C89</f>
        <v>0</v>
      </c>
      <c r="AX94" s="105"/>
      <c r="AY94" s="105" t="str">
        <f>'[1]Items (MC)'!B94</f>
        <v>Glowstone Dust</v>
      </c>
      <c r="AZ94" s="105" t="str">
        <f>'[1]Blocks (MC)'!B94</f>
        <v>Cake</v>
      </c>
    </row>
    <row r="95" spans="3:52" x14ac:dyDescent="0.2">
      <c r="C95" s="107">
        <f>[2]Ores!C95</f>
        <v>0</v>
      </c>
      <c r="D95" s="107">
        <f>[2]Ingots!C95</f>
        <v>0</v>
      </c>
      <c r="E95" s="107"/>
      <c r="F95" s="107">
        <f>'[2]Compressed Blocks'!C95</f>
        <v>0</v>
      </c>
      <c r="G95" s="105">
        <f>[2]Catalysts!C95</f>
        <v>0</v>
      </c>
      <c r="H95" s="105" t="str">
        <f>[3]Pellets!F92</f>
        <v>Bag (PolyThiazyl Pellets)</v>
      </c>
      <c r="I95" s="105" t="str">
        <f>'[2]CV Links'!B95</f>
        <v>Vial (Whiskey)</v>
      </c>
      <c r="J95" s="183" t="str">
        <f>'[2]Compound Vessels'!F95</f>
        <v>Vial (Carbonic Acid)</v>
      </c>
      <c r="K95" s="108" t="str">
        <f>'[2]Compound Vessels'!G95</f>
        <v>Beaker (Carbonic Acid)</v>
      </c>
      <c r="L95" s="108" t="str">
        <f>'[2]Compound Vessels'!H95</f>
        <v>Drum (Carbonic Acid)</v>
      </c>
      <c r="M95" s="108" t="str">
        <f>'[2]Compound Vessels'!I95</f>
        <v>Chemical Vat (Carbonic Acid)</v>
      </c>
      <c r="N95" s="183">
        <f>'[2]Compound Vessels'!F420</f>
        <v>0</v>
      </c>
      <c r="O95" s="108">
        <f>'[2]Compound Vessels'!G420</f>
        <v>0</v>
      </c>
      <c r="P95" s="108">
        <f>'[2]Compound Vessels'!H420</f>
        <v>0</v>
      </c>
      <c r="Q95" s="108">
        <f>'[2]Compound Vessels'!I420</f>
        <v>0</v>
      </c>
      <c r="R95" s="186" t="str">
        <f>'[2]Element Vessels'!F95</f>
        <v>Bag (Plutonium)</v>
      </c>
      <c r="S95" s="105" t="str">
        <f>'[2]Element Vessels'!G95</f>
        <v>Sack (Plutonium)</v>
      </c>
      <c r="T95" s="105" t="str">
        <f>'[2]Element Vessels'!H95</f>
        <v>Powder Keg (Plutonium)</v>
      </c>
      <c r="U95" s="105" t="str">
        <f>'[2]Element Vessels'!I95</f>
        <v>Chemical Silo (Plutonium)</v>
      </c>
      <c r="V95" s="189" t="str">
        <f>[3]Pellets!F95</f>
        <v>Bag (PolyVinyl Acetate Pellets)</v>
      </c>
      <c r="W95" s="106" t="str">
        <f>[3]Pellets!G95</f>
        <v>Sack (PolyVinyl Acetate Pellets)</v>
      </c>
      <c r="X95" s="106" t="str">
        <f>[3]Pellets!H95</f>
        <v>Powder Keg (PolyVinyl Acetate Pellets)</v>
      </c>
      <c r="Y95" s="106" t="str">
        <f>[3]Pellets!I95</f>
        <v>Chemical Silo (PolyVinyl Acetate Pellets)</v>
      </c>
      <c r="Z95" s="106" t="str">
        <f>'[3]Blocks (Poly)'!D95</f>
        <v>Block (PVAC)</v>
      </c>
      <c r="AA95" s="106" t="str">
        <f>'[3]Slabs (Poly)'!F95</f>
        <v>Slab (PVAC)</v>
      </c>
      <c r="AB95" s="106" t="str">
        <f>'[3]Stairs (Poly)'!D95</f>
        <v>Stairs (PVAC)</v>
      </c>
      <c r="AC95" s="192">
        <f>[3]Bricks!E95</f>
        <v>0</v>
      </c>
      <c r="AD95" s="105">
        <f>[3]Molds!C95</f>
        <v>0</v>
      </c>
      <c r="AE95" s="105" t="str">
        <f xml:space="preserve"> '[3]Molded Items'!C110</f>
        <v>Fibers (PPHD)</v>
      </c>
      <c r="AF95" s="105">
        <f>[3]Masks!C95</f>
        <v>0</v>
      </c>
      <c r="AG95" s="105">
        <f>[3]Wafers!H96</f>
        <v>0</v>
      </c>
      <c r="AH95" s="105">
        <f>[3]Electronics!E95</f>
        <v>0</v>
      </c>
      <c r="AI95" s="109"/>
      <c r="AJ95" s="109"/>
      <c r="AK95" s="105" t="str">
        <f>'[3]Polycraft Armor'!$G95&amp;" "&amp;'[3]Polycraft Armor'!$H95</f>
        <v xml:space="preserve"> </v>
      </c>
      <c r="AL95" s="105"/>
      <c r="AM95" s="105"/>
      <c r="AN95" s="105"/>
      <c r="AO95" s="105"/>
      <c r="AP95" s="105"/>
      <c r="AQ95" s="105"/>
      <c r="AR95" s="105"/>
      <c r="AS95" s="105"/>
      <c r="AT95" s="105">
        <f>Inventories!$D95</f>
        <v>0</v>
      </c>
      <c r="AU95" s="105">
        <f>'[3]Gripped Tools'!C95</f>
        <v>0</v>
      </c>
      <c r="AV95" s="105">
        <f>'[3]Pogo Sticks'!$C95</f>
        <v>0</v>
      </c>
      <c r="AW95" s="105">
        <f>'[2]Custom Objects'!$C90</f>
        <v>0</v>
      </c>
      <c r="AX95" s="105"/>
      <c r="AY95" s="105" t="str">
        <f>'[1]Items (MC)'!B95</f>
        <v>Fish</v>
      </c>
      <c r="AZ95" s="105" t="str">
        <f>'[1]Blocks (MC)'!B95</f>
        <v>Unpowered Repeater</v>
      </c>
    </row>
    <row r="96" spans="3:52" x14ac:dyDescent="0.2">
      <c r="C96" s="107">
        <f>[2]Ores!C96</f>
        <v>0</v>
      </c>
      <c r="D96" s="107">
        <f>[2]Ingots!C96</f>
        <v>0</v>
      </c>
      <c r="E96" s="107"/>
      <c r="F96" s="107">
        <f>'[2]Compressed Blocks'!C96</f>
        <v>0</v>
      </c>
      <c r="G96" s="105">
        <f>[2]Catalysts!C96</f>
        <v>0</v>
      </c>
      <c r="H96" s="105" t="str">
        <f>[3]Pellets!F93</f>
        <v>Bag (PolyTrimethylene Terephthalate Pellets)</v>
      </c>
      <c r="I96" s="105" t="str">
        <f>'[2]CV Links'!B96</f>
        <v>Beaker (Whiskey)</v>
      </c>
      <c r="J96" s="183" t="str">
        <f>'[2]Compound Vessels'!F96</f>
        <v>Vial (Carboxylates)</v>
      </c>
      <c r="K96" s="108" t="str">
        <f>'[2]Compound Vessels'!G96</f>
        <v>Beaker (Carboxylates)</v>
      </c>
      <c r="L96" s="108" t="str">
        <f>'[2]Compound Vessels'!H96</f>
        <v>Drum (Carboxylates)</v>
      </c>
      <c r="M96" s="108" t="str">
        <f>'[2]Compound Vessels'!I96</f>
        <v>Chemical Vat (Carboxylates)</v>
      </c>
      <c r="N96" s="183">
        <f>'[2]Compound Vessels'!F421</f>
        <v>0</v>
      </c>
      <c r="O96" s="108">
        <f>'[2]Compound Vessels'!G421</f>
        <v>0</v>
      </c>
      <c r="P96" s="108">
        <f>'[2]Compound Vessels'!H421</f>
        <v>0</v>
      </c>
      <c r="Q96" s="108">
        <f>'[2]Compound Vessels'!I421</f>
        <v>0</v>
      </c>
      <c r="R96" s="186" t="str">
        <f>'[2]Element Vessels'!F96</f>
        <v>Bag (Americium)</v>
      </c>
      <c r="S96" s="105" t="str">
        <f>'[2]Element Vessels'!G96</f>
        <v>Sack (Americium)</v>
      </c>
      <c r="T96" s="105" t="str">
        <f>'[2]Element Vessels'!H96</f>
        <v>Powder Keg (Americium)</v>
      </c>
      <c r="U96" s="105" t="str">
        <f>'[2]Element Vessels'!I96</f>
        <v>Chemical Silo (Americium)</v>
      </c>
      <c r="V96" s="189" t="str">
        <f>[3]Pellets!F96</f>
        <v>Bag (PolyVinyl Alcohol Pellets)</v>
      </c>
      <c r="W96" s="106" t="str">
        <f>[3]Pellets!G96</f>
        <v>Sack (PolyVinyl Alcohol Pellets)</v>
      </c>
      <c r="X96" s="106" t="str">
        <f>[3]Pellets!H96</f>
        <v>Powder Keg (PolyVinyl Alcohol Pellets)</v>
      </c>
      <c r="Y96" s="106" t="str">
        <f>[3]Pellets!I96</f>
        <v>Chemical Silo (PolyVinyl Alcohol Pellets)</v>
      </c>
      <c r="Z96" s="106" t="str">
        <f>'[3]Blocks (Poly)'!D96</f>
        <v>Block (PVA)</v>
      </c>
      <c r="AA96" s="106" t="str">
        <f>'[3]Slabs (Poly)'!F96</f>
        <v>Slab (PVA)</v>
      </c>
      <c r="AB96" s="106" t="str">
        <f>'[3]Stairs (Poly)'!D96</f>
        <v>Stairs (PVA)</v>
      </c>
      <c r="AC96" s="192">
        <f>[3]Bricks!E96</f>
        <v>0</v>
      </c>
      <c r="AD96" s="105">
        <f>[3]Molds!C96</f>
        <v>0</v>
      </c>
      <c r="AE96" s="105" t="str">
        <f xml:space="preserve"> '[3]Molded Items'!C111</f>
        <v>Fibers (Polyphenol)</v>
      </c>
      <c r="AF96" s="105">
        <f>[3]Masks!C96</f>
        <v>0</v>
      </c>
      <c r="AG96" s="105">
        <f>[3]Wafers!H97</f>
        <v>0</v>
      </c>
      <c r="AH96" s="105">
        <f>[3]Electronics!E96</f>
        <v>0</v>
      </c>
      <c r="AI96" s="109"/>
      <c r="AJ96" s="109"/>
      <c r="AK96" s="105" t="str">
        <f>'[3]Polycraft Armor'!$G96&amp;" "&amp;'[3]Polycraft Armor'!$H96</f>
        <v xml:space="preserve"> </v>
      </c>
      <c r="AL96" s="105"/>
      <c r="AM96" s="105"/>
      <c r="AN96" s="105"/>
      <c r="AO96" s="105"/>
      <c r="AP96" s="105"/>
      <c r="AQ96" s="105"/>
      <c r="AR96" s="105"/>
      <c r="AS96" s="105"/>
      <c r="AT96" s="105">
        <f>Inventories!$D96</f>
        <v>0</v>
      </c>
      <c r="AU96" s="105">
        <f>'[3]Gripped Tools'!C96</f>
        <v>0</v>
      </c>
      <c r="AV96" s="105">
        <f>'[3]Pogo Sticks'!$C96</f>
        <v>0</v>
      </c>
      <c r="AW96" s="105">
        <f>'[2]Custom Objects'!$C91</f>
        <v>0</v>
      </c>
      <c r="AX96" s="105"/>
      <c r="AY96" s="105" t="str">
        <f>'[1]Items (MC)'!B96</f>
        <v>Cooked Fish</v>
      </c>
      <c r="AZ96" s="105" t="str">
        <f>'[1]Blocks (MC)'!B96</f>
        <v>Powered Repeater</v>
      </c>
    </row>
    <row r="97" spans="3:52" x14ac:dyDescent="0.2">
      <c r="C97" s="107">
        <f>[2]Ores!C97</f>
        <v>0</v>
      </c>
      <c r="D97" s="107">
        <f>[2]Ingots!C97</f>
        <v>0</v>
      </c>
      <c r="E97" s="107"/>
      <c r="F97" s="107">
        <f>'[2]Compressed Blocks'!C97</f>
        <v>0</v>
      </c>
      <c r="G97" s="105">
        <f>[2]Catalysts!C97</f>
        <v>0</v>
      </c>
      <c r="H97" s="105" t="str">
        <f>[3]Pellets!F94</f>
        <v>Bag (PolyUrethane Pellets)</v>
      </c>
      <c r="I97" s="105" t="str">
        <f>'[2]CV Links'!B97</f>
        <v>Drum (Whiskey)</v>
      </c>
      <c r="J97" s="183" t="str">
        <f>'[2]Compound Vessels'!F97</f>
        <v>Vial (Carrageenan)</v>
      </c>
      <c r="K97" s="108" t="str">
        <f>'[2]Compound Vessels'!G97</f>
        <v>Beaker (Carrageenan)</v>
      </c>
      <c r="L97" s="108" t="str">
        <f>'[2]Compound Vessels'!H97</f>
        <v>Drum (Carrageenan)</v>
      </c>
      <c r="M97" s="108" t="str">
        <f>'[2]Compound Vessels'!I97</f>
        <v>Chemical Vat (Carrageenan)</v>
      </c>
      <c r="N97" s="183">
        <f>'[2]Compound Vessels'!F422</f>
        <v>0</v>
      </c>
      <c r="O97" s="108">
        <f>'[2]Compound Vessels'!G422</f>
        <v>0</v>
      </c>
      <c r="P97" s="108">
        <f>'[2]Compound Vessels'!H422</f>
        <v>0</v>
      </c>
      <c r="Q97" s="108">
        <f>'[2]Compound Vessels'!I422</f>
        <v>0</v>
      </c>
      <c r="R97" s="186" t="str">
        <f>'[2]Element Vessels'!F97</f>
        <v>Bag (Curium)</v>
      </c>
      <c r="S97" s="105" t="str">
        <f>'[2]Element Vessels'!G97</f>
        <v>Sack (Curium)</v>
      </c>
      <c r="T97" s="105" t="str">
        <f>'[2]Element Vessels'!H97</f>
        <v>Powder Keg (Curium)</v>
      </c>
      <c r="U97" s="105" t="str">
        <f>'[2]Element Vessels'!I97</f>
        <v>Chemical Silo (Curium)</v>
      </c>
      <c r="V97" s="189" t="str">
        <f>[3]Pellets!F97</f>
        <v>Bag (PolyVinyl Butyral Pellets)</v>
      </c>
      <c r="W97" s="106" t="str">
        <f>[3]Pellets!G97</f>
        <v>Sack (PolyVinyl Butyral Pellets)</v>
      </c>
      <c r="X97" s="106" t="str">
        <f>[3]Pellets!H97</f>
        <v>Powder Keg (PolyVinyl Butyral Pellets)</v>
      </c>
      <c r="Y97" s="106" t="str">
        <f>[3]Pellets!I97</f>
        <v>Chemical Silo (PolyVinyl Butyral Pellets)</v>
      </c>
      <c r="Z97" s="106" t="str">
        <f>'[3]Blocks (Poly)'!D97</f>
        <v>Block (PVB)</v>
      </c>
      <c r="AA97" s="106" t="str">
        <f>'[3]Slabs (Poly)'!F97</f>
        <v>Slab (PVB)</v>
      </c>
      <c r="AB97" s="106" t="str">
        <f>'[3]Stairs (Poly)'!D97</f>
        <v>Stairs (PVB)</v>
      </c>
      <c r="AC97" s="192">
        <f>[3]Bricks!E97</f>
        <v>0</v>
      </c>
      <c r="AD97" s="105">
        <f>[3]Molds!C97</f>
        <v>0</v>
      </c>
      <c r="AE97" s="105" t="str">
        <f xml:space="preserve"> '[3]Molded Items'!C112</f>
        <v>Fibers (PPO)</v>
      </c>
      <c r="AF97" s="105">
        <f>[3]Masks!C97</f>
        <v>0</v>
      </c>
      <c r="AG97" s="105">
        <f>[3]Wafers!H98</f>
        <v>0</v>
      </c>
      <c r="AH97" s="105">
        <f>[3]Electronics!E97</f>
        <v>0</v>
      </c>
      <c r="AI97" s="109"/>
      <c r="AJ97" s="109"/>
      <c r="AK97" s="105" t="str">
        <f>'[3]Polycraft Armor'!$G97&amp;" "&amp;'[3]Polycraft Armor'!$H97</f>
        <v xml:space="preserve"> </v>
      </c>
      <c r="AL97" s="105"/>
      <c r="AM97" s="105"/>
      <c r="AN97" s="105"/>
      <c r="AO97" s="105"/>
      <c r="AP97" s="105"/>
      <c r="AQ97" s="105"/>
      <c r="AR97" s="105"/>
      <c r="AS97" s="105"/>
      <c r="AT97" s="105">
        <f>Inventories!$D97</f>
        <v>0</v>
      </c>
      <c r="AU97" s="105">
        <f>'[3]Gripped Tools'!C97</f>
        <v>0</v>
      </c>
      <c r="AV97" s="105">
        <f>'[3]Pogo Sticks'!$C97</f>
        <v>0</v>
      </c>
      <c r="AW97" s="105">
        <f>'[2]Custom Objects'!$C92</f>
        <v>0</v>
      </c>
      <c r="AX97" s="105"/>
      <c r="AY97" s="105" t="str">
        <f>'[1]Items (MC)'!B97</f>
        <v>Dye</v>
      </c>
      <c r="AZ97" s="105" t="str">
        <f>'[1]Blocks (MC)'!B97</f>
        <v>Stained Glass</v>
      </c>
    </row>
    <row r="98" spans="3:52" x14ac:dyDescent="0.2">
      <c r="C98" s="107">
        <f>[2]Ores!C98</f>
        <v>0</v>
      </c>
      <c r="D98" s="107">
        <f>[2]Ingots!C98</f>
        <v>0</v>
      </c>
      <c r="E98" s="107"/>
      <c r="F98" s="107">
        <f>'[2]Compressed Blocks'!C98</f>
        <v>0</v>
      </c>
      <c r="G98" s="105">
        <f>[2]Catalysts!C98</f>
        <v>0</v>
      </c>
      <c r="H98" s="105" t="str">
        <f>[3]Pellets!F95</f>
        <v>Bag (PolyVinyl Acetate Pellets)</v>
      </c>
      <c r="I98" s="105" t="str">
        <f>'[2]CV Links'!B98</f>
        <v>Vial (Carrot Wine)</v>
      </c>
      <c r="J98" s="183" t="str">
        <f>'[2]Compound Vessels'!F98</f>
        <v>Vial (Carrot Wine)</v>
      </c>
      <c r="K98" s="108" t="str">
        <f>'[2]Compound Vessels'!G98</f>
        <v>Beaker (Carrot Wine)</v>
      </c>
      <c r="L98" s="108" t="str">
        <f>'[2]Compound Vessels'!H98</f>
        <v>Drum (Carrot Wine)</v>
      </c>
      <c r="M98" s="108" t="str">
        <f>'[2]Compound Vessels'!I98</f>
        <v>Chemical Vat (Carrot Wine)</v>
      </c>
      <c r="N98" s="183">
        <f>'[2]Compound Vessels'!F423</f>
        <v>0</v>
      </c>
      <c r="O98" s="108">
        <f>'[2]Compound Vessels'!G423</f>
        <v>0</v>
      </c>
      <c r="P98" s="108">
        <f>'[2]Compound Vessels'!H423</f>
        <v>0</v>
      </c>
      <c r="Q98" s="108">
        <f>'[2]Compound Vessels'!I423</f>
        <v>0</v>
      </c>
      <c r="R98" s="186" t="str">
        <f>'[2]Element Vessels'!F98</f>
        <v>Bag (Berkelium)</v>
      </c>
      <c r="S98" s="105" t="str">
        <f>'[2]Element Vessels'!G98</f>
        <v>Sack (Berkelium)</v>
      </c>
      <c r="T98" s="105" t="str">
        <f>'[2]Element Vessels'!H98</f>
        <v>Powder Keg (Berkelium)</v>
      </c>
      <c r="U98" s="105" t="str">
        <f>'[2]Element Vessels'!I98</f>
        <v>Chemical Silo (Berkelium)</v>
      </c>
      <c r="V98" s="189" t="str">
        <f>[3]Pellets!F98</f>
        <v>Bag (PolyVinyl Chloride Pellets)</v>
      </c>
      <c r="W98" s="106" t="str">
        <f>[3]Pellets!G98</f>
        <v>Sack (PolyVinyl Chloride Pellets)</v>
      </c>
      <c r="X98" s="106" t="str">
        <f>[3]Pellets!H98</f>
        <v>Powder Keg (PolyVinyl Chloride Pellets)</v>
      </c>
      <c r="Y98" s="106" t="str">
        <f>[3]Pellets!I98</f>
        <v>Chemical Silo (PolyVinyl Chloride Pellets)</v>
      </c>
      <c r="Z98" s="106" t="str">
        <f>'[3]Blocks (Poly)'!D98</f>
        <v>Block (PVC)</v>
      </c>
      <c r="AA98" s="106" t="str">
        <f>'[3]Slabs (Poly)'!F98</f>
        <v>Slab (PVC)</v>
      </c>
      <c r="AB98" s="106" t="str">
        <f>'[3]Stairs (Poly)'!D98</f>
        <v>Stairs (PVC)</v>
      </c>
      <c r="AC98" s="192">
        <f>[3]Bricks!E98</f>
        <v>0</v>
      </c>
      <c r="AD98" s="105">
        <f>[3]Molds!C98</f>
        <v>0</v>
      </c>
      <c r="AE98" s="105" t="str">
        <f xml:space="preserve"> '[3]Molded Items'!C113</f>
        <v>Fibers (PPPHAZ)</v>
      </c>
      <c r="AF98" s="105">
        <f>[3]Masks!C98</f>
        <v>0</v>
      </c>
      <c r="AG98" s="105">
        <f>[3]Wafers!H99</f>
        <v>0</v>
      </c>
      <c r="AH98" s="105">
        <f>[3]Electronics!E98</f>
        <v>0</v>
      </c>
      <c r="AI98" s="109"/>
      <c r="AJ98" s="109"/>
      <c r="AK98" s="105" t="str">
        <f>'[3]Polycraft Armor'!$G98&amp;" "&amp;'[3]Polycraft Armor'!$H98</f>
        <v xml:space="preserve"> </v>
      </c>
      <c r="AL98" s="105"/>
      <c r="AM98" s="105"/>
      <c r="AN98" s="105"/>
      <c r="AO98" s="105"/>
      <c r="AP98" s="105"/>
      <c r="AQ98" s="105"/>
      <c r="AR98" s="105"/>
      <c r="AS98" s="105"/>
      <c r="AT98" s="105">
        <f>Inventories!$D98</f>
        <v>0</v>
      </c>
      <c r="AU98" s="105">
        <f>'[3]Gripped Tools'!C98</f>
        <v>0</v>
      </c>
      <c r="AV98" s="105">
        <f>'[3]Pogo Sticks'!$C98</f>
        <v>0</v>
      </c>
      <c r="AW98" s="105">
        <f>'[2]Custom Objects'!$C93</f>
        <v>0</v>
      </c>
      <c r="AX98" s="105"/>
      <c r="AY98" s="105" t="str">
        <f>'[1]Items (MC)'!B98</f>
        <v>Bone</v>
      </c>
      <c r="AZ98" s="105" t="str">
        <f>'[1]Blocks (MC)'!B98</f>
        <v>Trapdoor</v>
      </c>
    </row>
    <row r="99" spans="3:52" x14ac:dyDescent="0.2">
      <c r="C99" s="107">
        <f>[2]Ores!C99</f>
        <v>0</v>
      </c>
      <c r="D99" s="107">
        <f>[2]Ingots!C99</f>
        <v>0</v>
      </c>
      <c r="E99" s="107"/>
      <c r="F99" s="107">
        <f>'[2]Compressed Blocks'!C99</f>
        <v>0</v>
      </c>
      <c r="G99" s="105">
        <f>[2]Catalysts!C99</f>
        <v>0</v>
      </c>
      <c r="H99" s="105" t="str">
        <f>[3]Pellets!F96</f>
        <v>Bag (PolyVinyl Alcohol Pellets)</v>
      </c>
      <c r="I99" s="105" t="str">
        <f>'[2]CV Links'!B99</f>
        <v>Beaker (Carrot Wine)</v>
      </c>
      <c r="J99" s="183" t="str">
        <f>'[2]Compound Vessels'!F99</f>
        <v>Vial (Cellulose)</v>
      </c>
      <c r="K99" s="108" t="str">
        <f>'[2]Compound Vessels'!G99</f>
        <v>Beaker (Cellulose)</v>
      </c>
      <c r="L99" s="108" t="str">
        <f>'[2]Compound Vessels'!H99</f>
        <v>Drum (Cellulose)</v>
      </c>
      <c r="M99" s="108" t="str">
        <f>'[2]Compound Vessels'!I99</f>
        <v>Chemical Vat (Cellulose)</v>
      </c>
      <c r="N99" s="183">
        <f>'[2]Compound Vessels'!F424</f>
        <v>0</v>
      </c>
      <c r="O99" s="108">
        <f>'[2]Compound Vessels'!G424</f>
        <v>0</v>
      </c>
      <c r="P99" s="108">
        <f>'[2]Compound Vessels'!H424</f>
        <v>0</v>
      </c>
      <c r="Q99" s="108">
        <f>'[2]Compound Vessels'!I424</f>
        <v>0</v>
      </c>
      <c r="R99" s="186" t="str">
        <f>'[2]Element Vessels'!F99</f>
        <v>Bag (Californium)</v>
      </c>
      <c r="S99" s="105" t="str">
        <f>'[2]Element Vessels'!G99</f>
        <v>Sack (Californium)</v>
      </c>
      <c r="T99" s="105" t="str">
        <f>'[2]Element Vessels'!H99</f>
        <v>Powder Keg (Californium)</v>
      </c>
      <c r="U99" s="105" t="str">
        <f>'[2]Element Vessels'!I99</f>
        <v>Chemical Silo (Californium)</v>
      </c>
      <c r="V99" s="189" t="str">
        <f>[3]Pellets!F99</f>
        <v>Bag (PolyVinyl Chloride Acetate Pellets)</v>
      </c>
      <c r="W99" s="106" t="str">
        <f>[3]Pellets!G99</f>
        <v>Sack (PolyVinyl Chloride Acetate Pellets)</v>
      </c>
      <c r="X99" s="106" t="str">
        <f>[3]Pellets!H99</f>
        <v>Powder Keg (PolyVinyl Chloride Acetate Pellets)</v>
      </c>
      <c r="Y99" s="106" t="str">
        <f>[3]Pellets!I99</f>
        <v>Chemical Silo (PolyVinyl Chloride Acetate Pellets)</v>
      </c>
      <c r="Z99" s="106" t="str">
        <f>'[3]Blocks (Poly)'!D99</f>
        <v>Block (PVCA)</v>
      </c>
      <c r="AA99" s="106" t="str">
        <f>'[3]Slabs (Poly)'!F99</f>
        <v>Slab (PVCA)</v>
      </c>
      <c r="AB99" s="106" t="str">
        <f>'[3]Stairs (Poly)'!D99</f>
        <v>Stairs (PVCA)</v>
      </c>
      <c r="AC99" s="192">
        <f>[3]Bricks!E99</f>
        <v>0</v>
      </c>
      <c r="AD99" s="105">
        <f>[3]Molds!C99</f>
        <v>0</v>
      </c>
      <c r="AE99" s="105" t="str">
        <f xml:space="preserve"> '[3]Molded Items'!C114</f>
        <v>Fibers (PPMS)</v>
      </c>
      <c r="AF99" s="105">
        <f>[3]Masks!C99</f>
        <v>0</v>
      </c>
      <c r="AG99" s="105">
        <f>[3]Wafers!H100</f>
        <v>0</v>
      </c>
      <c r="AH99" s="105">
        <f>[3]Electronics!E99</f>
        <v>0</v>
      </c>
      <c r="AI99" s="109"/>
      <c r="AJ99" s="109"/>
      <c r="AK99" s="105" t="str">
        <f>'[3]Polycraft Armor'!$G99&amp;" "&amp;'[3]Polycraft Armor'!$H99</f>
        <v xml:space="preserve"> </v>
      </c>
      <c r="AL99" s="105"/>
      <c r="AM99" s="105"/>
      <c r="AN99" s="105"/>
      <c r="AO99" s="105"/>
      <c r="AP99" s="105"/>
      <c r="AQ99" s="105"/>
      <c r="AR99" s="105"/>
      <c r="AS99" s="105"/>
      <c r="AT99" s="105">
        <f>Inventories!$D99</f>
        <v>0</v>
      </c>
      <c r="AU99" s="105">
        <f>'[3]Gripped Tools'!C99</f>
        <v>0</v>
      </c>
      <c r="AV99" s="105">
        <f>'[3]Pogo Sticks'!$C99</f>
        <v>0</v>
      </c>
      <c r="AW99" s="105">
        <f>'[2]Custom Objects'!$C94</f>
        <v>0</v>
      </c>
      <c r="AX99" s="105"/>
      <c r="AY99" s="105" t="str">
        <f>'[1]Items (MC)'!B99</f>
        <v>Sugar</v>
      </c>
      <c r="AZ99" s="105" t="str">
        <f>'[1]Blocks (MC)'!B99</f>
        <v>Monster Egg</v>
      </c>
    </row>
    <row r="100" spans="3:52" x14ac:dyDescent="0.2">
      <c r="C100" s="107">
        <f>[2]Ores!C100</f>
        <v>0</v>
      </c>
      <c r="D100" s="107">
        <f>[2]Ingots!C100</f>
        <v>0</v>
      </c>
      <c r="E100" s="107"/>
      <c r="F100" s="107">
        <f>'[2]Compressed Blocks'!C100</f>
        <v>0</v>
      </c>
      <c r="G100" s="105">
        <f>[2]Catalysts!C100</f>
        <v>0</v>
      </c>
      <c r="H100" s="105" t="str">
        <f>[3]Pellets!F97</f>
        <v>Bag (PolyVinyl Butyral Pellets)</v>
      </c>
      <c r="I100" s="105" t="str">
        <f>'[2]CV Links'!B100</f>
        <v>Drum (Carrot Wine)</v>
      </c>
      <c r="J100" s="183" t="str">
        <f>'[2]Compound Vessels'!F100</f>
        <v>Vial (Cellulose Acetate)</v>
      </c>
      <c r="K100" s="108" t="str">
        <f>'[2]Compound Vessels'!G100</f>
        <v>Beaker (Cellulose Acetate)</v>
      </c>
      <c r="L100" s="108" t="str">
        <f>'[2]Compound Vessels'!H100</f>
        <v>Drum (Cellulose Acetate)</v>
      </c>
      <c r="M100" s="108" t="str">
        <f>'[2]Compound Vessels'!I100</f>
        <v>Chemical Vat (Cellulose Acetate)</v>
      </c>
      <c r="N100" s="183">
        <f>'[2]Compound Vessels'!F425</f>
        <v>0</v>
      </c>
      <c r="O100" s="108">
        <f>'[2]Compound Vessels'!G425</f>
        <v>0</v>
      </c>
      <c r="P100" s="108">
        <f>'[2]Compound Vessels'!H425</f>
        <v>0</v>
      </c>
      <c r="Q100" s="108">
        <f>'[2]Compound Vessels'!I425</f>
        <v>0</v>
      </c>
      <c r="R100" s="186" t="str">
        <f>'[2]Element Vessels'!F100</f>
        <v>Bag (Einsteinium)</v>
      </c>
      <c r="S100" s="105" t="str">
        <f>'[2]Element Vessels'!G100</f>
        <v>Sack (Einsteinium)</v>
      </c>
      <c r="T100" s="105" t="str">
        <f>'[2]Element Vessels'!H100</f>
        <v>Powder Keg (Einsteinium)</v>
      </c>
      <c r="U100" s="105" t="str">
        <f>'[2]Element Vessels'!I100</f>
        <v>Chemical Silo (Einsteinium)</v>
      </c>
      <c r="V100" s="189" t="str">
        <f>[3]Pellets!F100</f>
        <v>Bag (PolyVinyl Fluoride Pellets)</v>
      </c>
      <c r="W100" s="106" t="str">
        <f>[3]Pellets!G100</f>
        <v>Sack (PolyVinyl Fluoride Pellets)</v>
      </c>
      <c r="X100" s="106" t="str">
        <f>[3]Pellets!H100</f>
        <v>Powder Keg (PolyVinyl Fluoride Pellets)</v>
      </c>
      <c r="Y100" s="106" t="str">
        <f>[3]Pellets!I100</f>
        <v>Chemical Silo (PolyVinyl Fluoride Pellets)</v>
      </c>
      <c r="Z100" s="106" t="str">
        <f>'[3]Blocks (Poly)'!D100</f>
        <v>Block (PVF)</v>
      </c>
      <c r="AA100" s="106" t="str">
        <f>'[3]Slabs (Poly)'!F100</f>
        <v>Slab (PVF)</v>
      </c>
      <c r="AB100" s="106" t="str">
        <f>'[3]Stairs (Poly)'!D100</f>
        <v>Stairs (PVF)</v>
      </c>
      <c r="AC100" s="192">
        <f>[3]Bricks!E100</f>
        <v>0</v>
      </c>
      <c r="AD100" s="105">
        <f>[3]Molds!C100</f>
        <v>0</v>
      </c>
      <c r="AE100" s="105" t="str">
        <f xml:space="preserve"> '[3]Molded Items'!C115</f>
        <v>Fibers (PPS)</v>
      </c>
      <c r="AF100" s="105">
        <f>[3]Masks!C100</f>
        <v>0</v>
      </c>
      <c r="AG100" s="105">
        <f>[3]Wafers!H101</f>
        <v>0</v>
      </c>
      <c r="AH100" s="105">
        <f>[3]Electronics!E100</f>
        <v>0</v>
      </c>
      <c r="AI100" s="109"/>
      <c r="AJ100" s="109"/>
      <c r="AK100" s="105" t="str">
        <f>'[3]Polycraft Armor'!$G100&amp;" "&amp;'[3]Polycraft Armor'!$H100</f>
        <v xml:space="preserve"> </v>
      </c>
      <c r="AL100" s="105"/>
      <c r="AM100" s="105"/>
      <c r="AN100" s="105"/>
      <c r="AO100" s="105"/>
      <c r="AP100" s="105"/>
      <c r="AQ100" s="105"/>
      <c r="AR100" s="105"/>
      <c r="AS100" s="105"/>
      <c r="AT100" s="105">
        <f>Inventories!$D100</f>
        <v>0</v>
      </c>
      <c r="AU100" s="105">
        <f>'[3]Gripped Tools'!C100</f>
        <v>0</v>
      </c>
      <c r="AV100" s="105">
        <f>'[3]Pogo Sticks'!$C100</f>
        <v>0</v>
      </c>
      <c r="AW100" s="105">
        <f>'[2]Custom Objects'!$C95</f>
        <v>0</v>
      </c>
      <c r="AX100" s="105"/>
      <c r="AY100" s="105" t="str">
        <f>'[1]Items (MC)'!B100</f>
        <v>Cake</v>
      </c>
      <c r="AZ100" s="105" t="str">
        <f>'[1]Blocks (MC)'!B100</f>
        <v>Stonebrick</v>
      </c>
    </row>
    <row r="101" spans="3:52" x14ac:dyDescent="0.2">
      <c r="C101" s="107">
        <f>[2]Ores!C101</f>
        <v>0</v>
      </c>
      <c r="D101" s="107">
        <f>[2]Ingots!C101</f>
        <v>0</v>
      </c>
      <c r="E101" s="107"/>
      <c r="F101" s="107">
        <f>'[2]Compressed Blocks'!C101</f>
        <v>0</v>
      </c>
      <c r="G101" s="105">
        <f>[2]Catalysts!C101</f>
        <v>0</v>
      </c>
      <c r="H101" s="105" t="str">
        <f>[3]Pellets!F98</f>
        <v>Bag (PolyVinyl Chloride Pellets)</v>
      </c>
      <c r="I101" s="105" t="str">
        <f>'[2]CV Links'!B101</f>
        <v>Flask (Propylene)</v>
      </c>
      <c r="J101" s="183" t="str">
        <f>'[2]Compound Vessels'!F101</f>
        <v>Vial (Cellulose Nitrate)</v>
      </c>
      <c r="K101" s="108" t="str">
        <f>'[2]Compound Vessels'!G101</f>
        <v>Beaker (Cellulose Nitrate)</v>
      </c>
      <c r="L101" s="108" t="str">
        <f>'[2]Compound Vessels'!H101</f>
        <v>Drum (Cellulose Nitrate)</v>
      </c>
      <c r="M101" s="108" t="str">
        <f>'[2]Compound Vessels'!I101</f>
        <v>Chemical Vat (Cellulose Nitrate)</v>
      </c>
      <c r="N101" s="183">
        <f>'[2]Compound Vessels'!F426</f>
        <v>0</v>
      </c>
      <c r="O101" s="108">
        <f>'[2]Compound Vessels'!G426</f>
        <v>0</v>
      </c>
      <c r="P101" s="108">
        <f>'[2]Compound Vessels'!H426</f>
        <v>0</v>
      </c>
      <c r="Q101" s="108">
        <f>'[2]Compound Vessels'!I426</f>
        <v>0</v>
      </c>
      <c r="R101" s="186" t="str">
        <f>'[2]Element Vessels'!F101</f>
        <v>Bag (Fermium)</v>
      </c>
      <c r="S101" s="105" t="str">
        <f>'[2]Element Vessels'!G101</f>
        <v>Sack (Fermium)</v>
      </c>
      <c r="T101" s="105" t="str">
        <f>'[2]Element Vessels'!H101</f>
        <v>Powder Keg (Fermium)</v>
      </c>
      <c r="U101" s="105" t="str">
        <f>'[2]Element Vessels'!I101</f>
        <v>Chemical Silo (Fermium)</v>
      </c>
      <c r="V101" s="189" t="str">
        <f>[3]Pellets!F101</f>
        <v>Bag (PolyVinyl Formal Pellets)</v>
      </c>
      <c r="W101" s="106" t="str">
        <f>[3]Pellets!G101</f>
        <v>Sack (PolyVinyl Formal Pellets)</v>
      </c>
      <c r="X101" s="106" t="str">
        <f>[3]Pellets!H101</f>
        <v>Powder Keg (PolyVinyl Formal Pellets)</v>
      </c>
      <c r="Y101" s="106" t="str">
        <f>[3]Pellets!I101</f>
        <v>Chemical Silo (PolyVinyl Formal Pellets)</v>
      </c>
      <c r="Z101" s="106" t="str">
        <f>'[3]Blocks (Poly)'!D101</f>
        <v>Block (PVFO)</v>
      </c>
      <c r="AA101" s="106" t="str">
        <f>'[3]Slabs (Poly)'!F101</f>
        <v>Slab (PVFO)</v>
      </c>
      <c r="AB101" s="106" t="str">
        <f>'[3]Stairs (Poly)'!D101</f>
        <v>Stairs (PVFO)</v>
      </c>
      <c r="AC101" s="192">
        <f>[3]Bricks!E101</f>
        <v>0</v>
      </c>
      <c r="AD101" s="105">
        <f>[3]Molds!C101</f>
        <v>0</v>
      </c>
      <c r="AE101" s="105" t="str">
        <f xml:space="preserve"> '[3]Molded Items'!C116</f>
        <v>Fibers (kevlar)</v>
      </c>
      <c r="AF101" s="105">
        <f>[3]Masks!C101</f>
        <v>0</v>
      </c>
      <c r="AG101" s="105">
        <f>[3]Wafers!H102</f>
        <v>0</v>
      </c>
      <c r="AH101" s="105">
        <f>[3]Electronics!E101</f>
        <v>0</v>
      </c>
      <c r="AI101" s="109"/>
      <c r="AJ101" s="109"/>
      <c r="AK101" s="105" t="str">
        <f>'[3]Polycraft Armor'!$G101&amp;" "&amp;'[3]Polycraft Armor'!$H101</f>
        <v xml:space="preserve"> </v>
      </c>
      <c r="AL101" s="105"/>
      <c r="AM101" s="105"/>
      <c r="AN101" s="105"/>
      <c r="AO101" s="105"/>
      <c r="AP101" s="105"/>
      <c r="AQ101" s="105"/>
      <c r="AR101" s="105"/>
      <c r="AS101" s="105"/>
      <c r="AT101" s="105">
        <f>Inventories!$D101</f>
        <v>0</v>
      </c>
      <c r="AU101" s="105">
        <f>'[3]Gripped Tools'!C101</f>
        <v>0</v>
      </c>
      <c r="AV101" s="105">
        <f>'[3]Pogo Sticks'!$C101</f>
        <v>0</v>
      </c>
      <c r="AW101" s="105">
        <f>'[2]Custom Objects'!$C96</f>
        <v>0</v>
      </c>
      <c r="AX101" s="105"/>
      <c r="AY101" s="105" t="str">
        <f>'[1]Items (MC)'!B101</f>
        <v>Bed</v>
      </c>
      <c r="AZ101" s="105" t="str">
        <f>'[1]Blocks (MC)'!B101</f>
        <v>Brown Mushroom Block</v>
      </c>
    </row>
    <row r="102" spans="3:52" x14ac:dyDescent="0.2">
      <c r="C102" s="107">
        <f>[2]Ores!C102</f>
        <v>0</v>
      </c>
      <c r="D102" s="107">
        <f>[2]Ingots!C102</f>
        <v>0</v>
      </c>
      <c r="E102" s="107"/>
      <c r="F102" s="107">
        <f>'[2]Compressed Blocks'!C102</f>
        <v>0</v>
      </c>
      <c r="G102" s="105">
        <f>[2]Catalysts!C102</f>
        <v>0</v>
      </c>
      <c r="H102" s="105" t="str">
        <f>[3]Pellets!F99</f>
        <v>Bag (PolyVinyl Chloride Acetate Pellets)</v>
      </c>
      <c r="I102" s="105" t="str">
        <f>'[2]CV Links'!B102</f>
        <v>Cartridge (Propylene)</v>
      </c>
      <c r="J102" s="183" t="str">
        <f>'[2]Compound Vessels'!F102</f>
        <v>Vial (Chromium Oxide)</v>
      </c>
      <c r="K102" s="108" t="str">
        <f>'[2]Compound Vessels'!G102</f>
        <v>Beaker (Chromium Oxide)</v>
      </c>
      <c r="L102" s="108" t="str">
        <f>'[2]Compound Vessels'!H102</f>
        <v>Drum (Chromium Oxide)</v>
      </c>
      <c r="M102" s="108" t="str">
        <f>'[2]Compound Vessels'!I102</f>
        <v>Chemical Vat (Chromium Oxide)</v>
      </c>
      <c r="N102" s="183">
        <f>'[2]Compound Vessels'!F427</f>
        <v>0</v>
      </c>
      <c r="O102" s="108">
        <f>'[2]Compound Vessels'!G427</f>
        <v>0</v>
      </c>
      <c r="P102" s="108">
        <f>'[2]Compound Vessels'!H427</f>
        <v>0</v>
      </c>
      <c r="Q102" s="108">
        <f>'[2]Compound Vessels'!I427</f>
        <v>0</v>
      </c>
      <c r="R102" s="186" t="str">
        <f>'[2]Element Vessels'!F102</f>
        <v>Bag (Mendelevium)</v>
      </c>
      <c r="S102" s="105" t="str">
        <f>'[2]Element Vessels'!G102</f>
        <v>Sack (Mendelevium)</v>
      </c>
      <c r="T102" s="105" t="str">
        <f>'[2]Element Vessels'!H102</f>
        <v>Powder Keg (Mendelevium)</v>
      </c>
      <c r="U102" s="105" t="str">
        <f>'[2]Element Vessels'!I102</f>
        <v>Chemical Silo (Mendelevium)</v>
      </c>
      <c r="V102" s="189" t="str">
        <f>[3]Pellets!F102</f>
        <v>Bag (PolyVinyl Methyl Ether Pellets)</v>
      </c>
      <c r="W102" s="106" t="str">
        <f>[3]Pellets!G102</f>
        <v>Sack (PolyVinyl Methyl Ether Pellets)</v>
      </c>
      <c r="X102" s="106" t="str">
        <f>[3]Pellets!H102</f>
        <v>Powder Keg (PolyVinyl Methyl Ether Pellets)</v>
      </c>
      <c r="Y102" s="106" t="str">
        <f>[3]Pellets!I102</f>
        <v>Chemical Silo (PolyVinyl Methyl Ether Pellets)</v>
      </c>
      <c r="Z102" s="106" t="str">
        <f>'[3]Blocks (Poly)'!D102</f>
        <v>Block (PVME)</v>
      </c>
      <c r="AA102" s="106" t="str">
        <f>'[3]Slabs (Poly)'!F102</f>
        <v>Slab (PVME)</v>
      </c>
      <c r="AB102" s="106" t="str">
        <f>'[3]Stairs (Poly)'!D102</f>
        <v>Stairs (PVME)</v>
      </c>
      <c r="AC102" s="192">
        <f>[3]Bricks!E102</f>
        <v>0</v>
      </c>
      <c r="AD102" s="105">
        <f>[3]Molds!C102</f>
        <v>0</v>
      </c>
      <c r="AE102" s="105" t="str">
        <f xml:space="preserve"> '[3]Molded Items'!C117</f>
        <v>Fibers (PP)</v>
      </c>
      <c r="AF102" s="105">
        <f>[3]Masks!C102</f>
        <v>0</v>
      </c>
      <c r="AG102" s="105">
        <f>[3]Wafers!H103</f>
        <v>0</v>
      </c>
      <c r="AH102" s="105">
        <f>[3]Electronics!E102</f>
        <v>0</v>
      </c>
      <c r="AI102" s="109"/>
      <c r="AJ102" s="109"/>
      <c r="AK102" s="105" t="str">
        <f>'[3]Polycraft Armor'!$G102&amp;" "&amp;'[3]Polycraft Armor'!$H102</f>
        <v xml:space="preserve"> </v>
      </c>
      <c r="AL102" s="105"/>
      <c r="AM102" s="105"/>
      <c r="AN102" s="105"/>
      <c r="AO102" s="105"/>
      <c r="AP102" s="105"/>
      <c r="AQ102" s="105"/>
      <c r="AR102" s="105"/>
      <c r="AS102" s="105"/>
      <c r="AT102" s="105">
        <f>Inventories!$D102</f>
        <v>0</v>
      </c>
      <c r="AU102" s="105">
        <f>'[3]Gripped Tools'!C102</f>
        <v>0</v>
      </c>
      <c r="AV102" s="105">
        <f>'[3]Pogo Sticks'!$C102</f>
        <v>0</v>
      </c>
      <c r="AW102" s="105">
        <f>'[2]Custom Objects'!$C97</f>
        <v>0</v>
      </c>
      <c r="AX102" s="105"/>
      <c r="AY102" s="105" t="str">
        <f>'[1]Items (MC)'!B102</f>
        <v>Repeater</v>
      </c>
      <c r="AZ102" s="105" t="str">
        <f>'[1]Blocks (MC)'!B102</f>
        <v>Red Mushroom Block</v>
      </c>
    </row>
    <row r="103" spans="3:52" x14ac:dyDescent="0.2">
      <c r="C103" s="107">
        <f>[2]Ores!C103</f>
        <v>0</v>
      </c>
      <c r="D103" s="107">
        <f>[2]Ingots!C103</f>
        <v>0</v>
      </c>
      <c r="E103" s="107"/>
      <c r="F103" s="107">
        <f>'[2]Compressed Blocks'!C103</f>
        <v>0</v>
      </c>
      <c r="G103" s="105">
        <f>[2]Catalysts!C103</f>
        <v>0</v>
      </c>
      <c r="H103" s="105" t="str">
        <f>[3]Pellets!F100</f>
        <v>Bag (PolyVinyl Fluoride Pellets)</v>
      </c>
      <c r="I103" s="105" t="str">
        <f>'[2]CV Links'!B103</f>
        <v>Canister (Propylene)</v>
      </c>
      <c r="J103" s="183" t="str">
        <f>'[2]Compound Vessels'!F103</f>
        <v>Vial (Citric Acid)</v>
      </c>
      <c r="K103" s="108" t="str">
        <f>'[2]Compound Vessels'!G103</f>
        <v>Beaker (Citric Acid)</v>
      </c>
      <c r="L103" s="108" t="str">
        <f>'[2]Compound Vessels'!H103</f>
        <v>Drum (Citric Acid)</v>
      </c>
      <c r="M103" s="108" t="str">
        <f>'[2]Compound Vessels'!I103</f>
        <v>Chemical Vat (Citric Acid)</v>
      </c>
      <c r="N103" s="183">
        <f>'[2]Compound Vessels'!F428</f>
        <v>0</v>
      </c>
      <c r="O103" s="108">
        <f>'[2]Compound Vessels'!G428</f>
        <v>0</v>
      </c>
      <c r="P103" s="108">
        <f>'[2]Compound Vessels'!H428</f>
        <v>0</v>
      </c>
      <c r="Q103" s="108">
        <f>'[2]Compound Vessels'!I428</f>
        <v>0</v>
      </c>
      <c r="R103" s="186" t="str">
        <f>'[2]Element Vessels'!F103</f>
        <v>Bag (Nobelium)</v>
      </c>
      <c r="S103" s="105" t="str">
        <f>'[2]Element Vessels'!G103</f>
        <v>Sack (Nobelium)</v>
      </c>
      <c r="T103" s="105" t="str">
        <f>'[2]Element Vessels'!H103</f>
        <v>Powder Keg (Nobelium)</v>
      </c>
      <c r="U103" s="105" t="str">
        <f>'[2]Element Vessels'!I103</f>
        <v>Chemical Silo (Nobelium)</v>
      </c>
      <c r="V103" s="189" t="str">
        <f>[3]Pellets!F103</f>
        <v>Bag (PolyVinylidene Dichloride Pellets)</v>
      </c>
      <c r="W103" s="106" t="str">
        <f>[3]Pellets!G103</f>
        <v>Sack (PolyVinylidene Dichloride Pellets)</v>
      </c>
      <c r="X103" s="106" t="str">
        <f>[3]Pellets!H103</f>
        <v>Powder Keg (PolyVinylidene Dichloride Pellets)</v>
      </c>
      <c r="Y103" s="106" t="str">
        <f>[3]Pellets!I103</f>
        <v>Chemical Silo (PolyVinylidene Dichloride Pellets)</v>
      </c>
      <c r="Z103" s="106" t="str">
        <f>'[3]Blocks (Poly)'!D103</f>
        <v>Block (PVDC)</v>
      </c>
      <c r="AA103" s="106" t="str">
        <f>'[3]Slabs (Poly)'!F103</f>
        <v>Slab (PVDC)</v>
      </c>
      <c r="AB103" s="106" t="str">
        <f>'[3]Stairs (Poly)'!D103</f>
        <v>Stairs (PVDC)</v>
      </c>
      <c r="AC103" s="192">
        <f>[3]Bricks!E103</f>
        <v>0</v>
      </c>
      <c r="AD103" s="105">
        <f>[3]Molds!C103</f>
        <v>0</v>
      </c>
      <c r="AE103" s="105" t="str">
        <f xml:space="preserve"> '[3]Molded Items'!C118</f>
        <v>Fibers (PPG)</v>
      </c>
      <c r="AF103" s="105">
        <f>[3]Masks!C103</f>
        <v>0</v>
      </c>
      <c r="AG103" s="105">
        <f>[3]Wafers!H104</f>
        <v>0</v>
      </c>
      <c r="AH103" s="105">
        <f>[3]Electronics!E103</f>
        <v>0</v>
      </c>
      <c r="AI103" s="109"/>
      <c r="AJ103" s="109"/>
      <c r="AK103" s="105" t="str">
        <f>'[3]Polycraft Armor'!$G103&amp;" "&amp;'[3]Polycraft Armor'!$H103</f>
        <v xml:space="preserve"> </v>
      </c>
      <c r="AL103" s="105"/>
      <c r="AM103" s="105"/>
      <c r="AN103" s="105"/>
      <c r="AO103" s="105"/>
      <c r="AP103" s="105"/>
      <c r="AQ103" s="105"/>
      <c r="AR103" s="105"/>
      <c r="AS103" s="105"/>
      <c r="AT103" s="105">
        <f>Inventories!$D103</f>
        <v>0</v>
      </c>
      <c r="AU103" s="105">
        <f>'[3]Gripped Tools'!C103</f>
        <v>0</v>
      </c>
      <c r="AV103" s="105">
        <f>'[3]Pogo Sticks'!$C103</f>
        <v>0</v>
      </c>
      <c r="AW103" s="105">
        <f>'[2]Custom Objects'!$C98</f>
        <v>0</v>
      </c>
      <c r="AX103" s="105"/>
      <c r="AY103" s="105" t="str">
        <f>'[1]Items (MC)'!B103</f>
        <v>Cookie</v>
      </c>
      <c r="AZ103" s="105" t="str">
        <f>'[1]Blocks (MC)'!B103</f>
        <v>Iron Bars</v>
      </c>
    </row>
    <row r="104" spans="3:52" x14ac:dyDescent="0.2">
      <c r="C104" s="107">
        <f>[2]Ores!C104</f>
        <v>0</v>
      </c>
      <c r="D104" s="107">
        <f>[2]Ingots!C104</f>
        <v>0</v>
      </c>
      <c r="E104" s="107"/>
      <c r="F104" s="107">
        <f>'[2]Compressed Blocks'!C104</f>
        <v>0</v>
      </c>
      <c r="G104" s="105">
        <f>[2]Catalysts!C104</f>
        <v>0</v>
      </c>
      <c r="H104" s="105" t="str">
        <f>[3]Pellets!F101</f>
        <v>Bag (PolyVinyl Formal Pellets)</v>
      </c>
      <c r="I104" s="105" t="str">
        <f>'[2]CV Links'!B104</f>
        <v>Flask (Ethylene)</v>
      </c>
      <c r="J104" s="183" t="str">
        <f>'[2]Compound Vessels'!F104</f>
        <v>Bag (Cobalt-Manganese-Bromide)</v>
      </c>
      <c r="K104" s="108" t="str">
        <f>'[2]Compound Vessels'!G104</f>
        <v>Sack (Cobalt-Manganese-Bromide)</v>
      </c>
      <c r="L104" s="108" t="str">
        <f>'[2]Compound Vessels'!H104</f>
        <v>Powder Keg (Cobalt-Manganese-Bromide)</v>
      </c>
      <c r="M104" s="108" t="str">
        <f>'[2]Compound Vessels'!I104</f>
        <v>Chemical Silo (Cobalt-Manganese-Bromide)</v>
      </c>
      <c r="N104" s="183">
        <f>'[2]Compound Vessels'!F429</f>
        <v>0</v>
      </c>
      <c r="O104" s="108">
        <f>'[2]Compound Vessels'!G429</f>
        <v>0</v>
      </c>
      <c r="P104" s="108">
        <f>'[2]Compound Vessels'!H429</f>
        <v>0</v>
      </c>
      <c r="Q104" s="108">
        <f>'[2]Compound Vessels'!I429</f>
        <v>0</v>
      </c>
      <c r="R104" s="186" t="str">
        <f>'[2]Element Vessels'!F104</f>
        <v>Bag (Lawrencium)</v>
      </c>
      <c r="S104" s="105" t="str">
        <f>'[2]Element Vessels'!G104</f>
        <v>Sack (Lawrencium)</v>
      </c>
      <c r="T104" s="105" t="str">
        <f>'[2]Element Vessels'!H104</f>
        <v>Powder Keg (Lawrencium)</v>
      </c>
      <c r="U104" s="105" t="str">
        <f>'[2]Element Vessels'!I104</f>
        <v>Chemical Silo (Lawrencium)</v>
      </c>
      <c r="V104" s="189" t="str">
        <f>[3]Pellets!F104</f>
        <v>Bag (PolyVinylidene Fluoride Pellets)</v>
      </c>
      <c r="W104" s="106" t="str">
        <f>[3]Pellets!G104</f>
        <v>Sack (PolyVinylidene Fluoride Pellets)</v>
      </c>
      <c r="X104" s="106" t="str">
        <f>[3]Pellets!H104</f>
        <v>Powder Keg (PolyVinylidene Fluoride Pellets)</v>
      </c>
      <c r="Y104" s="106" t="str">
        <f>[3]Pellets!I104</f>
        <v>Chemical Silo (PolyVinylidene Fluoride Pellets)</v>
      </c>
      <c r="Z104" s="106" t="str">
        <f>'[3]Blocks (Poly)'!D104</f>
        <v>Block (PVDF)</v>
      </c>
      <c r="AA104" s="106" t="str">
        <f>'[3]Slabs (Poly)'!F104</f>
        <v>Slab (PVDF)</v>
      </c>
      <c r="AB104" s="106" t="str">
        <f>'[3]Stairs (Poly)'!D104</f>
        <v>Stairs (PVDF)</v>
      </c>
      <c r="AC104" s="192">
        <f>[3]Bricks!E104</f>
        <v>0</v>
      </c>
      <c r="AD104" s="105">
        <f>[3]Molds!C104</f>
        <v>0</v>
      </c>
      <c r="AE104" s="105" t="str">
        <f xml:space="preserve"> '[3]Molded Items'!C119</f>
        <v>Fibers (PPOX)</v>
      </c>
      <c r="AF104" s="105">
        <f>[3]Masks!C104</f>
        <v>0</v>
      </c>
      <c r="AG104" s="105">
        <f>[3]Wafers!H105</f>
        <v>0</v>
      </c>
      <c r="AH104" s="105">
        <f>[3]Electronics!E104</f>
        <v>0</v>
      </c>
      <c r="AI104" s="109"/>
      <c r="AJ104" s="109"/>
      <c r="AK104" s="105" t="str">
        <f>'[3]Polycraft Armor'!$G104&amp;" "&amp;'[3]Polycraft Armor'!$H104</f>
        <v xml:space="preserve"> </v>
      </c>
      <c r="AL104" s="105"/>
      <c r="AM104" s="105"/>
      <c r="AN104" s="105"/>
      <c r="AO104" s="105"/>
      <c r="AP104" s="105"/>
      <c r="AQ104" s="105"/>
      <c r="AR104" s="105"/>
      <c r="AS104" s="105"/>
      <c r="AT104" s="105">
        <f>Inventories!$D104</f>
        <v>0</v>
      </c>
      <c r="AU104" s="105">
        <f>'[3]Gripped Tools'!C104</f>
        <v>0</v>
      </c>
      <c r="AV104" s="105">
        <f>'[3]Pogo Sticks'!$C104</f>
        <v>0</v>
      </c>
      <c r="AW104" s="105">
        <f>'[2]Custom Objects'!$C99</f>
        <v>0</v>
      </c>
      <c r="AX104" s="105"/>
      <c r="AY104" s="105" t="str">
        <f>'[1]Items (MC)'!B104</f>
        <v>Filled Map</v>
      </c>
      <c r="AZ104" s="105" t="str">
        <f>'[1]Blocks (MC)'!B104</f>
        <v>Glass Pane</v>
      </c>
    </row>
    <row r="105" spans="3:52" x14ac:dyDescent="0.2">
      <c r="C105" s="107">
        <f>[2]Ores!C105</f>
        <v>0</v>
      </c>
      <c r="D105" s="107">
        <f>[2]Ingots!C105</f>
        <v>0</v>
      </c>
      <c r="E105" s="107"/>
      <c r="F105" s="107">
        <f>'[2]Compressed Blocks'!C105</f>
        <v>0</v>
      </c>
      <c r="G105" s="105">
        <f>[2]Catalysts!C105</f>
        <v>0</v>
      </c>
      <c r="H105" s="105" t="str">
        <f>[3]Pellets!F102</f>
        <v>Bag (PolyVinyl Methyl Ether Pellets)</v>
      </c>
      <c r="I105" s="105" t="str">
        <f>'[2]CV Links'!B105</f>
        <v>Cartridge (Ethylene)</v>
      </c>
      <c r="J105" s="183" t="str">
        <f>'[2]Compound Vessels'!F105</f>
        <v>Vial (Coke)</v>
      </c>
      <c r="K105" s="108" t="str">
        <f>'[2]Compound Vessels'!G105</f>
        <v>Beaker (Coke)</v>
      </c>
      <c r="L105" s="108" t="str">
        <f>'[2]Compound Vessels'!H105</f>
        <v>Drum (Coke)</v>
      </c>
      <c r="M105" s="108" t="str">
        <f>'[2]Compound Vessels'!I105</f>
        <v>Chemical Vat (Coke)</v>
      </c>
      <c r="N105" s="183">
        <f>'[2]Compound Vessels'!F430</f>
        <v>0</v>
      </c>
      <c r="O105" s="108">
        <f>'[2]Compound Vessels'!G430</f>
        <v>0</v>
      </c>
      <c r="P105" s="108">
        <f>'[2]Compound Vessels'!H430</f>
        <v>0</v>
      </c>
      <c r="Q105" s="108">
        <f>'[2]Compound Vessels'!I430</f>
        <v>0</v>
      </c>
      <c r="R105" s="186" t="str">
        <f>'[2]Element Vessels'!F105</f>
        <v>Bag (Rutherfordium)</v>
      </c>
      <c r="S105" s="105" t="str">
        <f>'[2]Element Vessels'!G105</f>
        <v>Sack (Rutherfordium)</v>
      </c>
      <c r="T105" s="105" t="str">
        <f>'[2]Element Vessels'!H105</f>
        <v>Powder Keg (Rutherfordium)</v>
      </c>
      <c r="U105" s="105" t="str">
        <f>'[2]Element Vessels'!I105</f>
        <v>Chemical Silo (Rutherfordium)</v>
      </c>
      <c r="V105" s="189" t="str">
        <f>[3]Pellets!F105</f>
        <v>Bag (PolyVinylidene Fluoride-Trifluoroethylene Pellets)</v>
      </c>
      <c r="W105" s="106" t="str">
        <f>[3]Pellets!G105</f>
        <v>Sack (PolyVinylidene Fluoride-Trifluoroethylene Pellets)</v>
      </c>
      <c r="X105" s="106" t="str">
        <f>[3]Pellets!H105</f>
        <v>Powder Keg (PolyVinylidene Fluoride-Trifluoroethylene Pellets)</v>
      </c>
      <c r="Y105" s="106" t="str">
        <f>[3]Pellets!I105</f>
        <v>Chemical Silo (PolyVinylidene Fluoride-Trifluoroethylene Pellets)</v>
      </c>
      <c r="Z105" s="106" t="str">
        <f>'[3]Blocks (Poly)'!D105</f>
        <v>Block (PVDF-TRFE)</v>
      </c>
      <c r="AA105" s="106" t="str">
        <f>'[3]Slabs (Poly)'!F105</f>
        <v>Slab (PVDF-TRFE)</v>
      </c>
      <c r="AB105" s="106" t="str">
        <f>'[3]Stairs (Poly)'!D105</f>
        <v>Stairs (PVDF-TRFE)</v>
      </c>
      <c r="AC105" s="192">
        <f>[3]Bricks!E105</f>
        <v>0</v>
      </c>
      <c r="AD105" s="105">
        <f>[3]Molds!C105</f>
        <v>0</v>
      </c>
      <c r="AE105" s="105" t="str">
        <f xml:space="preserve"> '[3]Molded Items'!C120</f>
        <v>Fibers (PS)</v>
      </c>
      <c r="AF105" s="105">
        <f>[3]Masks!C105</f>
        <v>0</v>
      </c>
      <c r="AG105" s="105">
        <f>[3]Wafers!H106</f>
        <v>0</v>
      </c>
      <c r="AH105" s="105">
        <f>[3]Electronics!E105</f>
        <v>0</v>
      </c>
      <c r="AI105" s="109"/>
      <c r="AJ105" s="109"/>
      <c r="AK105" s="105" t="str">
        <f>'[3]Polycraft Armor'!$G105&amp;" "&amp;'[3]Polycraft Armor'!$H105</f>
        <v xml:space="preserve"> </v>
      </c>
      <c r="AL105" s="105"/>
      <c r="AM105" s="105"/>
      <c r="AN105" s="105"/>
      <c r="AO105" s="105"/>
      <c r="AP105" s="105"/>
      <c r="AQ105" s="105"/>
      <c r="AR105" s="105"/>
      <c r="AS105" s="105"/>
      <c r="AT105" s="105">
        <f>Inventories!$D105</f>
        <v>0</v>
      </c>
      <c r="AU105" s="105">
        <f>'[3]Gripped Tools'!C105</f>
        <v>0</v>
      </c>
      <c r="AV105" s="105">
        <f>'[3]Pogo Sticks'!$C105</f>
        <v>0</v>
      </c>
      <c r="AW105" s="105">
        <f>'[2]Custom Objects'!$C100</f>
        <v>0</v>
      </c>
      <c r="AX105" s="105"/>
      <c r="AY105" s="105" t="str">
        <f>'[1]Items (MC)'!B105</f>
        <v>Shears</v>
      </c>
      <c r="AZ105" s="105" t="str">
        <f>'[1]Blocks (MC)'!B105</f>
        <v>Melon Block</v>
      </c>
    </row>
    <row r="106" spans="3:52" x14ac:dyDescent="0.2">
      <c r="C106" s="107">
        <f>[2]Ores!C106</f>
        <v>0</v>
      </c>
      <c r="D106" s="107">
        <f>[2]Ingots!C106</f>
        <v>0</v>
      </c>
      <c r="E106" s="107"/>
      <c r="F106" s="107">
        <f>'[2]Compressed Blocks'!C106</f>
        <v>0</v>
      </c>
      <c r="G106" s="105">
        <f>[2]Catalysts!C106</f>
        <v>0</v>
      </c>
      <c r="H106" s="105" t="str">
        <f>[3]Pellets!F103</f>
        <v>Bag (PolyVinylidene Dichloride Pellets)</v>
      </c>
      <c r="I106" s="105" t="str">
        <f>'[2]CV Links'!B106</f>
        <v>Canister (Ethylene)</v>
      </c>
      <c r="J106" s="183" t="str">
        <f>'[2]Compound Vessels'!F106</f>
        <v>Bag (Copper II Chloride)</v>
      </c>
      <c r="K106" s="108" t="str">
        <f>'[2]Compound Vessels'!G106</f>
        <v>Sack (Copper II Chloride)</v>
      </c>
      <c r="L106" s="108" t="str">
        <f>'[2]Compound Vessels'!H106</f>
        <v>Powder Keg (Copper II Chloride)</v>
      </c>
      <c r="M106" s="108" t="str">
        <f>'[2]Compound Vessels'!I106</f>
        <v>Chemical Silo (Copper II Chloride)</v>
      </c>
      <c r="N106" s="183">
        <f>'[2]Compound Vessels'!F431</f>
        <v>0</v>
      </c>
      <c r="O106" s="108">
        <f>'[2]Compound Vessels'!G431</f>
        <v>0</v>
      </c>
      <c r="P106" s="108">
        <f>'[2]Compound Vessels'!H431</f>
        <v>0</v>
      </c>
      <c r="Q106" s="108">
        <f>'[2]Compound Vessels'!I431</f>
        <v>0</v>
      </c>
      <c r="R106" s="186" t="str">
        <f>'[2]Element Vessels'!F106</f>
        <v>Bag (Dubnium)</v>
      </c>
      <c r="S106" s="105" t="str">
        <f>'[2]Element Vessels'!G106</f>
        <v>Sack (Dubnium)</v>
      </c>
      <c r="T106" s="105" t="str">
        <f>'[2]Element Vessels'!H106</f>
        <v>Powder Keg (Dubnium)</v>
      </c>
      <c r="U106" s="105" t="str">
        <f>'[2]Element Vessels'!I106</f>
        <v>Chemical Silo (Dubnium)</v>
      </c>
      <c r="V106" s="189" t="str">
        <f>[3]Pellets!F106</f>
        <v>Bag (Styrene-Acrylonitrile Pellets)</v>
      </c>
      <c r="W106" s="106" t="str">
        <f>[3]Pellets!G106</f>
        <v>Sack (Styrene-Acrylonitrile Pellets)</v>
      </c>
      <c r="X106" s="106" t="str">
        <f>[3]Pellets!H106</f>
        <v>Powder Keg (Styrene-Acrylonitrile Pellets)</v>
      </c>
      <c r="Y106" s="106" t="str">
        <f>[3]Pellets!I106</f>
        <v>Chemical Silo (Styrene-Acrylonitrile Pellets)</v>
      </c>
      <c r="Z106" s="106" t="str">
        <f>'[3]Blocks (Poly)'!D106</f>
        <v>Block (SAN)</v>
      </c>
      <c r="AA106" s="106" t="str">
        <f>'[3]Slabs (Poly)'!F106</f>
        <v>Slab (SAN)</v>
      </c>
      <c r="AB106" s="106" t="str">
        <f>'[3]Stairs (Poly)'!D106</f>
        <v>Stairs (SAN)</v>
      </c>
      <c r="AC106" s="192">
        <f>[3]Bricks!E106</f>
        <v>0</v>
      </c>
      <c r="AD106" s="105">
        <f>[3]Molds!C106</f>
        <v>0</v>
      </c>
      <c r="AE106" s="105" t="str">
        <f xml:space="preserve"> '[3]Molded Items'!C121</f>
        <v>Fibers (PTBA)</v>
      </c>
      <c r="AF106" s="105">
        <f>[3]Masks!C106</f>
        <v>0</v>
      </c>
      <c r="AG106" s="105">
        <f>[3]Wafers!H107</f>
        <v>0</v>
      </c>
      <c r="AH106" s="105">
        <f>[3]Electronics!E106</f>
        <v>0</v>
      </c>
      <c r="AI106" s="109"/>
      <c r="AJ106" s="109"/>
      <c r="AK106" s="105" t="str">
        <f>'[3]Polycraft Armor'!$G106&amp;" "&amp;'[3]Polycraft Armor'!$H106</f>
        <v xml:space="preserve"> </v>
      </c>
      <c r="AL106" s="105"/>
      <c r="AM106" s="105"/>
      <c r="AN106" s="105"/>
      <c r="AO106" s="105"/>
      <c r="AP106" s="105"/>
      <c r="AQ106" s="105"/>
      <c r="AR106" s="105"/>
      <c r="AS106" s="105"/>
      <c r="AT106" s="105">
        <f>Inventories!$D106</f>
        <v>0</v>
      </c>
      <c r="AU106" s="105">
        <f>'[3]Gripped Tools'!C106</f>
        <v>0</v>
      </c>
      <c r="AV106" s="105">
        <f>'[3]Pogo Sticks'!$C106</f>
        <v>0</v>
      </c>
      <c r="AW106" s="105">
        <f>'[2]Custom Objects'!$C101</f>
        <v>0</v>
      </c>
      <c r="AX106" s="105"/>
      <c r="AY106" s="105" t="str">
        <f>'[1]Items (MC)'!B106</f>
        <v>Melon</v>
      </c>
      <c r="AZ106" s="105" t="str">
        <f>'[1]Blocks (MC)'!B106</f>
        <v>Pumpkin Stem</v>
      </c>
    </row>
    <row r="107" spans="3:52" x14ac:dyDescent="0.2">
      <c r="C107" s="107">
        <f>[2]Ores!C107</f>
        <v>0</v>
      </c>
      <c r="D107" s="107">
        <f>[2]Ingots!C107</f>
        <v>0</v>
      </c>
      <c r="E107" s="107"/>
      <c r="F107" s="107">
        <f>'[2]Compressed Blocks'!C107</f>
        <v>0</v>
      </c>
      <c r="G107" s="105">
        <f>[2]Catalysts!C107</f>
        <v>0</v>
      </c>
      <c r="H107" s="105" t="str">
        <f>[3]Pellets!F104</f>
        <v>Bag (PolyVinylidene Fluoride Pellets)</v>
      </c>
      <c r="I107" s="105" t="str">
        <f>'[2]CV Links'!B107</f>
        <v>Vial (Butylene isomers)</v>
      </c>
      <c r="J107" s="183" t="str">
        <f>'[2]Compound Vessels'!F107</f>
        <v>Bag (Copper II Sulfate)</v>
      </c>
      <c r="K107" s="108" t="str">
        <f>'[2]Compound Vessels'!G107</f>
        <v>Sack (Copper II Sulfate)</v>
      </c>
      <c r="L107" s="108" t="str">
        <f>'[2]Compound Vessels'!H107</f>
        <v>Powder Keg (Copper II Sulfate)</v>
      </c>
      <c r="M107" s="108" t="str">
        <f>'[2]Compound Vessels'!I107</f>
        <v>Chemical Silo (Copper II Sulfate)</v>
      </c>
      <c r="N107" s="183">
        <f>'[2]Compound Vessels'!F432</f>
        <v>0</v>
      </c>
      <c r="O107" s="108">
        <f>'[2]Compound Vessels'!G432</f>
        <v>0</v>
      </c>
      <c r="P107" s="108">
        <f>'[2]Compound Vessels'!H432</f>
        <v>0</v>
      </c>
      <c r="Q107" s="108">
        <f>'[2]Compound Vessels'!I432</f>
        <v>0</v>
      </c>
      <c r="R107" s="186" t="str">
        <f>'[2]Element Vessels'!F107</f>
        <v>Bag (Seaborgium)</v>
      </c>
      <c r="S107" s="105" t="str">
        <f>'[2]Element Vessels'!G107</f>
        <v>Sack (Seaborgium)</v>
      </c>
      <c r="T107" s="105" t="str">
        <f>'[2]Element Vessels'!H107</f>
        <v>Powder Keg (Seaborgium)</v>
      </c>
      <c r="U107" s="105" t="str">
        <f>'[2]Element Vessels'!I107</f>
        <v>Chemical Silo (Seaborgium)</v>
      </c>
      <c r="V107" s="189" t="str">
        <f>[3]Pellets!F107</f>
        <v>Bag (Styrene-Butadiene Rubber Pellets)</v>
      </c>
      <c r="W107" s="106" t="str">
        <f>[3]Pellets!G107</f>
        <v>Sack (Styrene-Butadiene Rubber Pellets)</v>
      </c>
      <c r="X107" s="106" t="str">
        <f>[3]Pellets!H107</f>
        <v>Powder Keg (Styrene-Butadiene Rubber Pellets)</v>
      </c>
      <c r="Y107" s="106" t="str">
        <f>[3]Pellets!I107</f>
        <v>Chemical Silo (Styrene-Butadiene Rubber Pellets)</v>
      </c>
      <c r="Z107" s="106" t="str">
        <f>'[3]Blocks (Poly)'!D107</f>
        <v>Block (SBR)</v>
      </c>
      <c r="AA107" s="106" t="str">
        <f>'[3]Slabs (Poly)'!F107</f>
        <v>Slab (SBR)</v>
      </c>
      <c r="AB107" s="106" t="str">
        <f>'[3]Stairs (Poly)'!D107</f>
        <v>Stairs (SBR)</v>
      </c>
      <c r="AC107" s="192">
        <f>[3]Bricks!E107</f>
        <v>0</v>
      </c>
      <c r="AD107" s="105">
        <f>[3]Molds!C107</f>
        <v>0</v>
      </c>
      <c r="AE107" s="105" t="str">
        <f xml:space="preserve"> '[3]Molded Items'!C122</f>
        <v>Fibers (PTFE)</v>
      </c>
      <c r="AF107" s="105">
        <f>[3]Masks!C107</f>
        <v>0</v>
      </c>
      <c r="AG107" s="105">
        <f>[3]Wafers!H108</f>
        <v>0</v>
      </c>
      <c r="AH107" s="105">
        <f>[3]Electronics!E107</f>
        <v>0</v>
      </c>
      <c r="AI107" s="109"/>
      <c r="AJ107" s="109"/>
      <c r="AK107" s="105" t="str">
        <f>'[3]Polycraft Armor'!$G107&amp;" "&amp;'[3]Polycraft Armor'!$H107</f>
        <v xml:space="preserve"> </v>
      </c>
      <c r="AL107" s="105"/>
      <c r="AM107" s="105"/>
      <c r="AN107" s="105"/>
      <c r="AO107" s="105"/>
      <c r="AP107" s="105"/>
      <c r="AQ107" s="105"/>
      <c r="AR107" s="105"/>
      <c r="AS107" s="105"/>
      <c r="AT107" s="105">
        <f>Inventories!$D107</f>
        <v>0</v>
      </c>
      <c r="AU107" s="105">
        <f>'[3]Gripped Tools'!C107</f>
        <v>0</v>
      </c>
      <c r="AV107" s="105">
        <f>'[3]Pogo Sticks'!$C107</f>
        <v>0</v>
      </c>
      <c r="AW107" s="105">
        <f>'[2]Custom Objects'!$C102</f>
        <v>0</v>
      </c>
      <c r="AX107" s="105"/>
      <c r="AY107" s="105" t="str">
        <f>'[1]Items (MC)'!B107</f>
        <v>Pumpkin Seeds</v>
      </c>
      <c r="AZ107" s="105" t="str">
        <f>'[1]Blocks (MC)'!B107</f>
        <v>Melon Stem</v>
      </c>
    </row>
    <row r="108" spans="3:52" x14ac:dyDescent="0.2">
      <c r="C108" s="107">
        <f>[2]Ores!C108</f>
        <v>0</v>
      </c>
      <c r="D108" s="107">
        <f>[2]Ingots!C108</f>
        <v>0</v>
      </c>
      <c r="E108" s="107"/>
      <c r="F108" s="107">
        <f>'[2]Compressed Blocks'!C108</f>
        <v>0</v>
      </c>
      <c r="G108" s="105">
        <f>[2]Catalysts!C108</f>
        <v>0</v>
      </c>
      <c r="H108" s="105" t="str">
        <f>[3]Pellets!F105</f>
        <v>Bag (PolyVinylidene Fluoride-Trifluoroethylene Pellets)</v>
      </c>
      <c r="I108" s="105" t="str">
        <f>'[2]CV Links'!B108</f>
        <v>Beaker (Butylene isomers)</v>
      </c>
      <c r="J108" s="183" t="str">
        <f>'[2]Compound Vessels'!F108</f>
        <v>Vial (Copper Naphthenate)</v>
      </c>
      <c r="K108" s="108" t="str">
        <f>'[2]Compound Vessels'!G108</f>
        <v>Beaker (Copper Naphthenate)</v>
      </c>
      <c r="L108" s="108" t="str">
        <f>'[2]Compound Vessels'!H108</f>
        <v>Drum (Copper Naphthenate)</v>
      </c>
      <c r="M108" s="108" t="str">
        <f>'[2]Compound Vessels'!I108</f>
        <v>Chemical Vat (Copper Naphthenate)</v>
      </c>
      <c r="N108" s="183">
        <f>'[2]Compound Vessels'!F433</f>
        <v>0</v>
      </c>
      <c r="O108" s="108">
        <f>'[2]Compound Vessels'!G433</f>
        <v>0</v>
      </c>
      <c r="P108" s="108">
        <f>'[2]Compound Vessels'!H433</f>
        <v>0</v>
      </c>
      <c r="Q108" s="108">
        <f>'[2]Compound Vessels'!I433</f>
        <v>0</v>
      </c>
      <c r="R108" s="186" t="str">
        <f>'[2]Element Vessels'!F108</f>
        <v>Bag (Bohrium)</v>
      </c>
      <c r="S108" s="105" t="str">
        <f>'[2]Element Vessels'!G108</f>
        <v>Sack (Bohrium)</v>
      </c>
      <c r="T108" s="105" t="str">
        <f>'[2]Element Vessels'!H108</f>
        <v>Powder Keg (Bohrium)</v>
      </c>
      <c r="U108" s="105" t="str">
        <f>'[2]Element Vessels'!I108</f>
        <v>Chemical Silo (Bohrium)</v>
      </c>
      <c r="V108" s="189" t="str">
        <f>[3]Pellets!F108</f>
        <v>Bag (Styrene-Butadiene-Styrene Pellets)</v>
      </c>
      <c r="W108" s="106" t="str">
        <f>[3]Pellets!G108</f>
        <v>Sack (Styrene-Butadiene-Styrene Pellets)</v>
      </c>
      <c r="X108" s="106" t="str">
        <f>[3]Pellets!H108</f>
        <v>Powder Keg (Styrene-Butadiene-Styrene Pellets)</v>
      </c>
      <c r="Y108" s="106" t="str">
        <f>[3]Pellets!I108</f>
        <v>Chemical Silo (Styrene-Butadiene-Styrene Pellets)</v>
      </c>
      <c r="Z108" s="106" t="str">
        <f>'[3]Blocks (Poly)'!D108</f>
        <v>Block (SBS)</v>
      </c>
      <c r="AA108" s="106" t="str">
        <f>'[3]Slabs (Poly)'!F108</f>
        <v>Slab (SBS)</v>
      </c>
      <c r="AB108" s="106" t="str">
        <f>'[3]Stairs (Poly)'!D108</f>
        <v>Stairs (SBS)</v>
      </c>
      <c r="AC108" s="192">
        <f>[3]Bricks!E108</f>
        <v>0</v>
      </c>
      <c r="AD108" s="105">
        <f>[3]Molds!C108</f>
        <v>0</v>
      </c>
      <c r="AE108" s="105" t="str">
        <f xml:space="preserve"> '[3]Molded Items'!C123</f>
        <v>Fibers (PTMEG)</v>
      </c>
      <c r="AF108" s="105">
        <f>[3]Masks!C108</f>
        <v>0</v>
      </c>
      <c r="AG108" s="105">
        <f>[3]Wafers!H109</f>
        <v>0</v>
      </c>
      <c r="AH108" s="105">
        <f>[3]Electronics!E108</f>
        <v>0</v>
      </c>
      <c r="AI108" s="109"/>
      <c r="AJ108" s="109"/>
      <c r="AK108" s="105" t="str">
        <f>'[3]Polycraft Armor'!$G108&amp;" "&amp;'[3]Polycraft Armor'!$H108</f>
        <v xml:space="preserve"> </v>
      </c>
      <c r="AL108" s="105"/>
      <c r="AM108" s="105"/>
      <c r="AN108" s="105"/>
      <c r="AO108" s="105"/>
      <c r="AP108" s="105"/>
      <c r="AQ108" s="105"/>
      <c r="AR108" s="105"/>
      <c r="AS108" s="105"/>
      <c r="AT108" s="105">
        <f>Inventories!$D108</f>
        <v>0</v>
      </c>
      <c r="AU108" s="105">
        <f>'[3]Gripped Tools'!C108</f>
        <v>0</v>
      </c>
      <c r="AV108" s="105">
        <f>'[3]Pogo Sticks'!$C108</f>
        <v>0</v>
      </c>
      <c r="AW108" s="105">
        <f>'[2]Custom Objects'!$C103</f>
        <v>0</v>
      </c>
      <c r="AX108" s="105"/>
      <c r="AY108" s="105" t="str">
        <f>'[1]Items (MC)'!B108</f>
        <v>Melon Seeds</v>
      </c>
      <c r="AZ108" s="105" t="str">
        <f>'[1]Blocks (MC)'!B108</f>
        <v>Vine</v>
      </c>
    </row>
    <row r="109" spans="3:52" x14ac:dyDescent="0.2">
      <c r="C109" s="107">
        <f>[2]Ores!C109</f>
        <v>0</v>
      </c>
      <c r="D109" s="107">
        <f>[2]Ingots!C109</f>
        <v>0</v>
      </c>
      <c r="E109" s="107"/>
      <c r="F109" s="107">
        <f>'[2]Compressed Blocks'!C109</f>
        <v>0</v>
      </c>
      <c r="G109" s="105">
        <f>[2]Catalysts!C109</f>
        <v>0</v>
      </c>
      <c r="H109" s="105" t="str">
        <f>[3]Pellets!F106</f>
        <v>Bag (Styrene-Acrylonitrile Pellets)</v>
      </c>
      <c r="I109" s="105" t="str">
        <f>'[2]CV Links'!B109</f>
        <v>Drum (Butylene isomers)</v>
      </c>
      <c r="J109" s="183" t="str">
        <f>'[2]Compound Vessels'!F109</f>
        <v>Vial (Copper Sulfate Pentahydrate)</v>
      </c>
      <c r="K109" s="108" t="str">
        <f>'[2]Compound Vessels'!G109</f>
        <v>Beaker (Copper Sulfate Pentahydrate)</v>
      </c>
      <c r="L109" s="108" t="str">
        <f>'[2]Compound Vessels'!H109</f>
        <v>Drum (Copper Sulfate Pentahydrate)</v>
      </c>
      <c r="M109" s="108" t="str">
        <f>'[2]Compound Vessels'!I109</f>
        <v>Chemical Vat (Copper Sulfate Pentahydrate)</v>
      </c>
      <c r="N109" s="183">
        <f>'[2]Compound Vessels'!F434</f>
        <v>0</v>
      </c>
      <c r="O109" s="108">
        <f>'[2]Compound Vessels'!G434</f>
        <v>0</v>
      </c>
      <c r="P109" s="108">
        <f>'[2]Compound Vessels'!H434</f>
        <v>0</v>
      </c>
      <c r="Q109" s="108">
        <f>'[2]Compound Vessels'!I434</f>
        <v>0</v>
      </c>
      <c r="R109" s="186" t="str">
        <f>'[2]Element Vessels'!F109</f>
        <v>Bag (Hassium)</v>
      </c>
      <c r="S109" s="105" t="str">
        <f>'[2]Element Vessels'!G109</f>
        <v>Sack (Hassium)</v>
      </c>
      <c r="T109" s="105" t="str">
        <f>'[2]Element Vessels'!H109</f>
        <v>Powder Keg (Hassium)</v>
      </c>
      <c r="U109" s="105" t="str">
        <f>'[2]Element Vessels'!I109</f>
        <v>Chemical Silo (Hassium)</v>
      </c>
      <c r="V109" s="189" t="str">
        <f>[3]Pellets!F109</f>
        <v>Bag (Styrene-Isoprene-Styrene Pellets)</v>
      </c>
      <c r="W109" s="106" t="str">
        <f>[3]Pellets!G109</f>
        <v>Sack (Styrene-Isoprene-Styrene Pellets)</v>
      </c>
      <c r="X109" s="106" t="str">
        <f>[3]Pellets!H109</f>
        <v>Powder Keg (Styrene-Isoprene-Styrene Pellets)</v>
      </c>
      <c r="Y109" s="106" t="str">
        <f>[3]Pellets!I109</f>
        <v>Chemical Silo (Styrene-Isoprene-Styrene Pellets)</v>
      </c>
      <c r="Z109" s="106" t="str">
        <f>'[3]Blocks (Poly)'!D109</f>
        <v>Block (SIS)</v>
      </c>
      <c r="AA109" s="106" t="str">
        <f>'[3]Slabs (Poly)'!F109</f>
        <v>Slab (SIS)</v>
      </c>
      <c r="AB109" s="106" t="str">
        <f>'[3]Stairs (Poly)'!D109</f>
        <v>Stairs (SIS)</v>
      </c>
      <c r="AC109" s="192">
        <f>[3]Bricks!E109</f>
        <v>0</v>
      </c>
      <c r="AD109" s="105">
        <f>[3]Molds!C109</f>
        <v>0</v>
      </c>
      <c r="AE109" s="105" t="str">
        <f xml:space="preserve"> '[3]Molded Items'!C124</f>
        <v>Fibers (PTMG)</v>
      </c>
      <c r="AF109" s="105">
        <f>[3]Masks!C109</f>
        <v>0</v>
      </c>
      <c r="AG109" s="105">
        <f>[3]Wafers!H110</f>
        <v>0</v>
      </c>
      <c r="AH109" s="105">
        <f>[3]Electronics!E109</f>
        <v>0</v>
      </c>
      <c r="AI109" s="109"/>
      <c r="AJ109" s="109"/>
      <c r="AK109" s="105" t="str">
        <f>'[3]Polycraft Armor'!$G109&amp;" "&amp;'[3]Polycraft Armor'!$H109</f>
        <v xml:space="preserve"> </v>
      </c>
      <c r="AL109" s="105"/>
      <c r="AM109" s="105"/>
      <c r="AN109" s="105"/>
      <c r="AO109" s="105"/>
      <c r="AP109" s="105"/>
      <c r="AQ109" s="105"/>
      <c r="AR109" s="105"/>
      <c r="AS109" s="105"/>
      <c r="AT109" s="105">
        <f>Inventories!$D109</f>
        <v>0</v>
      </c>
      <c r="AU109" s="105">
        <f>'[3]Gripped Tools'!C109</f>
        <v>0</v>
      </c>
      <c r="AV109" s="105">
        <f>'[3]Pogo Sticks'!$C109</f>
        <v>0</v>
      </c>
      <c r="AW109" s="105">
        <f>'[2]Custom Objects'!$C104</f>
        <v>0</v>
      </c>
      <c r="AX109" s="105"/>
      <c r="AY109" s="105" t="str">
        <f>'[1]Items (MC)'!B109</f>
        <v>Beef</v>
      </c>
      <c r="AZ109" s="105" t="str">
        <f>'[1]Blocks (MC)'!B109</f>
        <v>Fence Gate</v>
      </c>
    </row>
    <row r="110" spans="3:52" x14ac:dyDescent="0.2">
      <c r="C110" s="107">
        <f>[2]Ores!C110</f>
        <v>0</v>
      </c>
      <c r="D110" s="107">
        <f>[2]Ingots!C110</f>
        <v>0</v>
      </c>
      <c r="E110" s="107"/>
      <c r="F110" s="107">
        <f>'[2]Compressed Blocks'!C110</f>
        <v>0</v>
      </c>
      <c r="G110" s="105">
        <f>[2]Catalysts!C110</f>
        <v>0</v>
      </c>
      <c r="H110" s="105" t="str">
        <f>[3]Pellets!F107</f>
        <v>Bag (Styrene-Butadiene Rubber Pellets)</v>
      </c>
      <c r="I110" s="105" t="str">
        <f>'[2]CV Links'!B110</f>
        <v>Flask (Hydrogen Gas)</v>
      </c>
      <c r="J110" s="183" t="str">
        <f>'[2]Compound Vessels'!F110</f>
        <v>Vial (Copper Sulfate (Anhydrous))</v>
      </c>
      <c r="K110" s="108" t="str">
        <f>'[2]Compound Vessels'!G110</f>
        <v>Beaker (Copper Sulfate (Anhydrous))</v>
      </c>
      <c r="L110" s="108" t="str">
        <f>'[2]Compound Vessels'!H110</f>
        <v>Drum (Copper Sulfate (Anhydrous))</v>
      </c>
      <c r="M110" s="108" t="str">
        <f>'[2]Compound Vessels'!I110</f>
        <v>Chemical Vat (Copper Sulfate (Anhydrous))</v>
      </c>
      <c r="N110" s="183">
        <f>'[2]Compound Vessels'!F435</f>
        <v>0</v>
      </c>
      <c r="O110" s="108">
        <f>'[2]Compound Vessels'!G435</f>
        <v>0</v>
      </c>
      <c r="P110" s="108">
        <f>'[2]Compound Vessels'!H435</f>
        <v>0</v>
      </c>
      <c r="Q110" s="108">
        <f>'[2]Compound Vessels'!I435</f>
        <v>0</v>
      </c>
      <c r="R110" s="186" t="str">
        <f>'[2]Element Vessels'!F110</f>
        <v>Bag (Meitnerium)</v>
      </c>
      <c r="S110" s="105" t="str">
        <f>'[2]Element Vessels'!G110</f>
        <v>Sack (Meitnerium)</v>
      </c>
      <c r="T110" s="105" t="str">
        <f>'[2]Element Vessels'!H110</f>
        <v>Powder Keg (Meitnerium)</v>
      </c>
      <c r="U110" s="105" t="str">
        <f>'[2]Element Vessels'!I110</f>
        <v>Chemical Silo (Meitnerium)</v>
      </c>
      <c r="V110" s="189" t="str">
        <f>[3]Pellets!F110</f>
        <v>Bag (Styrene-Maleic Anhydride Copolymer Pellets)</v>
      </c>
      <c r="W110" s="106" t="str">
        <f>[3]Pellets!G110</f>
        <v>Sack (Styrene-Maleic Anhydride Copolymer Pellets)</v>
      </c>
      <c r="X110" s="106" t="str">
        <f>[3]Pellets!H110</f>
        <v>Powder Keg (Styrene-Maleic Anhydride Copolymer Pellets)</v>
      </c>
      <c r="Y110" s="106" t="str">
        <f>[3]Pellets!I110</f>
        <v>Chemical Silo (Styrene-Maleic Anhydride Copolymer Pellets)</v>
      </c>
      <c r="Z110" s="106" t="str">
        <f>'[3]Blocks (Poly)'!D110</f>
        <v>Block (SMAC)</v>
      </c>
      <c r="AA110" s="106" t="str">
        <f>'[3]Slabs (Poly)'!F110</f>
        <v>Slab (SMAC)</v>
      </c>
      <c r="AB110" s="106" t="str">
        <f>'[3]Stairs (Poly)'!D110</f>
        <v>Stairs (SMAC)</v>
      </c>
      <c r="AC110" s="192">
        <f>[3]Bricks!E110</f>
        <v>0</v>
      </c>
      <c r="AD110" s="105">
        <f>[3]Molds!C110</f>
        <v>0</v>
      </c>
      <c r="AE110" s="105" t="str">
        <f xml:space="preserve"> '[3]Molded Items'!C125</f>
        <v>Fibers (PTA)</v>
      </c>
      <c r="AF110" s="105">
        <f>[3]Masks!C110</f>
        <v>0</v>
      </c>
      <c r="AG110" s="105">
        <f>[3]Wafers!H111</f>
        <v>0</v>
      </c>
      <c r="AH110" s="105">
        <f>[3]Electronics!E110</f>
        <v>0</v>
      </c>
      <c r="AI110" s="109"/>
      <c r="AJ110" s="109"/>
      <c r="AK110" s="105" t="str">
        <f>'[3]Polycraft Armor'!$G110&amp;" "&amp;'[3]Polycraft Armor'!$H110</f>
        <v xml:space="preserve"> </v>
      </c>
      <c r="AL110" s="105"/>
      <c r="AM110" s="105"/>
      <c r="AN110" s="105"/>
      <c r="AO110" s="105"/>
      <c r="AP110" s="105"/>
      <c r="AQ110" s="105"/>
      <c r="AR110" s="105"/>
      <c r="AS110" s="105"/>
      <c r="AT110" s="105">
        <f>Inventories!$D110</f>
        <v>0</v>
      </c>
      <c r="AU110" s="105">
        <f>'[3]Gripped Tools'!C110</f>
        <v>0</v>
      </c>
      <c r="AV110" s="105">
        <f>'[3]Pogo Sticks'!$C110</f>
        <v>0</v>
      </c>
      <c r="AW110" s="105">
        <f>'[2]Custom Objects'!$C105</f>
        <v>0</v>
      </c>
      <c r="AX110" s="105"/>
      <c r="AY110" s="105" t="str">
        <f>'[1]Items (MC)'!B110</f>
        <v>Cooked Beef</v>
      </c>
      <c r="AZ110" s="105" t="str">
        <f>'[1]Blocks (MC)'!B110</f>
        <v>Brick Stairs</v>
      </c>
    </row>
    <row r="111" spans="3:52" x14ac:dyDescent="0.2">
      <c r="C111" s="107">
        <f>[2]Ores!C111</f>
        <v>0</v>
      </c>
      <c r="D111" s="107">
        <f>[2]Ingots!C111</f>
        <v>0</v>
      </c>
      <c r="E111" s="107"/>
      <c r="F111" s="107">
        <f>'[2]Compressed Blocks'!C111</f>
        <v>0</v>
      </c>
      <c r="G111" s="105">
        <f>[2]Catalysts!C111</f>
        <v>0</v>
      </c>
      <c r="H111" s="105" t="str">
        <f>[3]Pellets!F108</f>
        <v>Bag (Styrene-Butadiene-Styrene Pellets)</v>
      </c>
      <c r="I111" s="105" t="str">
        <f>'[2]CV Links'!B111</f>
        <v>Cartridge (Hydrogen Gas)</v>
      </c>
      <c r="J111" s="183" t="str">
        <f>'[2]Compound Vessels'!F111</f>
        <v>Vial (Crude Oil)</v>
      </c>
      <c r="K111" s="108" t="str">
        <f>'[2]Compound Vessels'!G111</f>
        <v>Beaker (Crude Oil)</v>
      </c>
      <c r="L111" s="108" t="str">
        <f>'[2]Compound Vessels'!H111</f>
        <v>Drum (Crude Oil)</v>
      </c>
      <c r="M111" s="108" t="str">
        <f>'[2]Compound Vessels'!I111</f>
        <v>Chemical Vat (Crude Oil)</v>
      </c>
      <c r="N111" s="183">
        <f>'[2]Compound Vessels'!F436</f>
        <v>0</v>
      </c>
      <c r="O111" s="108">
        <f>'[2]Compound Vessels'!G436</f>
        <v>0</v>
      </c>
      <c r="P111" s="108">
        <f>'[2]Compound Vessels'!H436</f>
        <v>0</v>
      </c>
      <c r="Q111" s="108">
        <f>'[2]Compound Vessels'!I436</f>
        <v>0</v>
      </c>
      <c r="R111" s="186" t="str">
        <f>'[2]Element Vessels'!F111</f>
        <v>Bag (Darmstadtium)</v>
      </c>
      <c r="S111" s="105" t="str">
        <f>'[2]Element Vessels'!G111</f>
        <v>Sack (Darmstadtium)</v>
      </c>
      <c r="T111" s="105" t="str">
        <f>'[2]Element Vessels'!H111</f>
        <v>Powder Keg (Darmstadtium)</v>
      </c>
      <c r="U111" s="105" t="str">
        <f>'[2]Element Vessels'!I111</f>
        <v>Chemical Silo (Darmstadtium)</v>
      </c>
      <c r="V111" s="189" t="str">
        <f>[3]Pellets!F111</f>
        <v>Bag (Ultra-High-Molecular-Weight PolyEthylene Pellets)</v>
      </c>
      <c r="W111" s="106" t="str">
        <f>[3]Pellets!G111</f>
        <v>Sack (Ultra-High-Molecular-Weight PolyEthylene Pellets)</v>
      </c>
      <c r="X111" s="106" t="str">
        <f>[3]Pellets!H111</f>
        <v>Powder Keg (Ultra-High-Molecular-Weight PolyEthylene Pellets)</v>
      </c>
      <c r="Y111" s="106" t="str">
        <f>[3]Pellets!I111</f>
        <v>Chemical Silo (Ultra-High-Molecular-Weight PolyEthylene Pellets)</v>
      </c>
      <c r="Z111" s="106" t="str">
        <f>'[3]Blocks (Poly)'!D111</f>
        <v>Block (UHMWPE)</v>
      </c>
      <c r="AA111" s="106" t="str">
        <f>'[3]Slabs (Poly)'!F111</f>
        <v>Slab (UHMWPE)</v>
      </c>
      <c r="AB111" s="106" t="str">
        <f>'[3]Stairs (Poly)'!D111</f>
        <v>Stairs (UHMWPE)</v>
      </c>
      <c r="AC111" s="192">
        <f>[3]Bricks!E111</f>
        <v>0</v>
      </c>
      <c r="AD111" s="105">
        <f>[3]Molds!C111</f>
        <v>0</v>
      </c>
      <c r="AE111" s="105" t="str">
        <f xml:space="preserve"> '[3]Molded Items'!C126</f>
        <v>Fibers (PTT)</v>
      </c>
      <c r="AF111" s="105">
        <f>[3]Masks!C111</f>
        <v>0</v>
      </c>
      <c r="AG111" s="105">
        <f>[3]Wafers!H112</f>
        <v>0</v>
      </c>
      <c r="AH111" s="105">
        <f>[3]Electronics!E111</f>
        <v>0</v>
      </c>
      <c r="AI111" s="109"/>
      <c r="AJ111" s="109"/>
      <c r="AK111" s="105" t="str">
        <f>'[3]Polycraft Armor'!$G111&amp;" "&amp;'[3]Polycraft Armor'!$H111</f>
        <v xml:space="preserve"> </v>
      </c>
      <c r="AL111" s="105"/>
      <c r="AM111" s="105"/>
      <c r="AN111" s="105"/>
      <c r="AO111" s="105"/>
      <c r="AP111" s="105"/>
      <c r="AQ111" s="105"/>
      <c r="AR111" s="105"/>
      <c r="AS111" s="105"/>
      <c r="AT111" s="105">
        <f>Inventories!$D111</f>
        <v>0</v>
      </c>
      <c r="AU111" s="105">
        <f>'[3]Gripped Tools'!C111</f>
        <v>0</v>
      </c>
      <c r="AV111" s="105">
        <f>'[3]Pogo Sticks'!$C111</f>
        <v>0</v>
      </c>
      <c r="AW111" s="105">
        <f>'[2]Custom Objects'!$C106</f>
        <v>0</v>
      </c>
      <c r="AX111" s="105"/>
      <c r="AY111" s="105" t="str">
        <f>'[1]Items (MC)'!B111</f>
        <v>Chicken</v>
      </c>
      <c r="AZ111" s="105" t="str">
        <f>'[1]Blocks (MC)'!B111</f>
        <v>Stone Brick Stairs</v>
      </c>
    </row>
    <row r="112" spans="3:52" x14ac:dyDescent="0.2">
      <c r="C112" s="107">
        <f>[2]Ores!C112</f>
        <v>0</v>
      </c>
      <c r="D112" s="107">
        <f>[2]Ingots!C112</f>
        <v>0</v>
      </c>
      <c r="E112" s="107"/>
      <c r="F112" s="107">
        <f>'[2]Compressed Blocks'!C112</f>
        <v>0</v>
      </c>
      <c r="G112" s="105">
        <f>[2]Catalysts!C112</f>
        <v>0</v>
      </c>
      <c r="H112" s="105" t="str">
        <f>[3]Pellets!F109</f>
        <v>Bag (Styrene-Isoprene-Styrene Pellets)</v>
      </c>
      <c r="I112" s="105" t="str">
        <f>'[2]CV Links'!B112</f>
        <v>Canister (Hydrogen Gas)</v>
      </c>
      <c r="J112" s="183" t="str">
        <f>'[2]Compound Vessels'!F112</f>
        <v>Vial (Cyanide)</v>
      </c>
      <c r="K112" s="108" t="str">
        <f>'[2]Compound Vessels'!G112</f>
        <v>Beaker (Cyanide)</v>
      </c>
      <c r="L112" s="108" t="str">
        <f>'[2]Compound Vessels'!H112</f>
        <v>Drum (Cyanide)</v>
      </c>
      <c r="M112" s="108" t="str">
        <f>'[2]Compound Vessels'!I112</f>
        <v>Chemical Vat (Cyanide)</v>
      </c>
      <c r="N112" s="183">
        <f>'[2]Compound Vessels'!F437</f>
        <v>0</v>
      </c>
      <c r="O112" s="108">
        <f>'[2]Compound Vessels'!G437</f>
        <v>0</v>
      </c>
      <c r="P112" s="108">
        <f>'[2]Compound Vessels'!H437</f>
        <v>0</v>
      </c>
      <c r="Q112" s="108">
        <f>'[2]Compound Vessels'!I437</f>
        <v>0</v>
      </c>
      <c r="R112" s="186" t="str">
        <f>'[2]Element Vessels'!F112</f>
        <v>Bag (Roentgenium)</v>
      </c>
      <c r="S112" s="105" t="str">
        <f>'[2]Element Vessels'!G112</f>
        <v>Sack (Roentgenium)</v>
      </c>
      <c r="T112" s="105" t="str">
        <f>'[2]Element Vessels'!H112</f>
        <v>Powder Keg (Roentgenium)</v>
      </c>
      <c r="U112" s="105" t="str">
        <f>'[2]Element Vessels'!I112</f>
        <v>Chemical Silo (Roentgenium)</v>
      </c>
      <c r="V112" s="189" t="str">
        <f>[3]Pellets!F112</f>
        <v>Bag (Urea-Formaldehyde Polymers Pellets)</v>
      </c>
      <c r="W112" s="106" t="str">
        <f>[3]Pellets!G112</f>
        <v>Sack (Urea-Formaldehyde Polymers Pellets)</v>
      </c>
      <c r="X112" s="106" t="str">
        <f>[3]Pellets!H112</f>
        <v>Powder Keg (Urea-Formaldehyde Polymers Pellets)</v>
      </c>
      <c r="Y112" s="106" t="str">
        <f>[3]Pellets!I112</f>
        <v>Chemical Silo (Urea-Formaldehyde Polymers Pellets)</v>
      </c>
      <c r="Z112" s="106" t="str">
        <f>'[3]Blocks (Poly)'!D112</f>
        <v>Block (UFP)</v>
      </c>
      <c r="AA112" s="106" t="str">
        <f>'[3]Slabs (Poly)'!F112</f>
        <v>Slab (UFP)</v>
      </c>
      <c r="AB112" s="106" t="str">
        <f>'[3]Stairs (Poly)'!D112</f>
        <v>Stairs (UFP)</v>
      </c>
      <c r="AC112" s="192">
        <f>[3]Bricks!E112</f>
        <v>0</v>
      </c>
      <c r="AD112" s="105">
        <f>[3]Molds!C112</f>
        <v>0</v>
      </c>
      <c r="AE112" s="105" t="str">
        <f xml:space="preserve"> '[3]Molded Items'!C127</f>
        <v>Fibers (PU)</v>
      </c>
      <c r="AF112" s="105">
        <f>[3]Masks!C112</f>
        <v>0</v>
      </c>
      <c r="AG112" s="105">
        <f>[3]Wafers!H113</f>
        <v>0</v>
      </c>
      <c r="AH112" s="105">
        <f>[3]Electronics!E112</f>
        <v>0</v>
      </c>
      <c r="AI112" s="109"/>
      <c r="AJ112" s="109"/>
      <c r="AK112" s="105" t="str">
        <f>'[3]Polycraft Armor'!$G112&amp;" "&amp;'[3]Polycraft Armor'!$H112</f>
        <v xml:space="preserve"> </v>
      </c>
      <c r="AL112" s="105"/>
      <c r="AM112" s="105"/>
      <c r="AN112" s="105"/>
      <c r="AO112" s="105"/>
      <c r="AP112" s="105"/>
      <c r="AQ112" s="105"/>
      <c r="AR112" s="105"/>
      <c r="AS112" s="105"/>
      <c r="AT112" s="105">
        <f>Inventories!$D112</f>
        <v>0</v>
      </c>
      <c r="AU112" s="105">
        <f>'[3]Gripped Tools'!C112</f>
        <v>0</v>
      </c>
      <c r="AV112" s="105">
        <f>'[3]Pogo Sticks'!$C112</f>
        <v>0</v>
      </c>
      <c r="AW112" s="105">
        <f>'[2]Custom Objects'!$C107</f>
        <v>0</v>
      </c>
      <c r="AX112" s="105"/>
      <c r="AY112" s="105" t="str">
        <f>'[1]Items (MC)'!B112</f>
        <v>Cooked Chicken</v>
      </c>
      <c r="AZ112" s="105" t="str">
        <f>'[1]Blocks (MC)'!B112</f>
        <v>Mycelium</v>
      </c>
    </row>
    <row r="113" spans="3:52" x14ac:dyDescent="0.2">
      <c r="C113" s="107">
        <f>[2]Ores!C113</f>
        <v>0</v>
      </c>
      <c r="D113" s="107">
        <f>[2]Ingots!C113</f>
        <v>0</v>
      </c>
      <c r="E113" s="107"/>
      <c r="F113" s="107">
        <f>'[2]Compressed Blocks'!C113</f>
        <v>0</v>
      </c>
      <c r="G113" s="105">
        <f>[2]Catalysts!C113</f>
        <v>0</v>
      </c>
      <c r="H113" s="105" t="str">
        <f>[3]Pellets!F110</f>
        <v>Bag (Styrene-Maleic Anhydride Copolymer Pellets)</v>
      </c>
      <c r="I113" s="105" t="str">
        <f>'[2]CV Links'!B113</f>
        <v>Flask (Carbon Dioxide)</v>
      </c>
      <c r="J113" s="183" t="str">
        <f>'[2]Compound Vessels'!F113</f>
        <v>Vial (Cyanuric Acid)</v>
      </c>
      <c r="K113" s="108" t="str">
        <f>'[2]Compound Vessels'!G113</f>
        <v>Beaker (Cyanuric Acid)</v>
      </c>
      <c r="L113" s="108" t="str">
        <f>'[2]Compound Vessels'!H113</f>
        <v>Drum (Cyanuric Acid)</v>
      </c>
      <c r="M113" s="108" t="str">
        <f>'[2]Compound Vessels'!I113</f>
        <v>Chemical Vat (Cyanuric Acid)</v>
      </c>
      <c r="N113" s="183">
        <f>'[2]Compound Vessels'!F438</f>
        <v>0</v>
      </c>
      <c r="O113" s="108">
        <f>'[2]Compound Vessels'!G438</f>
        <v>0</v>
      </c>
      <c r="P113" s="108">
        <f>'[2]Compound Vessels'!H438</f>
        <v>0</v>
      </c>
      <c r="Q113" s="108">
        <f>'[2]Compound Vessels'!I438</f>
        <v>0</v>
      </c>
      <c r="R113" s="186" t="str">
        <f>'[2]Element Vessels'!F113</f>
        <v>Bag (Copernicium)</v>
      </c>
      <c r="S113" s="105" t="str">
        <f>'[2]Element Vessels'!G113</f>
        <v>Sack (Copernicium)</v>
      </c>
      <c r="T113" s="105" t="str">
        <f>'[2]Element Vessels'!H113</f>
        <v>Powder Keg (Copernicium)</v>
      </c>
      <c r="U113" s="105" t="str">
        <f>'[2]Element Vessels'!I113</f>
        <v>Chemical Silo (Copernicium)</v>
      </c>
      <c r="V113" s="189" t="str">
        <f>[3]Pellets!F113</f>
        <v>Bag (Very-Low-Density PolyEthylene Pellets)</v>
      </c>
      <c r="W113" s="106" t="str">
        <f>[3]Pellets!G113</f>
        <v>Sack (Very-Low-Density PolyEthylene Pellets)</v>
      </c>
      <c r="X113" s="106" t="str">
        <f>[3]Pellets!H113</f>
        <v>Powder Keg (Very-Low-Density PolyEthylene Pellets)</v>
      </c>
      <c r="Y113" s="106" t="str">
        <f>[3]Pellets!I113</f>
        <v>Chemical Silo (Very-Low-Density PolyEthylene Pellets)</v>
      </c>
      <c r="Z113" s="106" t="str">
        <f>'[3]Blocks (Poly)'!D113</f>
        <v>Block (VLDPE)</v>
      </c>
      <c r="AA113" s="106" t="str">
        <f>'[3]Slabs (Poly)'!F113</f>
        <v>Slab (VLDPE)</v>
      </c>
      <c r="AB113" s="106" t="str">
        <f>'[3]Stairs (Poly)'!D113</f>
        <v>Stairs (VLDPE)</v>
      </c>
      <c r="AC113" s="192">
        <f>[3]Bricks!E113</f>
        <v>0</v>
      </c>
      <c r="AD113" s="105">
        <f>[3]Molds!C113</f>
        <v>0</v>
      </c>
      <c r="AE113" s="105" t="str">
        <f xml:space="preserve"> '[3]Molded Items'!C128</f>
        <v>Fibers (PVAC)</v>
      </c>
      <c r="AF113" s="105">
        <f>[3]Masks!C113</f>
        <v>0</v>
      </c>
      <c r="AG113" s="105">
        <f>[3]Wafers!H114</f>
        <v>0</v>
      </c>
      <c r="AH113" s="105">
        <f>[3]Electronics!E113</f>
        <v>0</v>
      </c>
      <c r="AI113" s="109"/>
      <c r="AJ113" s="109"/>
      <c r="AK113" s="105" t="str">
        <f>'[3]Polycraft Armor'!$G113&amp;" "&amp;'[3]Polycraft Armor'!$H113</f>
        <v xml:space="preserve"> </v>
      </c>
      <c r="AL113" s="105"/>
      <c r="AM113" s="105"/>
      <c r="AN113" s="105"/>
      <c r="AO113" s="105"/>
      <c r="AP113" s="105"/>
      <c r="AQ113" s="105"/>
      <c r="AR113" s="105"/>
      <c r="AS113" s="105"/>
      <c r="AT113" s="105">
        <f>Inventories!$D113</f>
        <v>0</v>
      </c>
      <c r="AU113" s="105">
        <f>'[3]Gripped Tools'!C113</f>
        <v>0</v>
      </c>
      <c r="AV113" s="105">
        <f>'[3]Pogo Sticks'!$C113</f>
        <v>0</v>
      </c>
      <c r="AW113" s="105">
        <f>'[2]Custom Objects'!$C108</f>
        <v>0</v>
      </c>
      <c r="AX113" s="105"/>
      <c r="AY113" s="105" t="str">
        <f>'[1]Items (MC)'!B113</f>
        <v>Rotten Flesh</v>
      </c>
      <c r="AZ113" s="105" t="str">
        <f>'[1]Blocks (MC)'!B113</f>
        <v>Waterlily</v>
      </c>
    </row>
    <row r="114" spans="3:52" x14ac:dyDescent="0.2">
      <c r="C114" s="107">
        <f>[2]Ores!C114</f>
        <v>0</v>
      </c>
      <c r="D114" s="107">
        <f>[2]Ingots!C114</f>
        <v>0</v>
      </c>
      <c r="E114" s="107"/>
      <c r="F114" s="107">
        <f>'[2]Compressed Blocks'!C114</f>
        <v>0</v>
      </c>
      <c r="G114" s="105">
        <f>[2]Catalysts!C114</f>
        <v>0</v>
      </c>
      <c r="H114" s="105" t="str">
        <f>[3]Pellets!F111</f>
        <v>Bag (Ultra-High-Molecular-Weight PolyEthylene Pellets)</v>
      </c>
      <c r="I114" s="105" t="str">
        <f>'[2]CV Links'!B114</f>
        <v>Cartridge (Carbon Dioxide)</v>
      </c>
      <c r="J114" s="183" t="str">
        <f>'[2]Compound Vessels'!F114</f>
        <v>Vial (Cyclohexane)</v>
      </c>
      <c r="K114" s="108" t="str">
        <f>'[2]Compound Vessels'!G114</f>
        <v>Beaker (Cyclohexane)</v>
      </c>
      <c r="L114" s="108" t="str">
        <f>'[2]Compound Vessels'!H114</f>
        <v>Drum (Cyclohexane)</v>
      </c>
      <c r="M114" s="108" t="str">
        <f>'[2]Compound Vessels'!I114</f>
        <v>Chemical Vat (Cyclohexane)</v>
      </c>
      <c r="N114" s="183">
        <f>'[2]Compound Vessels'!F439</f>
        <v>0</v>
      </c>
      <c r="O114" s="108">
        <f>'[2]Compound Vessels'!G439</f>
        <v>0</v>
      </c>
      <c r="P114" s="108">
        <f>'[2]Compound Vessels'!H439</f>
        <v>0</v>
      </c>
      <c r="Q114" s="108">
        <f>'[2]Compound Vessels'!I439</f>
        <v>0</v>
      </c>
      <c r="R114" s="186" t="str">
        <f>'[2]Element Vessels'!F114</f>
        <v>Bag (Ununtrium)</v>
      </c>
      <c r="S114" s="105" t="str">
        <f>'[2]Element Vessels'!G114</f>
        <v>Sack (Ununtrium)</v>
      </c>
      <c r="T114" s="105" t="str">
        <f>'[2]Element Vessels'!H114</f>
        <v>Powder Keg (Ununtrium)</v>
      </c>
      <c r="U114" s="105" t="str">
        <f>'[2]Element Vessels'!I114</f>
        <v>Chemical Silo (Ununtrium)</v>
      </c>
      <c r="V114" s="189" t="str">
        <f>[3]Pellets!F114</f>
        <v>Bag (Vinyl Acetate-Acrylic Acid Pellets)</v>
      </c>
      <c r="W114" s="106" t="str">
        <f>[3]Pellets!G114</f>
        <v>Sack (Vinyl Acetate-Acrylic Acid Pellets)</v>
      </c>
      <c r="X114" s="106" t="str">
        <f>[3]Pellets!H114</f>
        <v>Powder Keg (Vinyl Acetate-Acrylic Acid Pellets)</v>
      </c>
      <c r="Y114" s="106" t="str">
        <f>[3]Pellets!I114</f>
        <v>Chemical Silo (Vinyl Acetate-Acrylic Acid Pellets)</v>
      </c>
      <c r="Z114" s="106" t="str">
        <f>'[3]Blocks (Poly)'!D114</f>
        <v>Block (VA/AA)</v>
      </c>
      <c r="AA114" s="106" t="str">
        <f>'[3]Slabs (Poly)'!F114</f>
        <v>Slab (VA/AA)</v>
      </c>
      <c r="AB114" s="106" t="str">
        <f>'[3]Stairs (Poly)'!D114</f>
        <v>Stairs (VA/AA)</v>
      </c>
      <c r="AC114" s="192">
        <f>[3]Bricks!E114</f>
        <v>0</v>
      </c>
      <c r="AD114" s="105">
        <f>[3]Molds!C114</f>
        <v>0</v>
      </c>
      <c r="AE114" s="105" t="str">
        <f xml:space="preserve"> '[3]Molded Items'!C129</f>
        <v>Fibers (PVA)</v>
      </c>
      <c r="AF114" s="105">
        <f>[3]Masks!C114</f>
        <v>0</v>
      </c>
      <c r="AG114" s="105">
        <f>[3]Wafers!H115</f>
        <v>0</v>
      </c>
      <c r="AH114" s="105">
        <f>[3]Electronics!E114</f>
        <v>0</v>
      </c>
      <c r="AI114" s="109"/>
      <c r="AJ114" s="109"/>
      <c r="AK114" s="105" t="str">
        <f>'[3]Polycraft Armor'!$G114&amp;" "&amp;'[3]Polycraft Armor'!$H114</f>
        <v xml:space="preserve"> </v>
      </c>
      <c r="AL114" s="105"/>
      <c r="AM114" s="105"/>
      <c r="AN114" s="105"/>
      <c r="AO114" s="105"/>
      <c r="AP114" s="105"/>
      <c r="AQ114" s="105"/>
      <c r="AR114" s="105"/>
      <c r="AS114" s="105"/>
      <c r="AT114" s="105">
        <f>Inventories!$D114</f>
        <v>0</v>
      </c>
      <c r="AU114" s="105">
        <f>'[3]Gripped Tools'!C114</f>
        <v>0</v>
      </c>
      <c r="AV114" s="105">
        <f>'[3]Pogo Sticks'!$C114</f>
        <v>0</v>
      </c>
      <c r="AW114" s="105">
        <f>'[2]Custom Objects'!$C109</f>
        <v>0</v>
      </c>
      <c r="AX114" s="105"/>
      <c r="AY114" s="105" t="str">
        <f>'[1]Items (MC)'!B114</f>
        <v>Ender Pearl</v>
      </c>
      <c r="AZ114" s="105" t="str">
        <f>'[1]Blocks (MC)'!B114</f>
        <v>Nether Brick</v>
      </c>
    </row>
    <row r="115" spans="3:52" x14ac:dyDescent="0.2">
      <c r="C115" s="107">
        <f>[2]Ores!C115</f>
        <v>0</v>
      </c>
      <c r="D115" s="107">
        <f>[2]Ingots!C115</f>
        <v>0</v>
      </c>
      <c r="E115" s="107"/>
      <c r="F115" s="107">
        <f>'[2]Compressed Blocks'!C115</f>
        <v>0</v>
      </c>
      <c r="G115" s="105">
        <f>[2]Catalysts!C115</f>
        <v>0</v>
      </c>
      <c r="H115" s="105" t="str">
        <f>[3]Pellets!F112</f>
        <v>Bag (Urea-Formaldehyde Polymers Pellets)</v>
      </c>
      <c r="I115" s="105" t="str">
        <f>'[2]CV Links'!B115</f>
        <v>Canister (Carbon Dioxide)</v>
      </c>
      <c r="J115" s="183" t="str">
        <f>'[2]Compound Vessels'!F115</f>
        <v>Vial (Cyclohexane Dimethanol)</v>
      </c>
      <c r="K115" s="108" t="str">
        <f>'[2]Compound Vessels'!G115</f>
        <v>Beaker (Cyclohexane Dimethanol)</v>
      </c>
      <c r="L115" s="108" t="str">
        <f>'[2]Compound Vessels'!H115</f>
        <v>Drum (Cyclohexane Dimethanol)</v>
      </c>
      <c r="M115" s="108" t="str">
        <f>'[2]Compound Vessels'!I115</f>
        <v>Chemical Vat (Cyclohexane Dimethanol)</v>
      </c>
      <c r="N115" s="183">
        <f>'[2]Compound Vessels'!F440</f>
        <v>0</v>
      </c>
      <c r="O115" s="108">
        <f>'[2]Compound Vessels'!G440</f>
        <v>0</v>
      </c>
      <c r="P115" s="108">
        <f>'[2]Compound Vessels'!H440</f>
        <v>0</v>
      </c>
      <c r="Q115" s="108">
        <f>'[2]Compound Vessels'!I440</f>
        <v>0</v>
      </c>
      <c r="R115" s="186" t="str">
        <f>'[2]Element Vessels'!F115</f>
        <v>Bag (Flerovium)</v>
      </c>
      <c r="S115" s="105" t="str">
        <f>'[2]Element Vessels'!G115</f>
        <v>Sack (Flerovium)</v>
      </c>
      <c r="T115" s="105" t="str">
        <f>'[2]Element Vessels'!H115</f>
        <v>Powder Keg (Flerovium)</v>
      </c>
      <c r="U115" s="105" t="str">
        <f>'[2]Element Vessels'!I115</f>
        <v>Chemical Silo (Flerovium)</v>
      </c>
      <c r="V115" s="189" t="str">
        <f>[3]Pellets!F115</f>
        <v>Bag (Polycaprolactam Pellets)</v>
      </c>
      <c r="W115" s="106" t="str">
        <f>[3]Pellets!G115</f>
        <v>Sack (Polycaprolactam Pellets)</v>
      </c>
      <c r="X115" s="106" t="str">
        <f>[3]Pellets!H115</f>
        <v>Powder Keg (Polycaprolactam Pellets)</v>
      </c>
      <c r="Y115" s="106" t="str">
        <f>[3]Pellets!I115</f>
        <v>Chemical Silo (Polycaprolactam Pellets)</v>
      </c>
      <c r="Z115" s="106" t="str">
        <f>'[3]Blocks (Poly)'!D115</f>
        <v>Block (Nylon 6)</v>
      </c>
      <c r="AA115" s="106" t="str">
        <f>'[3]Slabs (Poly)'!F115</f>
        <v>Slab (Nylon 6)</v>
      </c>
      <c r="AB115" s="106" t="str">
        <f>'[3]Stairs (Poly)'!D115</f>
        <v>Stairs (Nylon 6)</v>
      </c>
      <c r="AC115" s="192">
        <f>[3]Bricks!E115</f>
        <v>0</v>
      </c>
      <c r="AD115" s="105">
        <f>[3]Molds!C115</f>
        <v>0</v>
      </c>
      <c r="AE115" s="105" t="str">
        <f xml:space="preserve"> '[3]Molded Items'!C130</f>
        <v>Fibers (PVB)</v>
      </c>
      <c r="AF115" s="105">
        <f>[3]Masks!C115</f>
        <v>0</v>
      </c>
      <c r="AG115" s="105">
        <f>[3]Wafers!H116</f>
        <v>0</v>
      </c>
      <c r="AH115" s="105">
        <f>[3]Electronics!E115</f>
        <v>0</v>
      </c>
      <c r="AI115" s="109"/>
      <c r="AJ115" s="109"/>
      <c r="AK115" s="105" t="str">
        <f>'[3]Polycraft Armor'!$G115&amp;" "&amp;'[3]Polycraft Armor'!$H115</f>
        <v xml:space="preserve"> </v>
      </c>
      <c r="AL115" s="105"/>
      <c r="AM115" s="105"/>
      <c r="AN115" s="105"/>
      <c r="AO115" s="105"/>
      <c r="AP115" s="105"/>
      <c r="AQ115" s="105"/>
      <c r="AR115" s="105"/>
      <c r="AS115" s="105"/>
      <c r="AT115" s="105">
        <f>Inventories!$D115</f>
        <v>0</v>
      </c>
      <c r="AU115" s="105">
        <f>'[3]Gripped Tools'!C115</f>
        <v>0</v>
      </c>
      <c r="AV115" s="105">
        <f>'[3]Pogo Sticks'!$C115</f>
        <v>0</v>
      </c>
      <c r="AW115" s="105">
        <f>'[2]Custom Objects'!$C110</f>
        <v>0</v>
      </c>
      <c r="AX115" s="105"/>
      <c r="AY115" s="105" t="str">
        <f>'[1]Items (MC)'!B115</f>
        <v>Blaze Rod</v>
      </c>
      <c r="AZ115" s="105" t="str">
        <f>'[1]Blocks (MC)'!B115</f>
        <v>Nether Brick Fence</v>
      </c>
    </row>
    <row r="116" spans="3:52" x14ac:dyDescent="0.2">
      <c r="C116" s="107">
        <f>[2]Ores!C116</f>
        <v>0</v>
      </c>
      <c r="D116" s="107">
        <f>[2]Ingots!C116</f>
        <v>0</v>
      </c>
      <c r="E116" s="107"/>
      <c r="F116" s="107">
        <f>'[2]Compressed Blocks'!C116</f>
        <v>0</v>
      </c>
      <c r="G116" s="105">
        <f>[2]Catalysts!C116</f>
        <v>0</v>
      </c>
      <c r="H116" s="105" t="str">
        <f>[3]Pellets!F113</f>
        <v>Bag (Very-Low-Density PolyEthylene Pellets)</v>
      </c>
      <c r="I116" s="105" t="str">
        <f>'[2]CV Links'!B116</f>
        <v>Vial (p-Xylene)</v>
      </c>
      <c r="J116" s="183" t="str">
        <f>'[2]Compound Vessels'!F116</f>
        <v>Vial (Cyclohexanone)</v>
      </c>
      <c r="K116" s="108" t="str">
        <f>'[2]Compound Vessels'!G116</f>
        <v>Beaker (Cyclohexanone)</v>
      </c>
      <c r="L116" s="108" t="str">
        <f>'[2]Compound Vessels'!H116</f>
        <v>Drum (Cyclohexanone)</v>
      </c>
      <c r="M116" s="108" t="str">
        <f>'[2]Compound Vessels'!I116</f>
        <v>Chemical Vat (Cyclohexanone)</v>
      </c>
      <c r="N116" s="183">
        <f>'[2]Compound Vessels'!F441</f>
        <v>0</v>
      </c>
      <c r="O116" s="108">
        <f>'[2]Compound Vessels'!G441</f>
        <v>0</v>
      </c>
      <c r="P116" s="108">
        <f>'[2]Compound Vessels'!H441</f>
        <v>0</v>
      </c>
      <c r="Q116" s="108">
        <f>'[2]Compound Vessels'!I441</f>
        <v>0</v>
      </c>
      <c r="R116" s="186" t="str">
        <f>'[2]Element Vessels'!F116</f>
        <v>Bag (Ununpentium)</v>
      </c>
      <c r="S116" s="105" t="str">
        <f>'[2]Element Vessels'!G116</f>
        <v>Sack (Ununpentium)</v>
      </c>
      <c r="T116" s="105" t="str">
        <f>'[2]Element Vessels'!H116</f>
        <v>Powder Keg (Ununpentium)</v>
      </c>
      <c r="U116" s="105" t="str">
        <f>'[2]Element Vessels'!I116</f>
        <v>Chemical Silo (Ununpentium)</v>
      </c>
      <c r="V116" s="189" t="str">
        <f>[3]Pellets!F116</f>
        <v>Vial (Epoxy-Carbon Fiber Resin)</v>
      </c>
      <c r="W116" s="106" t="str">
        <f>[3]Pellets!G116</f>
        <v>Beaker (Epoxy-Carbon Fiber Resin)</v>
      </c>
      <c r="X116" s="106" t="str">
        <f>[3]Pellets!H116</f>
        <v>Drum (Epoxy-Carbon Fiber Resin)</v>
      </c>
      <c r="Y116" s="106" t="str">
        <f>[3]Pellets!I116</f>
        <v>Chemical Vat (Epoxy-Carbon Fiber Resin)</v>
      </c>
      <c r="Z116" s="106" t="str">
        <f>'[3]Blocks (Poly)'!D116</f>
        <v>Block (Carbon Fiber Resin (E))</v>
      </c>
      <c r="AA116" s="106" t="str">
        <f>'[3]Slabs (Poly)'!F116</f>
        <v>Slab (Carbon Fiber Resin (E))</v>
      </c>
      <c r="AB116" s="106" t="str">
        <f>'[3]Stairs (Poly)'!D116</f>
        <v>Stairs (Carbon Fiber Resin (E))</v>
      </c>
      <c r="AC116" s="192">
        <f>[3]Bricks!E116</f>
        <v>0</v>
      </c>
      <c r="AD116" s="105">
        <f>[3]Molds!C116</f>
        <v>0</v>
      </c>
      <c r="AE116" s="105" t="str">
        <f xml:space="preserve"> '[3]Molded Items'!C131</f>
        <v>Fibers (PVC)</v>
      </c>
      <c r="AF116" s="105">
        <f>[3]Masks!C116</f>
        <v>0</v>
      </c>
      <c r="AG116" s="105">
        <f>[3]Wafers!H117</f>
        <v>0</v>
      </c>
      <c r="AH116" s="105">
        <f>[3]Electronics!E116</f>
        <v>0</v>
      </c>
      <c r="AI116" s="109"/>
      <c r="AJ116" s="109"/>
      <c r="AK116" s="105" t="str">
        <f>'[3]Polycraft Armor'!$G116&amp;" "&amp;'[3]Polycraft Armor'!$H116</f>
        <v xml:space="preserve"> </v>
      </c>
      <c r="AL116" s="105"/>
      <c r="AM116" s="105"/>
      <c r="AN116" s="105"/>
      <c r="AO116" s="105"/>
      <c r="AP116" s="105"/>
      <c r="AQ116" s="105"/>
      <c r="AR116" s="105"/>
      <c r="AS116" s="105"/>
      <c r="AT116" s="105">
        <f>Inventories!$D116</f>
        <v>0</v>
      </c>
      <c r="AU116" s="105">
        <f>'[3]Gripped Tools'!C116</f>
        <v>0</v>
      </c>
      <c r="AV116" s="105">
        <f>'[3]Pogo Sticks'!$C116</f>
        <v>0</v>
      </c>
      <c r="AW116" s="105">
        <f>'[2]Custom Objects'!$C111</f>
        <v>0</v>
      </c>
      <c r="AX116" s="105"/>
      <c r="AY116" s="105" t="str">
        <f>'[1]Items (MC)'!B116</f>
        <v>Ghast Tear</v>
      </c>
      <c r="AZ116" s="105" t="str">
        <f>'[1]Blocks (MC)'!B116</f>
        <v>Nether Brick Stairs</v>
      </c>
    </row>
    <row r="117" spans="3:52" x14ac:dyDescent="0.2">
      <c r="C117" s="107">
        <f>[2]Ores!C117</f>
        <v>0</v>
      </c>
      <c r="D117" s="107">
        <f>[2]Ingots!C117</f>
        <v>0</v>
      </c>
      <c r="E117" s="107"/>
      <c r="F117" s="107">
        <f>'[2]Compressed Blocks'!C117</f>
        <v>0</v>
      </c>
      <c r="G117" s="105">
        <f>[2]Catalysts!C117</f>
        <v>0</v>
      </c>
      <c r="H117" s="105" t="str">
        <f>[3]Pellets!F114</f>
        <v>Bag (Vinyl Acetate-Acrylic Acid Pellets)</v>
      </c>
      <c r="I117" s="105" t="str">
        <f>'[2]CV Links'!B119</f>
        <v>Flask (Oxygen Gas)</v>
      </c>
      <c r="J117" s="183" t="str">
        <f>'[2]Compound Vessels'!F117</f>
        <v>Vial (Cyclohexylamine)</v>
      </c>
      <c r="K117" s="108" t="str">
        <f>'[2]Compound Vessels'!G117</f>
        <v>Beaker (Cyclohexylamine)</v>
      </c>
      <c r="L117" s="108" t="str">
        <f>'[2]Compound Vessels'!H117</f>
        <v>Drum (Cyclohexylamine)</v>
      </c>
      <c r="M117" s="108" t="str">
        <f>'[2]Compound Vessels'!I117</f>
        <v>Chemical Vat (Cyclohexylamine)</v>
      </c>
      <c r="N117" s="183">
        <f>'[2]Compound Vessels'!F442</f>
        <v>0</v>
      </c>
      <c r="O117" s="108">
        <f>'[2]Compound Vessels'!G442</f>
        <v>0</v>
      </c>
      <c r="P117" s="108">
        <f>'[2]Compound Vessels'!H442</f>
        <v>0</v>
      </c>
      <c r="Q117" s="108">
        <f>'[2]Compound Vessels'!I442</f>
        <v>0</v>
      </c>
      <c r="R117" s="186" t="str">
        <f>'[2]Element Vessels'!F117</f>
        <v>Bag (Livermorium)</v>
      </c>
      <c r="S117" s="105" t="str">
        <f>'[2]Element Vessels'!G117</f>
        <v>Sack (Livermorium)</v>
      </c>
      <c r="T117" s="105" t="str">
        <f>'[2]Element Vessels'!H117</f>
        <v>Powder Keg (Livermorium)</v>
      </c>
      <c r="U117" s="105" t="str">
        <f>'[2]Element Vessels'!I117</f>
        <v>Chemical Silo (Livermorium)</v>
      </c>
      <c r="V117" s="189" t="str">
        <f>[3]Pellets!F117</f>
        <v>Vial (Phenolic-Carbon Fiber Resin)</v>
      </c>
      <c r="W117" s="106" t="str">
        <f>[3]Pellets!G117</f>
        <v>Beaker (Phenolic-Carbon Fiber Resin)</v>
      </c>
      <c r="X117" s="106" t="str">
        <f>[3]Pellets!H117</f>
        <v>Drum (Phenolic-Carbon Fiber Resin)</v>
      </c>
      <c r="Y117" s="106" t="str">
        <f>[3]Pellets!I117</f>
        <v>Chemical Vat (Phenolic-Carbon Fiber Resin)</v>
      </c>
      <c r="Z117" s="106" t="str">
        <f>'[3]Blocks (Poly)'!D117</f>
        <v>Block (Carbon Fiber Resin (P))</v>
      </c>
      <c r="AA117" s="106" t="str">
        <f>'[3]Slabs (Poly)'!F117</f>
        <v>Slab (Carbon Fiber Resin (P))</v>
      </c>
      <c r="AB117" s="106" t="str">
        <f>'[3]Stairs (Poly)'!D117</f>
        <v>Stairs (Carbon Fiber Resin (P))</v>
      </c>
      <c r="AC117" s="192">
        <f>[3]Bricks!E117</f>
        <v>0</v>
      </c>
      <c r="AD117" s="105">
        <f>[3]Molds!C117</f>
        <v>0</v>
      </c>
      <c r="AE117" s="105" t="str">
        <f xml:space="preserve"> '[3]Molded Items'!C132</f>
        <v>Fibers (PVCA)</v>
      </c>
      <c r="AF117" s="105">
        <f>[3]Masks!C117</f>
        <v>0</v>
      </c>
      <c r="AG117" s="105">
        <f>[3]Wafers!H118</f>
        <v>0</v>
      </c>
      <c r="AH117" s="105">
        <f>[3]Electronics!E117</f>
        <v>0</v>
      </c>
      <c r="AI117" s="109"/>
      <c r="AJ117" s="109"/>
      <c r="AK117" s="105" t="str">
        <f>'[3]Polycraft Armor'!$G117&amp;" "&amp;'[3]Polycraft Armor'!$H117</f>
        <v xml:space="preserve"> </v>
      </c>
      <c r="AL117" s="105"/>
      <c r="AM117" s="105"/>
      <c r="AN117" s="105"/>
      <c r="AO117" s="105"/>
      <c r="AP117" s="105"/>
      <c r="AQ117" s="105"/>
      <c r="AR117" s="105"/>
      <c r="AS117" s="105"/>
      <c r="AT117" s="105">
        <f>Inventories!$D117</f>
        <v>0</v>
      </c>
      <c r="AU117" s="105">
        <f>'[3]Gripped Tools'!C117</f>
        <v>0</v>
      </c>
      <c r="AV117" s="105">
        <f>'[3]Pogo Sticks'!$C117</f>
        <v>0</v>
      </c>
      <c r="AW117" s="105">
        <f>'[2]Custom Objects'!$C112</f>
        <v>0</v>
      </c>
      <c r="AX117" s="105"/>
      <c r="AY117" s="105" t="str">
        <f>'[1]Items (MC)'!B117</f>
        <v>Gold Nugget</v>
      </c>
      <c r="AZ117" s="105" t="str">
        <f>'[1]Blocks (MC)'!B117</f>
        <v>Nether Wart</v>
      </c>
    </row>
    <row r="118" spans="3:52" x14ac:dyDescent="0.2">
      <c r="C118" s="107">
        <f>[2]Ores!C118</f>
        <v>0</v>
      </c>
      <c r="D118" s="107">
        <f>[2]Ingots!C118</f>
        <v>0</v>
      </c>
      <c r="E118" s="107"/>
      <c r="F118" s="107">
        <f>'[2]Compressed Blocks'!C118</f>
        <v>0</v>
      </c>
      <c r="G118" s="105">
        <f>[2]Catalysts!C118</f>
        <v>0</v>
      </c>
      <c r="H118" s="105" t="str">
        <f>[3]Pellets!F115</f>
        <v>Bag (Polycaprolactam Pellets)</v>
      </c>
      <c r="I118" s="105" t="str">
        <f>'[2]CV Links'!B120</f>
        <v>Cartridge (Oxygen Gas)</v>
      </c>
      <c r="J118" s="183" t="str">
        <f>'[2]Compound Vessels'!F118</f>
        <v>Vial (Dextrose)</v>
      </c>
      <c r="K118" s="108" t="str">
        <f>'[2]Compound Vessels'!G118</f>
        <v>Beaker (Dextrose)</v>
      </c>
      <c r="L118" s="108" t="str">
        <f>'[2]Compound Vessels'!H118</f>
        <v>Drum (Dextrose)</v>
      </c>
      <c r="M118" s="108" t="str">
        <f>'[2]Compound Vessels'!I118</f>
        <v>Chemical Vat (Dextrose)</v>
      </c>
      <c r="N118" s="183">
        <f>'[2]Compound Vessels'!F443</f>
        <v>0</v>
      </c>
      <c r="O118" s="108">
        <f>'[2]Compound Vessels'!G443</f>
        <v>0</v>
      </c>
      <c r="P118" s="108">
        <f>'[2]Compound Vessels'!H443</f>
        <v>0</v>
      </c>
      <c r="Q118" s="108">
        <f>'[2]Compound Vessels'!I443</f>
        <v>0</v>
      </c>
      <c r="R118" s="186" t="str">
        <f>'[2]Element Vessels'!F118</f>
        <v>Bag (Ununseptium)</v>
      </c>
      <c r="S118" s="105" t="str">
        <f>'[2]Element Vessels'!G118</f>
        <v>Sack (Ununseptium)</v>
      </c>
      <c r="T118" s="105" t="str">
        <f>'[2]Element Vessels'!H118</f>
        <v>Powder Keg (Ununseptium)</v>
      </c>
      <c r="U118" s="105" t="str">
        <f>'[2]Element Vessels'!I118</f>
        <v>Chemical Silo (Ununseptium)</v>
      </c>
      <c r="V118" s="189" t="str">
        <f>[3]Pellets!F118</f>
        <v>Vial (Negative Photoresist)</v>
      </c>
      <c r="W118" s="106" t="str">
        <f>[3]Pellets!G118</f>
        <v>Beaker (Negative Photoresist)</v>
      </c>
      <c r="X118" s="106" t="str">
        <f>[3]Pellets!H118</f>
        <v>Drum (Negative Photoresist)</v>
      </c>
      <c r="Y118" s="106" t="str">
        <f>[3]Pellets!I118</f>
        <v>Chemical Vat (Negative Photoresist)</v>
      </c>
      <c r="Z118" s="106" t="str">
        <f>'[3]Blocks (Poly)'!D118</f>
        <v>Block (n-PR)</v>
      </c>
      <c r="AA118" s="106" t="str">
        <f>'[3]Slabs (Poly)'!F118</f>
        <v>Slab (n-PR)</v>
      </c>
      <c r="AB118" s="106" t="str">
        <f>'[3]Stairs (Poly)'!D118</f>
        <v>Stairs (n-PR)</v>
      </c>
      <c r="AC118" s="192">
        <f>[3]Bricks!E118</f>
        <v>0</v>
      </c>
      <c r="AD118" s="105">
        <f>[3]Molds!C118</f>
        <v>0</v>
      </c>
      <c r="AE118" s="105" t="str">
        <f xml:space="preserve"> '[3]Molded Items'!C133</f>
        <v>Fibers (PVF)</v>
      </c>
      <c r="AF118" s="105">
        <f>[3]Masks!C118</f>
        <v>0</v>
      </c>
      <c r="AG118" s="105">
        <f>[3]Wafers!H119</f>
        <v>0</v>
      </c>
      <c r="AH118" s="105">
        <f>[3]Electronics!E118</f>
        <v>0</v>
      </c>
      <c r="AI118" s="109"/>
      <c r="AJ118" s="109"/>
      <c r="AK118" s="105" t="str">
        <f>'[3]Polycraft Armor'!$G118&amp;" "&amp;'[3]Polycraft Armor'!$H118</f>
        <v xml:space="preserve"> </v>
      </c>
      <c r="AL118" s="105"/>
      <c r="AM118" s="105"/>
      <c r="AN118" s="105"/>
      <c r="AO118" s="105"/>
      <c r="AP118" s="105"/>
      <c r="AQ118" s="105"/>
      <c r="AR118" s="105"/>
      <c r="AS118" s="105"/>
      <c r="AT118" s="105">
        <f>Inventories!$D118</f>
        <v>0</v>
      </c>
      <c r="AU118" s="105">
        <f>'[3]Gripped Tools'!C118</f>
        <v>0</v>
      </c>
      <c r="AV118" s="105">
        <f>'[3]Pogo Sticks'!$C118</f>
        <v>0</v>
      </c>
      <c r="AW118" s="105">
        <f>'[2]Custom Objects'!$C113</f>
        <v>0</v>
      </c>
      <c r="AX118" s="105"/>
      <c r="AY118" s="105" t="str">
        <f>'[1]Items (MC)'!B118</f>
        <v>Nether Wart</v>
      </c>
      <c r="AZ118" s="105" t="str">
        <f>'[1]Blocks (MC)'!B118</f>
        <v>Enchanting Table</v>
      </c>
    </row>
    <row r="119" spans="3:52" x14ac:dyDescent="0.2">
      <c r="C119" s="107">
        <f>[2]Ores!C119</f>
        <v>0</v>
      </c>
      <c r="D119" s="107">
        <f>[2]Ingots!C119</f>
        <v>0</v>
      </c>
      <c r="E119" s="107"/>
      <c r="F119" s="107">
        <f>'[2]Compressed Blocks'!C119</f>
        <v>0</v>
      </c>
      <c r="G119" s="105">
        <f>[2]Catalysts!C119</f>
        <v>0</v>
      </c>
      <c r="H119" s="105" t="str">
        <f>[3]Pellets!F116</f>
        <v>Vial (Epoxy-Carbon Fiber Resin)</v>
      </c>
      <c r="I119" s="105" t="str">
        <f>'[2]CV Links'!B121</f>
        <v>Canister (Oxygen Gas)</v>
      </c>
      <c r="J119" s="183" t="str">
        <f>'[2]Compound Vessels'!F119</f>
        <v>Vial (Diamine)</v>
      </c>
      <c r="K119" s="108" t="str">
        <f>'[2]Compound Vessels'!G119</f>
        <v>Beaker (Diamine)</v>
      </c>
      <c r="L119" s="108" t="str">
        <f>'[2]Compound Vessels'!H119</f>
        <v>Drum (Diamine)</v>
      </c>
      <c r="M119" s="108" t="str">
        <f>'[2]Compound Vessels'!I119</f>
        <v>Chemical Vat (Diamine)</v>
      </c>
      <c r="N119" s="183">
        <f>'[2]Compound Vessels'!F444</f>
        <v>0</v>
      </c>
      <c r="O119" s="108">
        <f>'[2]Compound Vessels'!G444</f>
        <v>0</v>
      </c>
      <c r="P119" s="108">
        <f>'[2]Compound Vessels'!H444</f>
        <v>0</v>
      </c>
      <c r="Q119" s="108">
        <f>'[2]Compound Vessels'!I444</f>
        <v>0</v>
      </c>
      <c r="R119" s="186" t="str">
        <f>'[2]Element Vessels'!F119</f>
        <v>Bag (Ununoctium)</v>
      </c>
      <c r="S119" s="105" t="str">
        <f>'[2]Element Vessels'!G119</f>
        <v>Sack (Ununoctium)</v>
      </c>
      <c r="T119" s="105" t="str">
        <f>'[2]Element Vessels'!H119</f>
        <v>Powder Keg (Ununoctium)</v>
      </c>
      <c r="U119" s="105" t="str">
        <f>'[2]Element Vessels'!I119</f>
        <v>Chemical Silo (Ununoctium)</v>
      </c>
      <c r="V119" s="189" t="str">
        <f>[3]Pellets!F119</f>
        <v>Vial (Positive Photoresist)</v>
      </c>
      <c r="W119" s="106" t="str">
        <f>[3]Pellets!G119</f>
        <v>Beaker (Positive Photoresist)</v>
      </c>
      <c r="X119" s="106" t="str">
        <f>[3]Pellets!H119</f>
        <v>Drum (Positive Photoresist)</v>
      </c>
      <c r="Y119" s="106" t="str">
        <f>[3]Pellets!I119</f>
        <v>Chemical Vat (Positive Photoresist)</v>
      </c>
      <c r="Z119" s="106" t="str">
        <f>'[3]Blocks (Poly)'!D119</f>
        <v>Block (p-PR)</v>
      </c>
      <c r="AA119" s="106" t="str">
        <f>'[3]Slabs (Poly)'!F119</f>
        <v>Slab (p-PR)</v>
      </c>
      <c r="AB119" s="106" t="str">
        <f>'[3]Stairs (Poly)'!D119</f>
        <v>Stairs (p-PR)</v>
      </c>
      <c r="AC119" s="192">
        <f>[3]Bricks!E119</f>
        <v>0</v>
      </c>
      <c r="AD119" s="105">
        <f>[3]Molds!C119</f>
        <v>0</v>
      </c>
      <c r="AE119" s="105" t="str">
        <f xml:space="preserve"> '[3]Molded Items'!C134</f>
        <v>Fibers (PVFO)</v>
      </c>
      <c r="AF119" s="105">
        <f>[3]Masks!C119</f>
        <v>0</v>
      </c>
      <c r="AG119" s="105">
        <f>[3]Wafers!H120</f>
        <v>0</v>
      </c>
      <c r="AH119" s="105">
        <f>[3]Electronics!E119</f>
        <v>0</v>
      </c>
      <c r="AI119" s="109"/>
      <c r="AJ119" s="109"/>
      <c r="AK119" s="105" t="str">
        <f>'[3]Polycraft Armor'!$G119&amp;" "&amp;'[3]Polycraft Armor'!$H119</f>
        <v xml:space="preserve"> </v>
      </c>
      <c r="AL119" s="105"/>
      <c r="AM119" s="105"/>
      <c r="AN119" s="105"/>
      <c r="AO119" s="105"/>
      <c r="AP119" s="105"/>
      <c r="AQ119" s="105"/>
      <c r="AR119" s="105"/>
      <c r="AS119" s="105"/>
      <c r="AT119" s="105">
        <f>Inventories!$D119</f>
        <v>0</v>
      </c>
      <c r="AU119" s="105">
        <f>'[3]Gripped Tools'!C119</f>
        <v>0</v>
      </c>
      <c r="AV119" s="105">
        <f>'[3]Pogo Sticks'!$C119</f>
        <v>0</v>
      </c>
      <c r="AW119" s="105">
        <f>'[2]Custom Objects'!$C114</f>
        <v>0</v>
      </c>
      <c r="AX119" s="105"/>
      <c r="AY119" s="105" t="str">
        <f>'[1]Items (MC)'!B119</f>
        <v>Potion</v>
      </c>
      <c r="AZ119" s="105" t="str">
        <f>'[1]Blocks (MC)'!B119</f>
        <v>Brewing Stand</v>
      </c>
    </row>
    <row r="120" spans="3:52" x14ac:dyDescent="0.2">
      <c r="C120" s="107">
        <f>[2]Ores!C120</f>
        <v>0</v>
      </c>
      <c r="D120" s="107">
        <f>[2]Ingots!C120</f>
        <v>0</v>
      </c>
      <c r="E120" s="107"/>
      <c r="F120" s="107">
        <f>'[2]Compressed Blocks'!C120</f>
        <v>0</v>
      </c>
      <c r="G120" s="105">
        <f>[2]Catalysts!C120</f>
        <v>0</v>
      </c>
      <c r="H120" s="105" t="str">
        <f>[3]Pellets!F117</f>
        <v>Vial (Phenolic-Carbon Fiber Resin)</v>
      </c>
      <c r="I120" s="105" t="str">
        <f>'[2]CV Links'!B122</f>
        <v>Flask (Sweet Butane Fuel)</v>
      </c>
      <c r="J120" s="183" t="str">
        <f>'[2]Compound Vessels'!F120</f>
        <v>Vial (Dibutoxyethane)</v>
      </c>
      <c r="K120" s="108" t="str">
        <f>'[2]Compound Vessels'!G120</f>
        <v>Beaker (Dibutoxyethane)</v>
      </c>
      <c r="L120" s="108" t="str">
        <f>'[2]Compound Vessels'!H120</f>
        <v>Drum (Dibutoxyethane)</v>
      </c>
      <c r="M120" s="108" t="str">
        <f>'[2]Compound Vessels'!I120</f>
        <v>Chemical Vat (Dibutoxyethane)</v>
      </c>
      <c r="N120" s="183">
        <f>'[2]Compound Vessels'!F445</f>
        <v>0</v>
      </c>
      <c r="O120" s="108">
        <f>'[2]Compound Vessels'!G445</f>
        <v>0</v>
      </c>
      <c r="P120" s="108">
        <f>'[2]Compound Vessels'!H445</f>
        <v>0</v>
      </c>
      <c r="Q120" s="108">
        <f>'[2]Compound Vessels'!I445</f>
        <v>0</v>
      </c>
      <c r="R120" s="186">
        <f>'[2]Element Vessels'!F120</f>
        <v>0</v>
      </c>
      <c r="S120" s="105">
        <f>'[2]Element Vessels'!G120</f>
        <v>0</v>
      </c>
      <c r="T120" s="105">
        <f>'[2]Element Vessels'!H120</f>
        <v>0</v>
      </c>
      <c r="U120" s="105">
        <f>'[2]Element Vessels'!I120</f>
        <v>0</v>
      </c>
      <c r="V120" s="189">
        <f>[3]Pellets!F120</f>
        <v>0</v>
      </c>
      <c r="W120" s="106">
        <f>[3]Pellets!G120</f>
        <v>0</v>
      </c>
      <c r="X120" s="106">
        <f>[3]Pellets!H120</f>
        <v>0</v>
      </c>
      <c r="Y120" s="106">
        <f>[3]Pellets!I120</f>
        <v>0</v>
      </c>
      <c r="Z120" s="106">
        <f>'[3]Blocks (Poly)'!D120</f>
        <v>0</v>
      </c>
      <c r="AA120" s="106">
        <f>'[3]Slabs (Poly)'!F120</f>
        <v>0</v>
      </c>
      <c r="AB120" s="106" t="e">
        <f>'[3]Stairs (Poly)'!D120</f>
        <v>#N/A</v>
      </c>
      <c r="AC120" s="192">
        <f>[3]Bricks!E120</f>
        <v>0</v>
      </c>
      <c r="AD120" s="105">
        <f>[3]Molds!C120</f>
        <v>0</v>
      </c>
      <c r="AE120" s="105" t="str">
        <f xml:space="preserve"> '[3]Molded Items'!C135</f>
        <v>Fibers (PVME)</v>
      </c>
      <c r="AF120" s="105">
        <f>[3]Masks!C120</f>
        <v>0</v>
      </c>
      <c r="AG120" s="105">
        <f>[3]Wafers!H121</f>
        <v>0</v>
      </c>
      <c r="AH120" s="105">
        <f>[3]Electronics!E120</f>
        <v>0</v>
      </c>
      <c r="AI120" s="109"/>
      <c r="AJ120" s="109"/>
      <c r="AK120" s="105" t="str">
        <f>'[3]Polycraft Armor'!$G120&amp;" "&amp;'[3]Polycraft Armor'!$H120</f>
        <v xml:space="preserve"> </v>
      </c>
      <c r="AL120" s="105"/>
      <c r="AM120" s="105"/>
      <c r="AN120" s="105"/>
      <c r="AO120" s="105"/>
      <c r="AP120" s="105"/>
      <c r="AQ120" s="105"/>
      <c r="AR120" s="105"/>
      <c r="AS120" s="105"/>
      <c r="AT120" s="105">
        <f>Inventories!$D120</f>
        <v>0</v>
      </c>
      <c r="AU120" s="105">
        <f>'[3]Gripped Tools'!C120</f>
        <v>0</v>
      </c>
      <c r="AV120" s="105">
        <f>'[3]Pogo Sticks'!$C120</f>
        <v>0</v>
      </c>
      <c r="AW120" s="105">
        <f>'[2]Custom Objects'!$C115</f>
        <v>0</v>
      </c>
      <c r="AX120" s="105"/>
      <c r="AY120" s="105" t="str">
        <f>'[1]Items (MC)'!B120</f>
        <v>Glass Bottle</v>
      </c>
      <c r="AZ120" s="105" t="str">
        <f>'[1]Blocks (MC)'!B120</f>
        <v>Cauldron</v>
      </c>
    </row>
    <row r="121" spans="3:52" x14ac:dyDescent="0.2">
      <c r="C121" s="107">
        <f>[2]Ores!C121</f>
        <v>0</v>
      </c>
      <c r="D121" s="107">
        <f>[2]Ingots!C121</f>
        <v>0</v>
      </c>
      <c r="E121" s="107"/>
      <c r="F121" s="107">
        <f>'[2]Compressed Blocks'!C121</f>
        <v>0</v>
      </c>
      <c r="G121" s="105">
        <f>[2]Catalysts!C121</f>
        <v>0</v>
      </c>
      <c r="H121" s="105" t="str">
        <f>[3]Pellets!F118</f>
        <v>Vial (Negative Photoresist)</v>
      </c>
      <c r="I121" s="105" t="str">
        <f>'[2]CV Links'!B123</f>
        <v>Cartridge (Sweet Butane Fuel)</v>
      </c>
      <c r="J121" s="183" t="str">
        <f>'[2]Compound Vessels'!F121</f>
        <v>Vial (Dicarboxyllic Acid)</v>
      </c>
      <c r="K121" s="108" t="str">
        <f>'[2]Compound Vessels'!G121</f>
        <v>Beaker (Dicarboxyllic Acid)</v>
      </c>
      <c r="L121" s="108" t="str">
        <f>'[2]Compound Vessels'!H121</f>
        <v>Drum (Dicarboxyllic Acid)</v>
      </c>
      <c r="M121" s="108" t="str">
        <f>'[2]Compound Vessels'!I121</f>
        <v>Chemical Vat (Dicarboxyllic Acid)</v>
      </c>
      <c r="N121" s="183">
        <f>'[2]Compound Vessels'!F446</f>
        <v>0</v>
      </c>
      <c r="O121" s="108">
        <f>'[2]Compound Vessels'!G446</f>
        <v>0</v>
      </c>
      <c r="P121" s="108">
        <f>'[2]Compound Vessels'!H446</f>
        <v>0</v>
      </c>
      <c r="Q121" s="108">
        <f>'[2]Compound Vessels'!I446</f>
        <v>0</v>
      </c>
      <c r="R121" s="186">
        <f>'[2]Element Vessels'!F121</f>
        <v>0</v>
      </c>
      <c r="S121" s="105">
        <f>'[2]Element Vessels'!G121</f>
        <v>0</v>
      </c>
      <c r="T121" s="105">
        <f>'[2]Element Vessels'!H121</f>
        <v>0</v>
      </c>
      <c r="U121" s="105">
        <f>'[2]Element Vessels'!I121</f>
        <v>0</v>
      </c>
      <c r="V121" s="189">
        <f>[3]Pellets!F121</f>
        <v>0</v>
      </c>
      <c r="W121" s="106">
        <f>[3]Pellets!G121</f>
        <v>0</v>
      </c>
      <c r="X121" s="106">
        <f>[3]Pellets!H121</f>
        <v>0</v>
      </c>
      <c r="Y121" s="106">
        <f>[3]Pellets!I121</f>
        <v>0</v>
      </c>
      <c r="Z121" s="106">
        <f>'[3]Blocks (Poly)'!D121</f>
        <v>0</v>
      </c>
      <c r="AA121" s="106">
        <f>'[3]Slabs (Poly)'!F121</f>
        <v>0</v>
      </c>
      <c r="AB121" s="106" t="e">
        <f>'[3]Stairs (Poly)'!D121</f>
        <v>#N/A</v>
      </c>
      <c r="AC121" s="192">
        <f>[3]Bricks!E121</f>
        <v>0</v>
      </c>
      <c r="AD121" s="105">
        <f>[3]Molds!C121</f>
        <v>0</v>
      </c>
      <c r="AE121" s="105" t="str">
        <f xml:space="preserve"> '[3]Molded Items'!C136</f>
        <v>Fibers (PVDC)</v>
      </c>
      <c r="AF121" s="105">
        <f>[3]Masks!C121</f>
        <v>0</v>
      </c>
      <c r="AG121" s="105">
        <f>[3]Wafers!H122</f>
        <v>0</v>
      </c>
      <c r="AH121" s="105">
        <f>[3]Electronics!E121</f>
        <v>0</v>
      </c>
      <c r="AI121" s="109"/>
      <c r="AJ121" s="109"/>
      <c r="AK121" s="105" t="str">
        <f>'[3]Polycraft Armor'!$G121&amp;" "&amp;'[3]Polycraft Armor'!$H121</f>
        <v xml:space="preserve"> </v>
      </c>
      <c r="AL121" s="105"/>
      <c r="AM121" s="105"/>
      <c r="AN121" s="105"/>
      <c r="AO121" s="105"/>
      <c r="AP121" s="105"/>
      <c r="AQ121" s="105"/>
      <c r="AR121" s="105"/>
      <c r="AS121" s="105"/>
      <c r="AT121" s="105">
        <f>Inventories!$D121</f>
        <v>0</v>
      </c>
      <c r="AU121" s="105">
        <f>'[3]Gripped Tools'!C121</f>
        <v>0</v>
      </c>
      <c r="AV121" s="105">
        <f>'[3]Pogo Sticks'!$C121</f>
        <v>0</v>
      </c>
      <c r="AW121" s="105">
        <f>'[2]Custom Objects'!$C116</f>
        <v>0</v>
      </c>
      <c r="AX121" s="105"/>
      <c r="AY121" s="105" t="str">
        <f>'[1]Items (MC)'!B121</f>
        <v>Spider Eye</v>
      </c>
      <c r="AZ121" s="105" t="str">
        <f>'[1]Blocks (MC)'!B121</f>
        <v>End Portal</v>
      </c>
    </row>
    <row r="122" spans="3:52" x14ac:dyDescent="0.2">
      <c r="C122" s="107">
        <f>[2]Ores!C122</f>
        <v>0</v>
      </c>
      <c r="D122" s="107">
        <f>[2]Ingots!C122</f>
        <v>0</v>
      </c>
      <c r="E122" s="107"/>
      <c r="F122" s="107">
        <f>'[2]Compressed Blocks'!C122</f>
        <v>0</v>
      </c>
      <c r="G122" s="105">
        <f>[2]Catalysts!C122</f>
        <v>0</v>
      </c>
      <c r="H122" s="105" t="str">
        <f>[3]Pellets!F119</f>
        <v>Vial (Positive Photoresist)</v>
      </c>
      <c r="I122" s="105" t="str">
        <f>'[2]CV Links'!B124</f>
        <v>Canister (Sweet Butane Fuel)</v>
      </c>
      <c r="J122" s="183" t="str">
        <f>'[2]Compound Vessels'!F122</f>
        <v>Vial (Dichloromethane)</v>
      </c>
      <c r="K122" s="108" t="str">
        <f>'[2]Compound Vessels'!G122</f>
        <v>Beaker (Dichloromethane)</v>
      </c>
      <c r="L122" s="108" t="str">
        <f>'[2]Compound Vessels'!H122</f>
        <v>Drum (Dichloromethane)</v>
      </c>
      <c r="M122" s="108" t="str">
        <f>'[2]Compound Vessels'!I122</f>
        <v>Chemical Vat (Dichloromethane)</v>
      </c>
      <c r="N122" s="183">
        <f>'[2]Compound Vessels'!F447</f>
        <v>0</v>
      </c>
      <c r="O122" s="108">
        <f>'[2]Compound Vessels'!G447</f>
        <v>0</v>
      </c>
      <c r="P122" s="108">
        <f>'[2]Compound Vessels'!H447</f>
        <v>0</v>
      </c>
      <c r="Q122" s="108">
        <f>'[2]Compound Vessels'!I447</f>
        <v>0</v>
      </c>
      <c r="R122" s="186">
        <f>'[2]Element Vessels'!F122</f>
        <v>0</v>
      </c>
      <c r="S122" s="105">
        <f>'[2]Element Vessels'!G122</f>
        <v>0</v>
      </c>
      <c r="T122" s="105">
        <f>'[2]Element Vessels'!H122</f>
        <v>0</v>
      </c>
      <c r="U122" s="105">
        <f>'[2]Element Vessels'!I122</f>
        <v>0</v>
      </c>
      <c r="V122" s="189">
        <f>[3]Pellets!F122</f>
        <v>0</v>
      </c>
      <c r="W122" s="106">
        <f>[3]Pellets!G122</f>
        <v>0</v>
      </c>
      <c r="X122" s="106">
        <f>[3]Pellets!H122</f>
        <v>0</v>
      </c>
      <c r="Y122" s="106">
        <f>[3]Pellets!I122</f>
        <v>0</v>
      </c>
      <c r="Z122" s="106">
        <f>'[3]Blocks (Poly)'!D122</f>
        <v>0</v>
      </c>
      <c r="AA122" s="106">
        <f>'[3]Slabs (Poly)'!F122</f>
        <v>0</v>
      </c>
      <c r="AB122" s="106" t="e">
        <f>'[3]Stairs (Poly)'!D122</f>
        <v>#N/A</v>
      </c>
      <c r="AC122" s="192">
        <f>[3]Bricks!E122</f>
        <v>0</v>
      </c>
      <c r="AD122" s="105">
        <f>[3]Molds!C122</f>
        <v>0</v>
      </c>
      <c r="AE122" s="105" t="str">
        <f xml:space="preserve"> '[3]Molded Items'!C137</f>
        <v>Fibers (PVDF)</v>
      </c>
      <c r="AF122" s="105">
        <f>[3]Masks!C122</f>
        <v>0</v>
      </c>
      <c r="AG122" s="105">
        <f>[3]Wafers!H123</f>
        <v>0</v>
      </c>
      <c r="AH122" s="105">
        <f>[3]Electronics!E122</f>
        <v>0</v>
      </c>
      <c r="AI122" s="109"/>
      <c r="AJ122" s="109"/>
      <c r="AK122" s="105" t="str">
        <f>'[3]Polycraft Armor'!$G122&amp;" "&amp;'[3]Polycraft Armor'!$H122</f>
        <v xml:space="preserve"> </v>
      </c>
      <c r="AL122" s="105"/>
      <c r="AM122" s="105"/>
      <c r="AN122" s="105"/>
      <c r="AO122" s="105"/>
      <c r="AP122" s="105"/>
      <c r="AQ122" s="105"/>
      <c r="AR122" s="105"/>
      <c r="AS122" s="105"/>
      <c r="AT122" s="105">
        <f>Inventories!$D122</f>
        <v>0</v>
      </c>
      <c r="AU122" s="105">
        <f>'[3]Gripped Tools'!C122</f>
        <v>0</v>
      </c>
      <c r="AV122" s="105">
        <f>'[3]Pogo Sticks'!$C122</f>
        <v>0</v>
      </c>
      <c r="AW122" s="105">
        <f>'[2]Custom Objects'!$C117</f>
        <v>0</v>
      </c>
      <c r="AX122" s="105"/>
      <c r="AY122" s="105" t="str">
        <f>'[1]Items (MC)'!B122</f>
        <v>Fermented Spider Eye</v>
      </c>
      <c r="AZ122" s="105" t="str">
        <f>'[1]Blocks (MC)'!B122</f>
        <v>End Portal Frame</v>
      </c>
    </row>
    <row r="123" spans="3:52" x14ac:dyDescent="0.2">
      <c r="C123" s="107">
        <f>[2]Ores!C123</f>
        <v>0</v>
      </c>
      <c r="D123" s="107">
        <f>[2]Ingots!C123</f>
        <v>0</v>
      </c>
      <c r="E123" s="107"/>
      <c r="F123" s="107">
        <f>'[2]Compressed Blocks'!C123</f>
        <v>0</v>
      </c>
      <c r="G123" s="105">
        <f>[2]Catalysts!C123</f>
        <v>0</v>
      </c>
      <c r="H123" s="105">
        <f>[3]Pellets!F120</f>
        <v>0</v>
      </c>
      <c r="I123" s="105" t="str">
        <f>'[2]CV Links'!B125</f>
        <v>Flask (Sweet Propane Fuel)</v>
      </c>
      <c r="J123" s="183" t="str">
        <f>'[2]Compound Vessels'!F123</f>
        <v>Vial (Diesel)</v>
      </c>
      <c r="K123" s="108" t="str">
        <f>'[2]Compound Vessels'!G123</f>
        <v>Beaker (Diesel)</v>
      </c>
      <c r="L123" s="108" t="str">
        <f>'[2]Compound Vessels'!H123</f>
        <v>Drum (Diesel)</v>
      </c>
      <c r="M123" s="108" t="str">
        <f>'[2]Compound Vessels'!I123</f>
        <v>Chemical Vat (Diesel)</v>
      </c>
      <c r="N123" s="183">
        <f>'[2]Compound Vessels'!F448</f>
        <v>0</v>
      </c>
      <c r="O123" s="108">
        <f>'[2]Compound Vessels'!G448</f>
        <v>0</v>
      </c>
      <c r="P123" s="108">
        <f>'[2]Compound Vessels'!H448</f>
        <v>0</v>
      </c>
      <c r="Q123" s="108">
        <f>'[2]Compound Vessels'!I448</f>
        <v>0</v>
      </c>
      <c r="R123" s="186">
        <f>'[2]Element Vessels'!F123</f>
        <v>0</v>
      </c>
      <c r="S123" s="105">
        <f>'[2]Element Vessels'!G123</f>
        <v>0</v>
      </c>
      <c r="T123" s="105">
        <f>'[2]Element Vessels'!H123</f>
        <v>0</v>
      </c>
      <c r="U123" s="105">
        <f>'[2]Element Vessels'!I123</f>
        <v>0</v>
      </c>
      <c r="V123" s="189">
        <f>[3]Pellets!F123</f>
        <v>0</v>
      </c>
      <c r="W123" s="106">
        <f>[3]Pellets!G123</f>
        <v>0</v>
      </c>
      <c r="X123" s="106">
        <f>[3]Pellets!H123</f>
        <v>0</v>
      </c>
      <c r="Y123" s="106">
        <f>[3]Pellets!I123</f>
        <v>0</v>
      </c>
      <c r="Z123" s="106">
        <f>'[3]Blocks (Poly)'!D123</f>
        <v>0</v>
      </c>
      <c r="AA123" s="106">
        <f>'[3]Slabs (Poly)'!F123</f>
        <v>0</v>
      </c>
      <c r="AB123" s="106" t="e">
        <f>'[3]Stairs (Poly)'!D123</f>
        <v>#N/A</v>
      </c>
      <c r="AC123" s="192">
        <f>[3]Bricks!E123</f>
        <v>0</v>
      </c>
      <c r="AD123" s="105">
        <f>[3]Molds!C123</f>
        <v>0</v>
      </c>
      <c r="AE123" s="105" t="str">
        <f xml:space="preserve"> '[3]Molded Items'!C138</f>
        <v>Fibers (PVDF-TRFE)</v>
      </c>
      <c r="AF123" s="105">
        <f>[3]Masks!C123</f>
        <v>0</v>
      </c>
      <c r="AG123" s="105">
        <f>[3]Wafers!H124</f>
        <v>0</v>
      </c>
      <c r="AH123" s="105">
        <f>[3]Electronics!E123</f>
        <v>0</v>
      </c>
      <c r="AI123" s="109"/>
      <c r="AJ123" s="109"/>
      <c r="AK123" s="105" t="str">
        <f>'[3]Polycraft Armor'!$G123&amp;" "&amp;'[3]Polycraft Armor'!$H123</f>
        <v xml:space="preserve"> </v>
      </c>
      <c r="AL123" s="105"/>
      <c r="AM123" s="105"/>
      <c r="AN123" s="105"/>
      <c r="AO123" s="105"/>
      <c r="AP123" s="105"/>
      <c r="AQ123" s="105"/>
      <c r="AR123" s="105"/>
      <c r="AS123" s="105"/>
      <c r="AT123" s="105">
        <f>Inventories!$D123</f>
        <v>0</v>
      </c>
      <c r="AU123" s="105">
        <f>'[3]Gripped Tools'!C123</f>
        <v>0</v>
      </c>
      <c r="AV123" s="105">
        <f>'[3]Pogo Sticks'!$C123</f>
        <v>0</v>
      </c>
      <c r="AW123" s="105">
        <f>'[2]Custom Objects'!$C118</f>
        <v>0</v>
      </c>
      <c r="AX123" s="105"/>
      <c r="AY123" s="105" t="str">
        <f>'[1]Items (MC)'!B123</f>
        <v>Blaze Powder</v>
      </c>
      <c r="AZ123" s="105" t="str">
        <f>'[1]Blocks (MC)'!B123</f>
        <v>End Stone</v>
      </c>
    </row>
    <row r="124" spans="3:52" x14ac:dyDescent="0.2">
      <c r="C124" s="107">
        <f>[2]Ores!C124</f>
        <v>0</v>
      </c>
      <c r="D124" s="107">
        <f>[2]Ingots!C124</f>
        <v>0</v>
      </c>
      <c r="E124" s="107"/>
      <c r="F124" s="107">
        <f>'[2]Compressed Blocks'!C124</f>
        <v>0</v>
      </c>
      <c r="G124" s="105">
        <f>[2]Catalysts!C124</f>
        <v>0</v>
      </c>
      <c r="H124" s="105">
        <f>[3]Pellets!F121</f>
        <v>0</v>
      </c>
      <c r="I124" s="105" t="str">
        <f>'[2]CV Links'!B126</f>
        <v>Cartridge (Sweet Propane Fuel)</v>
      </c>
      <c r="J124" s="183" t="str">
        <f>'[2]Compound Vessels'!F124</f>
        <v>Vial (Diethoxyethane)</v>
      </c>
      <c r="K124" s="108" t="str">
        <f>'[2]Compound Vessels'!G124</f>
        <v>Beaker (Diethoxyethane)</v>
      </c>
      <c r="L124" s="108" t="str">
        <f>'[2]Compound Vessels'!H124</f>
        <v>Drum (Diethoxyethane)</v>
      </c>
      <c r="M124" s="108" t="str">
        <f>'[2]Compound Vessels'!I124</f>
        <v>Chemical Vat (Diethoxyethane)</v>
      </c>
      <c r="N124" s="183">
        <f>'[2]Compound Vessels'!F449</f>
        <v>0</v>
      </c>
      <c r="O124" s="108">
        <f>'[2]Compound Vessels'!G449</f>
        <v>0</v>
      </c>
      <c r="P124" s="108">
        <f>'[2]Compound Vessels'!H449</f>
        <v>0</v>
      </c>
      <c r="Q124" s="108">
        <f>'[2]Compound Vessels'!I449</f>
        <v>0</v>
      </c>
      <c r="R124" s="186">
        <f>'[2]Element Vessels'!F124</f>
        <v>0</v>
      </c>
      <c r="S124" s="105">
        <f>'[2]Element Vessels'!G124</f>
        <v>0</v>
      </c>
      <c r="T124" s="105">
        <f>'[2]Element Vessels'!H124</f>
        <v>0</v>
      </c>
      <c r="U124" s="105">
        <f>'[2]Element Vessels'!I124</f>
        <v>0</v>
      </c>
      <c r="V124" s="189">
        <f>[3]Pellets!F124</f>
        <v>0</v>
      </c>
      <c r="W124" s="106">
        <f>[3]Pellets!G124</f>
        <v>0</v>
      </c>
      <c r="X124" s="106">
        <f>[3]Pellets!H124</f>
        <v>0</v>
      </c>
      <c r="Y124" s="106">
        <f>[3]Pellets!I124</f>
        <v>0</v>
      </c>
      <c r="Z124" s="106">
        <f>'[3]Blocks (Poly)'!D124</f>
        <v>0</v>
      </c>
      <c r="AA124" s="106">
        <f>'[3]Slabs (Poly)'!F124</f>
        <v>0</v>
      </c>
      <c r="AB124" s="106">
        <f>'[3]Stairs (Poly)'!D124</f>
        <v>0</v>
      </c>
      <c r="AC124" s="192">
        <f>[3]Bricks!E124</f>
        <v>0</v>
      </c>
      <c r="AD124" s="105">
        <f>[3]Molds!C124</f>
        <v>0</v>
      </c>
      <c r="AE124" s="105" t="str">
        <f xml:space="preserve"> '[3]Molded Items'!C139</f>
        <v>Fibers (SAN)</v>
      </c>
      <c r="AF124" s="105">
        <f>[3]Masks!C124</f>
        <v>0</v>
      </c>
      <c r="AG124" s="105">
        <f>[3]Wafers!H125</f>
        <v>0</v>
      </c>
      <c r="AH124" s="105">
        <f>[3]Electronics!E124</f>
        <v>0</v>
      </c>
      <c r="AI124" s="109"/>
      <c r="AJ124" s="109"/>
      <c r="AK124" s="105" t="str">
        <f>'[3]Polycraft Armor'!$G124&amp;" "&amp;'[3]Polycraft Armor'!$H124</f>
        <v xml:space="preserve"> </v>
      </c>
      <c r="AL124" s="105"/>
      <c r="AM124" s="105"/>
      <c r="AN124" s="105"/>
      <c r="AO124" s="105"/>
      <c r="AP124" s="105"/>
      <c r="AQ124" s="105"/>
      <c r="AR124" s="105"/>
      <c r="AS124" s="105"/>
      <c r="AT124" s="105">
        <f>Inventories!$D124</f>
        <v>0</v>
      </c>
      <c r="AU124" s="105">
        <f>'[3]Gripped Tools'!C124</f>
        <v>0</v>
      </c>
      <c r="AV124" s="105">
        <f>'[3]Pogo Sticks'!$C124</f>
        <v>0</v>
      </c>
      <c r="AW124" s="105">
        <f>'[2]Custom Objects'!$C119</f>
        <v>0</v>
      </c>
      <c r="AX124" s="105"/>
      <c r="AY124" s="105" t="str">
        <f>'[1]Items (MC)'!B124</f>
        <v>Magma Cream</v>
      </c>
      <c r="AZ124" s="105" t="str">
        <f>'[1]Blocks (MC)'!B124</f>
        <v>Dragon Egg</v>
      </c>
    </row>
    <row r="125" spans="3:52" x14ac:dyDescent="0.2">
      <c r="C125" s="107">
        <f>[2]Ores!C125</f>
        <v>0</v>
      </c>
      <c r="D125" s="107">
        <f>[2]Ingots!C125</f>
        <v>0</v>
      </c>
      <c r="E125" s="107"/>
      <c r="F125" s="107">
        <f>'[2]Compressed Blocks'!C125</f>
        <v>0</v>
      </c>
      <c r="G125" s="105">
        <f>[2]Catalysts!C125</f>
        <v>0</v>
      </c>
      <c r="H125" s="105">
        <f>[3]Pellets!F122</f>
        <v>0</v>
      </c>
      <c r="I125" s="105" t="str">
        <f>'[2]CV Links'!B127</f>
        <v>Canister (Sweet Propane Fuel)</v>
      </c>
      <c r="J125" s="183" t="str">
        <f>'[2]Compound Vessels'!F125</f>
        <v>Vial (Diethylene Glycol)</v>
      </c>
      <c r="K125" s="108" t="str">
        <f>'[2]Compound Vessels'!G125</f>
        <v>Beaker (Diethylene Glycol)</v>
      </c>
      <c r="L125" s="108" t="str">
        <f>'[2]Compound Vessels'!H125</f>
        <v>Drum (Diethylene Glycol)</v>
      </c>
      <c r="M125" s="108" t="str">
        <f>'[2]Compound Vessels'!I125</f>
        <v>Chemical Vat (Diethylene Glycol)</v>
      </c>
      <c r="N125" s="183">
        <f>'[2]Compound Vessels'!F450</f>
        <v>0</v>
      </c>
      <c r="O125" s="108">
        <f>'[2]Compound Vessels'!G450</f>
        <v>0</v>
      </c>
      <c r="P125" s="108">
        <f>'[2]Compound Vessels'!H450</f>
        <v>0</v>
      </c>
      <c r="Q125" s="108">
        <f>'[2]Compound Vessels'!I450</f>
        <v>0</v>
      </c>
      <c r="R125" s="186">
        <f>'[2]Element Vessels'!F125</f>
        <v>0</v>
      </c>
      <c r="S125" s="105">
        <f>'[2]Element Vessels'!G125</f>
        <v>0</v>
      </c>
      <c r="T125" s="105">
        <f>'[2]Element Vessels'!H125</f>
        <v>0</v>
      </c>
      <c r="U125" s="105">
        <f>'[2]Element Vessels'!I125</f>
        <v>0</v>
      </c>
      <c r="V125" s="189">
        <f>[3]Pellets!F125</f>
        <v>0</v>
      </c>
      <c r="W125" s="106">
        <f>[3]Pellets!G125</f>
        <v>0</v>
      </c>
      <c r="X125" s="106">
        <f>[3]Pellets!H125</f>
        <v>0</v>
      </c>
      <c r="Y125" s="106">
        <f>[3]Pellets!I125</f>
        <v>0</v>
      </c>
      <c r="Z125" s="106">
        <f>'[3]Blocks (Poly)'!D125</f>
        <v>0</v>
      </c>
      <c r="AA125" s="106">
        <f>'[3]Slabs (Poly)'!F125</f>
        <v>0</v>
      </c>
      <c r="AB125" s="106">
        <f>'[3]Stairs (Poly)'!D125</f>
        <v>0</v>
      </c>
      <c r="AC125" s="192">
        <f>[3]Bricks!E125</f>
        <v>0</v>
      </c>
      <c r="AD125" s="105">
        <f>[3]Molds!C125</f>
        <v>0</v>
      </c>
      <c r="AE125" s="105" t="str">
        <f xml:space="preserve"> '[3]Molded Items'!C140</f>
        <v>Fibers (SBR)</v>
      </c>
      <c r="AF125" s="105">
        <f>[3]Masks!C125</f>
        <v>0</v>
      </c>
      <c r="AG125" s="105">
        <f>[3]Wafers!H126</f>
        <v>0</v>
      </c>
      <c r="AH125" s="105">
        <f>[3]Electronics!E125</f>
        <v>0</v>
      </c>
      <c r="AI125" s="109"/>
      <c r="AJ125" s="109"/>
      <c r="AK125" s="105" t="str">
        <f>'[3]Polycraft Armor'!$G125&amp;" "&amp;'[3]Polycraft Armor'!$H125</f>
        <v xml:space="preserve"> </v>
      </c>
      <c r="AL125" s="105"/>
      <c r="AM125" s="105"/>
      <c r="AN125" s="105"/>
      <c r="AO125" s="105"/>
      <c r="AP125" s="105"/>
      <c r="AQ125" s="105"/>
      <c r="AR125" s="105"/>
      <c r="AS125" s="105"/>
      <c r="AT125" s="105">
        <f>Inventories!$D125</f>
        <v>0</v>
      </c>
      <c r="AU125" s="105">
        <f>'[3]Gripped Tools'!C125</f>
        <v>0</v>
      </c>
      <c r="AV125" s="105">
        <f>'[3]Pogo Sticks'!$C125</f>
        <v>0</v>
      </c>
      <c r="AW125" s="105">
        <f>'[2]Custom Objects'!$C120</f>
        <v>0</v>
      </c>
      <c r="AX125" s="105"/>
      <c r="AY125" s="105" t="str">
        <f>'[1]Items (MC)'!B125</f>
        <v>Brewing Stand</v>
      </c>
      <c r="AZ125" s="105" t="str">
        <f>'[1]Blocks (MC)'!B125</f>
        <v>Redstone Lamp</v>
      </c>
    </row>
    <row r="126" spans="3:52" x14ac:dyDescent="0.2">
      <c r="C126" s="107">
        <f>[2]Ores!C126</f>
        <v>0</v>
      </c>
      <c r="D126" s="107">
        <f>[2]Ingots!C126</f>
        <v>0</v>
      </c>
      <c r="E126" s="107"/>
      <c r="F126" s="107">
        <f>'[2]Compressed Blocks'!C126</f>
        <v>0</v>
      </c>
      <c r="G126" s="105">
        <f>[2]Catalysts!C126</f>
        <v>0</v>
      </c>
      <c r="H126" s="105">
        <f>[3]Pellets!F123</f>
        <v>0</v>
      </c>
      <c r="I126" s="105" t="str">
        <f>'[2]CV Links'!B128</f>
        <v>Vial (Sweet Light Naphtha)</v>
      </c>
      <c r="J126" s="183" t="str">
        <f>'[2]Compound Vessels'!F126</f>
        <v>Vial (Dimethoxyethane)</v>
      </c>
      <c r="K126" s="108" t="str">
        <f>'[2]Compound Vessels'!G126</f>
        <v>Beaker (Dimethoxyethane)</v>
      </c>
      <c r="L126" s="108" t="str">
        <f>'[2]Compound Vessels'!H126</f>
        <v>Drum (Dimethoxyethane)</v>
      </c>
      <c r="M126" s="108" t="str">
        <f>'[2]Compound Vessels'!I126</f>
        <v>Chemical Vat (Dimethoxyethane)</v>
      </c>
      <c r="N126" s="183">
        <f>'[2]Compound Vessels'!F451</f>
        <v>0</v>
      </c>
      <c r="O126" s="108">
        <f>'[2]Compound Vessels'!G451</f>
        <v>0</v>
      </c>
      <c r="P126" s="108">
        <f>'[2]Compound Vessels'!H451</f>
        <v>0</v>
      </c>
      <c r="Q126" s="108">
        <f>'[2]Compound Vessels'!I451</f>
        <v>0</v>
      </c>
      <c r="R126" s="186">
        <f>'[2]Element Vessels'!F126</f>
        <v>0</v>
      </c>
      <c r="S126" s="105">
        <f>'[2]Element Vessels'!G126</f>
        <v>0</v>
      </c>
      <c r="T126" s="105">
        <f>'[2]Element Vessels'!H126</f>
        <v>0</v>
      </c>
      <c r="U126" s="105">
        <f>'[2]Element Vessels'!I126</f>
        <v>0</v>
      </c>
      <c r="V126" s="189">
        <f>[3]Pellets!F126</f>
        <v>0</v>
      </c>
      <c r="W126" s="106">
        <f>[3]Pellets!G126</f>
        <v>0</v>
      </c>
      <c r="X126" s="106">
        <f>[3]Pellets!H126</f>
        <v>0</v>
      </c>
      <c r="Y126" s="106">
        <f>[3]Pellets!I126</f>
        <v>0</v>
      </c>
      <c r="Z126" s="106">
        <f>'[3]Blocks (Poly)'!D126</f>
        <v>0</v>
      </c>
      <c r="AA126" s="106">
        <f>'[3]Slabs (Poly)'!F126</f>
        <v>0</v>
      </c>
      <c r="AB126" s="106">
        <f>'[3]Stairs (Poly)'!D126</f>
        <v>0</v>
      </c>
      <c r="AC126" s="192">
        <f>[3]Bricks!E126</f>
        <v>0</v>
      </c>
      <c r="AD126" s="105">
        <f>[3]Molds!C126</f>
        <v>0</v>
      </c>
      <c r="AE126" s="105" t="str">
        <f xml:space="preserve"> '[3]Molded Items'!C141</f>
        <v>Fibers (SBS)</v>
      </c>
      <c r="AF126" s="105">
        <f>[3]Masks!C126</f>
        <v>0</v>
      </c>
      <c r="AG126" s="105">
        <f>[3]Wafers!H127</f>
        <v>0</v>
      </c>
      <c r="AH126" s="105">
        <f>[3]Electronics!E126</f>
        <v>0</v>
      </c>
      <c r="AI126" s="109"/>
      <c r="AJ126" s="109"/>
      <c r="AK126" s="105" t="str">
        <f>'[3]Polycraft Armor'!$G126&amp;" "&amp;'[3]Polycraft Armor'!$H126</f>
        <v xml:space="preserve"> </v>
      </c>
      <c r="AL126" s="105"/>
      <c r="AM126" s="105"/>
      <c r="AN126" s="105"/>
      <c r="AO126" s="105"/>
      <c r="AP126" s="105"/>
      <c r="AQ126" s="105"/>
      <c r="AR126" s="105"/>
      <c r="AS126" s="105"/>
      <c r="AT126" s="105">
        <f>Inventories!$D126</f>
        <v>0</v>
      </c>
      <c r="AU126" s="105">
        <f>'[3]Gripped Tools'!C126</f>
        <v>0</v>
      </c>
      <c r="AV126" s="105">
        <f>'[3]Pogo Sticks'!$C126</f>
        <v>0</v>
      </c>
      <c r="AW126" s="105">
        <f>'[2]Custom Objects'!$C121</f>
        <v>0</v>
      </c>
      <c r="AX126" s="105"/>
      <c r="AY126" s="105" t="str">
        <f>'[1]Items (MC)'!B126</f>
        <v>Cauldron</v>
      </c>
      <c r="AZ126" s="105" t="str">
        <f>'[1]Blocks (MC)'!B126</f>
        <v>Lit Redstone Lamp</v>
      </c>
    </row>
    <row r="127" spans="3:52" x14ac:dyDescent="0.2">
      <c r="C127" s="107">
        <f>[2]Ores!C127</f>
        <v>0</v>
      </c>
      <c r="D127" s="107">
        <f>[2]Ingots!C127</f>
        <v>0</v>
      </c>
      <c r="E127" s="107"/>
      <c r="F127" s="107">
        <f>'[2]Compressed Blocks'!C127</f>
        <v>0</v>
      </c>
      <c r="G127" s="105">
        <f>[2]Catalysts!C127</f>
        <v>0</v>
      </c>
      <c r="H127" s="105">
        <f>[3]Pellets!F124</f>
        <v>0</v>
      </c>
      <c r="I127" s="105" t="str">
        <f>'[2]CV Links'!B129</f>
        <v>Beaker (Sweet Light Naphtha)</v>
      </c>
      <c r="J127" s="183" t="str">
        <f>'[2]Compound Vessels'!F127</f>
        <v>Vial (Dimethyl Sulfoxide)</v>
      </c>
      <c r="K127" s="108" t="str">
        <f>'[2]Compound Vessels'!G127</f>
        <v>Beaker (Dimethyl Sulfoxide)</v>
      </c>
      <c r="L127" s="108" t="str">
        <f>'[2]Compound Vessels'!H127</f>
        <v>Drum (Dimethyl Sulfoxide)</v>
      </c>
      <c r="M127" s="108" t="str">
        <f>'[2]Compound Vessels'!I127</f>
        <v>Chemical Vat (Dimethyl Sulfoxide)</v>
      </c>
      <c r="N127" s="183">
        <f>'[2]Compound Vessels'!F452</f>
        <v>0</v>
      </c>
      <c r="O127" s="108">
        <f>'[2]Compound Vessels'!G452</f>
        <v>0</v>
      </c>
      <c r="P127" s="108">
        <f>'[2]Compound Vessels'!H452</f>
        <v>0</v>
      </c>
      <c r="Q127" s="108">
        <f>'[2]Compound Vessels'!I452</f>
        <v>0</v>
      </c>
      <c r="R127" s="186">
        <f>'[2]Element Vessels'!F127</f>
        <v>0</v>
      </c>
      <c r="S127" s="105">
        <f>'[2]Element Vessels'!G127</f>
        <v>0</v>
      </c>
      <c r="T127" s="105">
        <f>'[2]Element Vessels'!H127</f>
        <v>0</v>
      </c>
      <c r="U127" s="105">
        <f>'[2]Element Vessels'!I127</f>
        <v>0</v>
      </c>
      <c r="V127" s="189">
        <f>[3]Pellets!F127</f>
        <v>0</v>
      </c>
      <c r="W127" s="106">
        <f>[3]Pellets!G127</f>
        <v>0</v>
      </c>
      <c r="X127" s="106">
        <f>[3]Pellets!H127</f>
        <v>0</v>
      </c>
      <c r="Y127" s="106">
        <f>[3]Pellets!I127</f>
        <v>0</v>
      </c>
      <c r="Z127" s="106">
        <f>'[3]Blocks (Poly)'!D127</f>
        <v>0</v>
      </c>
      <c r="AA127" s="106">
        <f>'[3]Slabs (Poly)'!F127</f>
        <v>0</v>
      </c>
      <c r="AB127" s="106">
        <f>'[3]Stairs (Poly)'!D127</f>
        <v>0</v>
      </c>
      <c r="AC127" s="192">
        <f>[3]Bricks!E127</f>
        <v>0</v>
      </c>
      <c r="AD127" s="105">
        <f>[3]Molds!C127</f>
        <v>0</v>
      </c>
      <c r="AE127" s="105" t="str">
        <f xml:space="preserve"> '[3]Molded Items'!C142</f>
        <v>Fibers (SIS)</v>
      </c>
      <c r="AF127" s="105">
        <f>[3]Masks!C127</f>
        <v>0</v>
      </c>
      <c r="AG127" s="105">
        <f>[3]Wafers!H128</f>
        <v>0</v>
      </c>
      <c r="AH127" s="105">
        <f>[3]Electronics!E127</f>
        <v>0</v>
      </c>
      <c r="AI127" s="109"/>
      <c r="AJ127" s="109"/>
      <c r="AK127" s="105" t="str">
        <f>'[3]Polycraft Armor'!$G127&amp;" "&amp;'[3]Polycraft Armor'!$H127</f>
        <v xml:space="preserve"> </v>
      </c>
      <c r="AL127" s="105"/>
      <c r="AM127" s="105"/>
      <c r="AN127" s="105"/>
      <c r="AO127" s="105"/>
      <c r="AP127" s="105"/>
      <c r="AQ127" s="105"/>
      <c r="AR127" s="105"/>
      <c r="AS127" s="105"/>
      <c r="AT127" s="105">
        <f>Inventories!$D127</f>
        <v>0</v>
      </c>
      <c r="AU127" s="105">
        <f>'[3]Gripped Tools'!C127</f>
        <v>0</v>
      </c>
      <c r="AV127" s="105">
        <f>'[3]Pogo Sticks'!$C127</f>
        <v>0</v>
      </c>
      <c r="AW127" s="105">
        <f>'[2]Custom Objects'!$C122</f>
        <v>0</v>
      </c>
      <c r="AX127" s="105"/>
      <c r="AY127" s="105" t="str">
        <f>'[1]Items (MC)'!B127</f>
        <v>Ender Eye</v>
      </c>
      <c r="AZ127" s="105" t="str">
        <f>'[1]Blocks (MC)'!B127</f>
        <v>Double Wooden Slab</v>
      </c>
    </row>
    <row r="128" spans="3:52" x14ac:dyDescent="0.2">
      <c r="C128" s="107">
        <f>[2]Ores!C128</f>
        <v>0</v>
      </c>
      <c r="D128" s="107">
        <f>[2]Ingots!C128</f>
        <v>0</v>
      </c>
      <c r="E128" s="107"/>
      <c r="F128" s="107">
        <f>'[2]Compressed Blocks'!C128</f>
        <v>0</v>
      </c>
      <c r="G128" s="105">
        <f>[2]Catalysts!C128</f>
        <v>0</v>
      </c>
      <c r="H128" s="105">
        <f>[3]Pellets!F125</f>
        <v>0</v>
      </c>
      <c r="I128" s="105" t="str">
        <f>'[2]CV Links'!B130</f>
        <v>Drum (Sweet Light Naphtha)</v>
      </c>
      <c r="J128" s="183" t="str">
        <f>'[2]Compound Vessels'!F128</f>
        <v>Vial (Dimethyl Terephthalate)</v>
      </c>
      <c r="K128" s="108" t="str">
        <f>'[2]Compound Vessels'!G128</f>
        <v>Beaker (Dimethyl Terephthalate)</v>
      </c>
      <c r="L128" s="108" t="str">
        <f>'[2]Compound Vessels'!H128</f>
        <v>Drum (Dimethyl Terephthalate)</v>
      </c>
      <c r="M128" s="108" t="str">
        <f>'[2]Compound Vessels'!I128</f>
        <v>Chemical Vat (Dimethyl Terephthalate)</v>
      </c>
      <c r="N128" s="183">
        <f>'[2]Compound Vessels'!F453</f>
        <v>0</v>
      </c>
      <c r="O128" s="108">
        <f>'[2]Compound Vessels'!G453</f>
        <v>0</v>
      </c>
      <c r="P128" s="108">
        <f>'[2]Compound Vessels'!H453</f>
        <v>0</v>
      </c>
      <c r="Q128" s="108">
        <f>'[2]Compound Vessels'!I453</f>
        <v>0</v>
      </c>
      <c r="R128" s="186">
        <f>'[2]Element Vessels'!F128</f>
        <v>0</v>
      </c>
      <c r="S128" s="105">
        <f>'[2]Element Vessels'!G128</f>
        <v>0</v>
      </c>
      <c r="T128" s="105">
        <f>'[2]Element Vessels'!H128</f>
        <v>0</v>
      </c>
      <c r="U128" s="105">
        <f>'[2]Element Vessels'!I128</f>
        <v>0</v>
      </c>
      <c r="V128" s="189">
        <f>[3]Pellets!F128</f>
        <v>0</v>
      </c>
      <c r="W128" s="106">
        <f>[3]Pellets!G128</f>
        <v>0</v>
      </c>
      <c r="X128" s="106">
        <f>[3]Pellets!H128</f>
        <v>0</v>
      </c>
      <c r="Y128" s="106">
        <f>[3]Pellets!I128</f>
        <v>0</v>
      </c>
      <c r="Z128" s="106">
        <f>'[3]Blocks (Poly)'!D128</f>
        <v>0</v>
      </c>
      <c r="AA128" s="106">
        <f>'[3]Slabs (Poly)'!F128</f>
        <v>0</v>
      </c>
      <c r="AB128" s="106">
        <f>'[3]Stairs (Poly)'!D128</f>
        <v>0</v>
      </c>
      <c r="AC128" s="192">
        <f>[3]Bricks!E128</f>
        <v>0</v>
      </c>
      <c r="AD128" s="105">
        <f>[3]Molds!C128</f>
        <v>0</v>
      </c>
      <c r="AE128" s="105" t="str">
        <f xml:space="preserve"> '[3]Molded Items'!C143</f>
        <v>Fibers (SMAC)</v>
      </c>
      <c r="AF128" s="105">
        <f>[3]Masks!C128</f>
        <v>0</v>
      </c>
      <c r="AG128" s="105">
        <f>[3]Wafers!H129</f>
        <v>0</v>
      </c>
      <c r="AH128" s="105">
        <f>[3]Electronics!E128</f>
        <v>0</v>
      </c>
      <c r="AI128" s="109"/>
      <c r="AJ128" s="109"/>
      <c r="AK128" s="105" t="str">
        <f>'[3]Polycraft Armor'!$G128&amp;" "&amp;'[3]Polycraft Armor'!$H128</f>
        <v xml:space="preserve"> </v>
      </c>
      <c r="AL128" s="105"/>
      <c r="AM128" s="105"/>
      <c r="AN128" s="105"/>
      <c r="AO128" s="105"/>
      <c r="AP128" s="105"/>
      <c r="AQ128" s="105"/>
      <c r="AR128" s="105"/>
      <c r="AS128" s="105"/>
      <c r="AT128" s="105">
        <f>Inventories!$D128</f>
        <v>0</v>
      </c>
      <c r="AU128" s="105">
        <f>'[3]Gripped Tools'!C128</f>
        <v>0</v>
      </c>
      <c r="AV128" s="105">
        <f>'[3]Pogo Sticks'!$C128</f>
        <v>0</v>
      </c>
      <c r="AW128" s="105">
        <f>'[2]Custom Objects'!$C123</f>
        <v>0</v>
      </c>
      <c r="AX128" s="105"/>
      <c r="AY128" s="105" t="str">
        <f>'[1]Items (MC)'!B128</f>
        <v>Speckled Melon</v>
      </c>
      <c r="AZ128" s="105" t="str">
        <f>'[1]Blocks (MC)'!B128</f>
        <v>Wooden Slab</v>
      </c>
    </row>
    <row r="129" spans="3:52" x14ac:dyDescent="0.2">
      <c r="C129" s="107">
        <f>[2]Ores!C129</f>
        <v>0</v>
      </c>
      <c r="D129" s="107">
        <f>[2]Ingots!C129</f>
        <v>0</v>
      </c>
      <c r="E129" s="107"/>
      <c r="F129" s="107">
        <f>'[2]Compressed Blocks'!C129</f>
        <v>0</v>
      </c>
      <c r="G129" s="105">
        <f>[2]Catalysts!C129</f>
        <v>0</v>
      </c>
      <c r="H129" s="105">
        <f>[3]Pellets!F126</f>
        <v>0</v>
      </c>
      <c r="I129" s="105" t="str">
        <f>'[2]CV Links'!B131</f>
        <v>Vial (Mercaptans)</v>
      </c>
      <c r="J129" s="183" t="str">
        <f>'[2]Compound Vessels'!F129</f>
        <v>Vial (Dioxane)</v>
      </c>
      <c r="K129" s="108" t="str">
        <f>'[2]Compound Vessels'!G129</f>
        <v>Beaker (Dioxane)</v>
      </c>
      <c r="L129" s="108" t="str">
        <f>'[2]Compound Vessels'!H129</f>
        <v>Drum (Dioxane)</v>
      </c>
      <c r="M129" s="108" t="str">
        <f>'[2]Compound Vessels'!I129</f>
        <v>Chemical Vat (Dioxane)</v>
      </c>
      <c r="N129" s="183">
        <f>'[2]Compound Vessels'!F454</f>
        <v>0</v>
      </c>
      <c r="O129" s="108">
        <f>'[2]Compound Vessels'!G454</f>
        <v>0</v>
      </c>
      <c r="P129" s="108">
        <f>'[2]Compound Vessels'!H454</f>
        <v>0</v>
      </c>
      <c r="Q129" s="108">
        <f>'[2]Compound Vessels'!I454</f>
        <v>0</v>
      </c>
      <c r="R129" s="186">
        <f>'[2]Element Vessels'!F129</f>
        <v>0</v>
      </c>
      <c r="S129" s="105">
        <f>'[2]Element Vessels'!G129</f>
        <v>0</v>
      </c>
      <c r="T129" s="105">
        <f>'[2]Element Vessels'!H129</f>
        <v>0</v>
      </c>
      <c r="U129" s="105">
        <f>'[2]Element Vessels'!I129</f>
        <v>0</v>
      </c>
      <c r="V129" s="189">
        <f>[3]Pellets!F129</f>
        <v>0</v>
      </c>
      <c r="W129" s="106">
        <f>[3]Pellets!G129</f>
        <v>0</v>
      </c>
      <c r="X129" s="106">
        <f>[3]Pellets!H129</f>
        <v>0</v>
      </c>
      <c r="Y129" s="106">
        <f>[3]Pellets!I129</f>
        <v>0</v>
      </c>
      <c r="Z129" s="106">
        <f>'[3]Blocks (Poly)'!D129</f>
        <v>0</v>
      </c>
      <c r="AA129" s="106">
        <f>'[3]Slabs (Poly)'!F129</f>
        <v>0</v>
      </c>
      <c r="AB129" s="106">
        <f>'[3]Stairs (Poly)'!D129</f>
        <v>0</v>
      </c>
      <c r="AC129" s="192">
        <f>[3]Bricks!E129</f>
        <v>0</v>
      </c>
      <c r="AD129" s="105">
        <f>[3]Molds!C129</f>
        <v>0</v>
      </c>
      <c r="AE129" s="105" t="str">
        <f xml:space="preserve"> '[3]Molded Items'!C144</f>
        <v>Fibers (UHMWPE)</v>
      </c>
      <c r="AF129" s="105">
        <f>[3]Masks!C129</f>
        <v>0</v>
      </c>
      <c r="AG129" s="105">
        <f>[3]Wafers!H130</f>
        <v>0</v>
      </c>
      <c r="AH129" s="105">
        <f>[3]Electronics!E129</f>
        <v>0</v>
      </c>
      <c r="AI129" s="109"/>
      <c r="AJ129" s="109"/>
      <c r="AK129" s="105" t="str">
        <f>'[3]Polycraft Armor'!$G129&amp;" "&amp;'[3]Polycraft Armor'!$H129</f>
        <v xml:space="preserve"> </v>
      </c>
      <c r="AL129" s="105"/>
      <c r="AM129" s="105"/>
      <c r="AN129" s="105"/>
      <c r="AO129" s="105"/>
      <c r="AP129" s="105"/>
      <c r="AQ129" s="105"/>
      <c r="AR129" s="105"/>
      <c r="AS129" s="105"/>
      <c r="AT129" s="105">
        <f>Inventories!$D129</f>
        <v>0</v>
      </c>
      <c r="AU129" s="105">
        <f>'[3]Gripped Tools'!C129</f>
        <v>0</v>
      </c>
      <c r="AV129" s="105">
        <f>'[3]Pogo Sticks'!$C129</f>
        <v>0</v>
      </c>
      <c r="AW129" s="105">
        <f>'[2]Custom Objects'!$C124</f>
        <v>0</v>
      </c>
      <c r="AX129" s="105"/>
      <c r="AY129" s="105" t="str">
        <f>'[1]Items (MC)'!B129</f>
        <v>Spawn Egg</v>
      </c>
      <c r="AZ129" s="105" t="str">
        <f>'[1]Blocks (MC)'!B129</f>
        <v>Cocoa</v>
      </c>
    </row>
    <row r="130" spans="3:52" x14ac:dyDescent="0.2">
      <c r="C130" s="107">
        <f>[2]Ores!C130</f>
        <v>0</v>
      </c>
      <c r="D130" s="107">
        <f>[2]Ingots!C130</f>
        <v>0</v>
      </c>
      <c r="E130" s="107"/>
      <c r="F130" s="107">
        <f>'[2]Compressed Blocks'!C130</f>
        <v>0</v>
      </c>
      <c r="G130" s="105">
        <f>[2]Catalysts!C130</f>
        <v>0</v>
      </c>
      <c r="H130" s="105">
        <f>[3]Pellets!F127</f>
        <v>0</v>
      </c>
      <c r="I130" s="105" t="str">
        <f>'[2]CV Links'!B132</f>
        <v>Beaker (Mercaptans)</v>
      </c>
      <c r="J130" s="183" t="str">
        <f>'[2]Compound Vessels'!F130</f>
        <v>Vial (Disodium Phosphate)</v>
      </c>
      <c r="K130" s="108" t="str">
        <f>'[2]Compound Vessels'!G130</f>
        <v>Beaker (Disodium Phosphate)</v>
      </c>
      <c r="L130" s="108" t="str">
        <f>'[2]Compound Vessels'!H130</f>
        <v>Drum (Disodium Phosphate)</v>
      </c>
      <c r="M130" s="108" t="str">
        <f>'[2]Compound Vessels'!I130</f>
        <v>Chemical Vat (Disodium Phosphate)</v>
      </c>
      <c r="N130" s="183">
        <f>'[2]Compound Vessels'!F455</f>
        <v>0</v>
      </c>
      <c r="O130" s="108">
        <f>'[2]Compound Vessels'!G455</f>
        <v>0</v>
      </c>
      <c r="P130" s="108">
        <f>'[2]Compound Vessels'!H455</f>
        <v>0</v>
      </c>
      <c r="Q130" s="108">
        <f>'[2]Compound Vessels'!I455</f>
        <v>0</v>
      </c>
      <c r="R130" s="186">
        <f>'[2]Element Vessels'!F130</f>
        <v>0</v>
      </c>
      <c r="S130" s="105">
        <f>'[2]Element Vessels'!G130</f>
        <v>0</v>
      </c>
      <c r="T130" s="105">
        <f>'[2]Element Vessels'!H130</f>
        <v>0</v>
      </c>
      <c r="U130" s="105">
        <f>'[2]Element Vessels'!I130</f>
        <v>0</v>
      </c>
      <c r="V130" s="189">
        <f>[3]Pellets!F130</f>
        <v>0</v>
      </c>
      <c r="W130" s="106">
        <f>[3]Pellets!G130</f>
        <v>0</v>
      </c>
      <c r="X130" s="106">
        <f>[3]Pellets!H130</f>
        <v>0</v>
      </c>
      <c r="Y130" s="106">
        <f>[3]Pellets!I130</f>
        <v>0</v>
      </c>
      <c r="Z130" s="106">
        <f>'[3]Blocks (Poly)'!D130</f>
        <v>0</v>
      </c>
      <c r="AA130" s="106">
        <f>'[3]Slabs (Poly)'!F130</f>
        <v>0</v>
      </c>
      <c r="AB130" s="106">
        <f>'[3]Stairs (Poly)'!D130</f>
        <v>0</v>
      </c>
      <c r="AC130" s="192">
        <f>[3]Bricks!E130</f>
        <v>0</v>
      </c>
      <c r="AD130" s="105">
        <f>[3]Molds!C130</f>
        <v>0</v>
      </c>
      <c r="AE130" s="105" t="str">
        <f xml:space="preserve"> '[3]Molded Items'!C145</f>
        <v>Fibers (UFP)</v>
      </c>
      <c r="AF130" s="105">
        <f>[3]Masks!C130</f>
        <v>0</v>
      </c>
      <c r="AG130" s="105">
        <f>[3]Wafers!H131</f>
        <v>0</v>
      </c>
      <c r="AH130" s="105">
        <f>[3]Electronics!E130</f>
        <v>0</v>
      </c>
      <c r="AI130" s="109"/>
      <c r="AJ130" s="109"/>
      <c r="AK130" s="105" t="str">
        <f>'[3]Polycraft Armor'!$G130&amp;" "&amp;'[3]Polycraft Armor'!$H130</f>
        <v xml:space="preserve"> </v>
      </c>
      <c r="AL130" s="105"/>
      <c r="AM130" s="105"/>
      <c r="AN130" s="105"/>
      <c r="AO130" s="105"/>
      <c r="AP130" s="105"/>
      <c r="AQ130" s="105"/>
      <c r="AR130" s="105"/>
      <c r="AS130" s="105"/>
      <c r="AT130" s="105">
        <f>Inventories!$D130</f>
        <v>0</v>
      </c>
      <c r="AU130" s="105">
        <f>'[3]Gripped Tools'!C130</f>
        <v>0</v>
      </c>
      <c r="AV130" s="105">
        <f>'[3]Pogo Sticks'!$C130</f>
        <v>0</v>
      </c>
      <c r="AW130" s="105">
        <f>'[2]Custom Objects'!$C125</f>
        <v>0</v>
      </c>
      <c r="AX130" s="105"/>
      <c r="AY130" s="105" t="str">
        <f>'[1]Items (MC)'!B130</f>
        <v>Experience Bottle</v>
      </c>
      <c r="AZ130" s="105" t="str">
        <f>'[1]Blocks (MC)'!B130</f>
        <v>Sandstone Stairs</v>
      </c>
    </row>
    <row r="131" spans="3:52" x14ac:dyDescent="0.2">
      <c r="C131" s="107">
        <f>[2]Ores!C131</f>
        <v>0</v>
      </c>
      <c r="D131" s="107">
        <f>[2]Ingots!C131</f>
        <v>0</v>
      </c>
      <c r="E131" s="107"/>
      <c r="F131" s="107">
        <f>'[2]Compressed Blocks'!C131</f>
        <v>0</v>
      </c>
      <c r="G131" s="105">
        <f>[2]Catalysts!C131</f>
        <v>0</v>
      </c>
      <c r="H131" s="105">
        <f>[3]Pellets!F128</f>
        <v>0</v>
      </c>
      <c r="I131" s="105" t="str">
        <f>'[2]CV Links'!B133</f>
        <v>Drum (Mercaptans)</v>
      </c>
      <c r="J131" s="183" t="str">
        <f>'[2]Compound Vessels'!F131</f>
        <v>Vial (EDC)</v>
      </c>
      <c r="K131" s="108" t="str">
        <f>'[2]Compound Vessels'!G131</f>
        <v>Beaker (EDC)</v>
      </c>
      <c r="L131" s="108" t="str">
        <f>'[2]Compound Vessels'!H131</f>
        <v>Drum (EDC)</v>
      </c>
      <c r="M131" s="108" t="str">
        <f>'[2]Compound Vessels'!I131</f>
        <v>Chemical Vat (EDC)</v>
      </c>
      <c r="N131" s="183">
        <f>'[2]Compound Vessels'!F456</f>
        <v>0</v>
      </c>
      <c r="O131" s="108">
        <f>'[2]Compound Vessels'!G456</f>
        <v>0</v>
      </c>
      <c r="P131" s="108">
        <f>'[2]Compound Vessels'!H456</f>
        <v>0</v>
      </c>
      <c r="Q131" s="108">
        <f>'[2]Compound Vessels'!I456</f>
        <v>0</v>
      </c>
      <c r="R131" s="186">
        <f>'[2]Element Vessels'!F131</f>
        <v>0</v>
      </c>
      <c r="S131" s="105">
        <f>'[2]Element Vessels'!G131</f>
        <v>0</v>
      </c>
      <c r="T131" s="105">
        <f>'[2]Element Vessels'!H131</f>
        <v>0</v>
      </c>
      <c r="U131" s="105">
        <f>'[2]Element Vessels'!I131</f>
        <v>0</v>
      </c>
      <c r="V131" s="189">
        <f>[3]Pellets!F131</f>
        <v>0</v>
      </c>
      <c r="W131" s="106">
        <f>[3]Pellets!G131</f>
        <v>0</v>
      </c>
      <c r="X131" s="106">
        <f>[3]Pellets!H131</f>
        <v>0</v>
      </c>
      <c r="Y131" s="106">
        <f>[3]Pellets!I131</f>
        <v>0</v>
      </c>
      <c r="Z131" s="106">
        <f>'[3]Blocks (Poly)'!D131</f>
        <v>0</v>
      </c>
      <c r="AA131" s="106">
        <f>'[3]Slabs (Poly)'!F131</f>
        <v>0</v>
      </c>
      <c r="AB131" s="106">
        <f>'[3]Stairs (Poly)'!D131</f>
        <v>0</v>
      </c>
      <c r="AC131" s="192">
        <f>[3]Bricks!E131</f>
        <v>0</v>
      </c>
      <c r="AD131" s="105">
        <f>[3]Molds!C131</f>
        <v>0</v>
      </c>
      <c r="AE131" s="105" t="str">
        <f xml:space="preserve"> '[3]Molded Items'!C146</f>
        <v>Fibers (VLDPE)</v>
      </c>
      <c r="AF131" s="105">
        <f>[3]Masks!C131</f>
        <v>0</v>
      </c>
      <c r="AG131" s="105">
        <f>[3]Wafers!H132</f>
        <v>0</v>
      </c>
      <c r="AH131" s="105">
        <f>[3]Electronics!E131</f>
        <v>0</v>
      </c>
      <c r="AI131" s="109"/>
      <c r="AJ131" s="109"/>
      <c r="AK131" s="105" t="str">
        <f>'[3]Polycraft Armor'!$G131&amp;" "&amp;'[3]Polycraft Armor'!$H131</f>
        <v xml:space="preserve"> </v>
      </c>
      <c r="AL131" s="105"/>
      <c r="AM131" s="105"/>
      <c r="AN131" s="105"/>
      <c r="AO131" s="105"/>
      <c r="AP131" s="105"/>
      <c r="AQ131" s="105"/>
      <c r="AR131" s="105"/>
      <c r="AS131" s="105"/>
      <c r="AT131" s="105">
        <f>Inventories!$D131</f>
        <v>0</v>
      </c>
      <c r="AU131" s="105">
        <f>'[3]Gripped Tools'!C131</f>
        <v>0</v>
      </c>
      <c r="AV131" s="105">
        <f>'[3]Pogo Sticks'!$C131</f>
        <v>0</v>
      </c>
      <c r="AW131" s="105">
        <f>'[2]Custom Objects'!$C126</f>
        <v>0</v>
      </c>
      <c r="AX131" s="105"/>
      <c r="AY131" s="105" t="str">
        <f>'[1]Items (MC)'!B131</f>
        <v>Fire Charge</v>
      </c>
      <c r="AZ131" s="105" t="str">
        <f>'[1]Blocks (MC)'!B131</f>
        <v>Emerald Ore</v>
      </c>
    </row>
    <row r="132" spans="3:52" x14ac:dyDescent="0.2">
      <c r="C132" s="107">
        <f>[2]Ores!C132</f>
        <v>0</v>
      </c>
      <c r="D132" s="107">
        <f>[2]Ingots!C132</f>
        <v>0</v>
      </c>
      <c r="E132" s="107"/>
      <c r="F132" s="107">
        <f>'[2]Compressed Blocks'!C132</f>
        <v>0</v>
      </c>
      <c r="G132" s="105">
        <f>[2]Catalysts!C132</f>
        <v>0</v>
      </c>
      <c r="H132" s="105">
        <f>[3]Pellets!F129</f>
        <v>0</v>
      </c>
      <c r="I132" s="105" t="str">
        <f>'[2]CV Links'!B134</f>
        <v>Flask (Ammonia)</v>
      </c>
      <c r="J132" s="183" t="str">
        <f>'[2]Compound Vessels'!F132</f>
        <v>Vial (e-Mercaptan)</v>
      </c>
      <c r="K132" s="108" t="str">
        <f>'[2]Compound Vessels'!G132</f>
        <v>Beaker (e-Mercaptan)</v>
      </c>
      <c r="L132" s="108" t="str">
        <f>'[2]Compound Vessels'!H132</f>
        <v>Drum (e-Mercaptan)</v>
      </c>
      <c r="M132" s="108" t="str">
        <f>'[2]Compound Vessels'!I132</f>
        <v>Chemical Vat (e-Mercaptan)</v>
      </c>
      <c r="N132" s="183">
        <f>'[2]Compound Vessels'!F457</f>
        <v>0</v>
      </c>
      <c r="O132" s="108">
        <f>'[2]Compound Vessels'!G457</f>
        <v>0</v>
      </c>
      <c r="P132" s="108">
        <f>'[2]Compound Vessels'!H457</f>
        <v>0</v>
      </c>
      <c r="Q132" s="108">
        <f>'[2]Compound Vessels'!I457</f>
        <v>0</v>
      </c>
      <c r="R132" s="186">
        <f>'[2]Element Vessels'!F132</f>
        <v>0</v>
      </c>
      <c r="S132" s="105">
        <f>'[2]Element Vessels'!G132</f>
        <v>0</v>
      </c>
      <c r="T132" s="105">
        <f>'[2]Element Vessels'!H132</f>
        <v>0</v>
      </c>
      <c r="U132" s="105">
        <f>'[2]Element Vessels'!I132</f>
        <v>0</v>
      </c>
      <c r="V132" s="189">
        <f>[3]Pellets!F132</f>
        <v>0</v>
      </c>
      <c r="W132" s="106">
        <f>[3]Pellets!G132</f>
        <v>0</v>
      </c>
      <c r="X132" s="106">
        <f>[3]Pellets!H132</f>
        <v>0</v>
      </c>
      <c r="Y132" s="106">
        <f>[3]Pellets!I132</f>
        <v>0</v>
      </c>
      <c r="Z132" s="106">
        <f>'[3]Blocks (Poly)'!D132</f>
        <v>0</v>
      </c>
      <c r="AA132" s="106">
        <f>'[3]Slabs (Poly)'!F132</f>
        <v>0</v>
      </c>
      <c r="AB132" s="106">
        <f>'[3]Stairs (Poly)'!D132</f>
        <v>0</v>
      </c>
      <c r="AC132" s="192">
        <f>[3]Bricks!E132</f>
        <v>0</v>
      </c>
      <c r="AD132" s="105">
        <f>[3]Molds!C132</f>
        <v>0</v>
      </c>
      <c r="AE132" s="105" t="str">
        <f xml:space="preserve"> '[3]Molded Items'!C147</f>
        <v>Fibers (VA/AA)</v>
      </c>
      <c r="AF132" s="105">
        <f>[3]Masks!C132</f>
        <v>0</v>
      </c>
      <c r="AG132" s="105">
        <f>[3]Wafers!H133</f>
        <v>0</v>
      </c>
      <c r="AH132" s="105">
        <f>[3]Electronics!E132</f>
        <v>0</v>
      </c>
      <c r="AI132" s="109"/>
      <c r="AJ132" s="109"/>
      <c r="AK132" s="105" t="str">
        <f>'[3]Polycraft Armor'!$G132&amp;" "&amp;'[3]Polycraft Armor'!$H132</f>
        <v xml:space="preserve"> </v>
      </c>
      <c r="AL132" s="105"/>
      <c r="AM132" s="105"/>
      <c r="AN132" s="105"/>
      <c r="AO132" s="105"/>
      <c r="AP132" s="105"/>
      <c r="AQ132" s="105"/>
      <c r="AR132" s="105"/>
      <c r="AS132" s="105"/>
      <c r="AT132" s="105">
        <f>Inventories!$D132</f>
        <v>0</v>
      </c>
      <c r="AU132" s="105">
        <f>'[3]Gripped Tools'!C132</f>
        <v>0</v>
      </c>
      <c r="AV132" s="105">
        <f>'[3]Pogo Sticks'!$C132</f>
        <v>0</v>
      </c>
      <c r="AW132" s="105">
        <f>'[2]Custom Objects'!$C127</f>
        <v>0</v>
      </c>
      <c r="AX132" s="105"/>
      <c r="AY132" s="105" t="str">
        <f>'[1]Items (MC)'!B132</f>
        <v>Writable Book</v>
      </c>
      <c r="AZ132" s="105" t="str">
        <f>'[1]Blocks (MC)'!B132</f>
        <v>Ender Chest</v>
      </c>
    </row>
    <row r="133" spans="3:52" x14ac:dyDescent="0.2">
      <c r="C133" s="107">
        <f>[2]Ores!C133</f>
        <v>0</v>
      </c>
      <c r="D133" s="107">
        <f>[2]Ingots!C133</f>
        <v>0</v>
      </c>
      <c r="E133" s="107"/>
      <c r="F133" s="107">
        <f>'[2]Compressed Blocks'!C133</f>
        <v>0</v>
      </c>
      <c r="G133" s="105">
        <f>[2]Catalysts!C133</f>
        <v>0</v>
      </c>
      <c r="H133" s="105">
        <f>[3]Pellets!F130</f>
        <v>0</v>
      </c>
      <c r="I133" s="105" t="str">
        <f>'[2]CV Links'!B135</f>
        <v>Cartridge (Ammonia)</v>
      </c>
      <c r="J133" s="183" t="str">
        <f>'[2]Compound Vessels'!F133</f>
        <v>Flask (Ethane)</v>
      </c>
      <c r="K133" s="108" t="str">
        <f>'[2]Compound Vessels'!G133</f>
        <v>Cartridge (Ethane)</v>
      </c>
      <c r="L133" s="108" t="str">
        <f>'[2]Compound Vessels'!H133</f>
        <v>Canister (Ethane)</v>
      </c>
      <c r="M133" s="108" t="str">
        <f>'[2]Compound Vessels'!I133</f>
        <v>Chemical Tank (Ethane)</v>
      </c>
      <c r="N133" s="183">
        <f>'[2]Compound Vessels'!F458</f>
        <v>0</v>
      </c>
      <c r="O133" s="108">
        <f>'[2]Compound Vessels'!G458</f>
        <v>0</v>
      </c>
      <c r="P133" s="108">
        <f>'[2]Compound Vessels'!H458</f>
        <v>0</v>
      </c>
      <c r="Q133" s="108">
        <f>'[2]Compound Vessels'!I458</f>
        <v>0</v>
      </c>
      <c r="R133" s="186">
        <f>'[2]Element Vessels'!F133</f>
        <v>0</v>
      </c>
      <c r="S133" s="105">
        <f>'[2]Element Vessels'!G133</f>
        <v>0</v>
      </c>
      <c r="T133" s="105">
        <f>'[2]Element Vessels'!H133</f>
        <v>0</v>
      </c>
      <c r="U133" s="105">
        <f>'[2]Element Vessels'!I133</f>
        <v>0</v>
      </c>
      <c r="V133" s="189">
        <f>[3]Pellets!F133</f>
        <v>0</v>
      </c>
      <c r="W133" s="106">
        <f>[3]Pellets!G133</f>
        <v>0</v>
      </c>
      <c r="X133" s="106">
        <f>[3]Pellets!H133</f>
        <v>0</v>
      </c>
      <c r="Y133" s="106">
        <f>[3]Pellets!I133</f>
        <v>0</v>
      </c>
      <c r="Z133" s="106">
        <f>'[3]Blocks (Poly)'!D133</f>
        <v>0</v>
      </c>
      <c r="AA133" s="106">
        <f>'[3]Slabs (Poly)'!F133</f>
        <v>0</v>
      </c>
      <c r="AB133" s="106">
        <f>'[3]Stairs (Poly)'!D133</f>
        <v>0</v>
      </c>
      <c r="AC133" s="192">
        <f>[3]Bricks!E133</f>
        <v>0</v>
      </c>
      <c r="AD133" s="105">
        <f>[3]Molds!C133</f>
        <v>0</v>
      </c>
      <c r="AE133" s="105" t="str">
        <f xml:space="preserve"> '[3]Molded Items'!C148</f>
        <v>Fibers (Nylon 6)</v>
      </c>
      <c r="AF133" s="105">
        <f>[3]Masks!C133</f>
        <v>0</v>
      </c>
      <c r="AG133" s="105">
        <f>[3]Wafers!H134</f>
        <v>0</v>
      </c>
      <c r="AH133" s="105">
        <f>[3]Electronics!E133</f>
        <v>0</v>
      </c>
      <c r="AI133" s="109"/>
      <c r="AJ133" s="109"/>
      <c r="AK133" s="105" t="str">
        <f>'[3]Polycraft Armor'!$G133&amp;" "&amp;'[3]Polycraft Armor'!$H133</f>
        <v xml:space="preserve"> </v>
      </c>
      <c r="AL133" s="105"/>
      <c r="AM133" s="105"/>
      <c r="AN133" s="105"/>
      <c r="AO133" s="105"/>
      <c r="AP133" s="105"/>
      <c r="AQ133" s="105"/>
      <c r="AR133" s="105"/>
      <c r="AS133" s="105"/>
      <c r="AT133" s="105">
        <f>Inventories!$D133</f>
        <v>0</v>
      </c>
      <c r="AU133" s="105">
        <f>'[3]Gripped Tools'!C133</f>
        <v>0</v>
      </c>
      <c r="AV133" s="105">
        <f>'[3]Pogo Sticks'!$C133</f>
        <v>0</v>
      </c>
      <c r="AW133" s="105">
        <f>'[2]Custom Objects'!$C128</f>
        <v>0</v>
      </c>
      <c r="AX133" s="105"/>
      <c r="AY133" s="105" t="str">
        <f>'[1]Items (MC)'!B133</f>
        <v>Written Book</v>
      </c>
      <c r="AZ133" s="105" t="str">
        <f>'[1]Blocks (MC)'!B133</f>
        <v>Tripwire Hook</v>
      </c>
    </row>
    <row r="134" spans="3:52" x14ac:dyDescent="0.2">
      <c r="C134" s="107">
        <f>[2]Ores!C134</f>
        <v>0</v>
      </c>
      <c r="D134" s="107">
        <f>[2]Ingots!C134</f>
        <v>0</v>
      </c>
      <c r="E134" s="107"/>
      <c r="F134" s="107">
        <f>'[2]Compressed Blocks'!C134</f>
        <v>0</v>
      </c>
      <c r="G134" s="105">
        <f>[2]Catalysts!C134</f>
        <v>0</v>
      </c>
      <c r="H134" s="105">
        <f>[3]Pellets!F131</f>
        <v>0</v>
      </c>
      <c r="I134" s="105" t="str">
        <f>'[2]CV Links'!B136</f>
        <v>Canister (Ammonia)</v>
      </c>
      <c r="J134" s="183" t="str">
        <f>'[2]Compound Vessels'!F134</f>
        <v>Vial (Ethanol)</v>
      </c>
      <c r="K134" s="108" t="str">
        <f>'[2]Compound Vessels'!G134</f>
        <v>Beaker (Ethanol)</v>
      </c>
      <c r="L134" s="108" t="str">
        <f>'[2]Compound Vessels'!H134</f>
        <v>Drum (Ethanol)</v>
      </c>
      <c r="M134" s="108" t="str">
        <f>'[2]Compound Vessels'!I134</f>
        <v>Chemical Vat (Ethanol)</v>
      </c>
      <c r="N134" s="183">
        <f>'[2]Compound Vessels'!F459</f>
        <v>0</v>
      </c>
      <c r="O134" s="108">
        <f>'[2]Compound Vessels'!G459</f>
        <v>0</v>
      </c>
      <c r="P134" s="108">
        <f>'[2]Compound Vessels'!H459</f>
        <v>0</v>
      </c>
      <c r="Q134" s="108">
        <f>'[2]Compound Vessels'!I459</f>
        <v>0</v>
      </c>
      <c r="R134" s="186">
        <f>'[2]Element Vessels'!F134</f>
        <v>0</v>
      </c>
      <c r="S134" s="105">
        <f>'[2]Element Vessels'!G134</f>
        <v>0</v>
      </c>
      <c r="T134" s="105">
        <f>'[2]Element Vessels'!H134</f>
        <v>0</v>
      </c>
      <c r="U134" s="105">
        <f>'[2]Element Vessels'!I134</f>
        <v>0</v>
      </c>
      <c r="V134" s="189">
        <f>[3]Pellets!F134</f>
        <v>0</v>
      </c>
      <c r="W134" s="106">
        <f>[3]Pellets!G134</f>
        <v>0</v>
      </c>
      <c r="X134" s="106">
        <f>[3]Pellets!H134</f>
        <v>0</v>
      </c>
      <c r="Y134" s="106">
        <f>[3]Pellets!I134</f>
        <v>0</v>
      </c>
      <c r="Z134" s="106">
        <f>'[3]Blocks (Poly)'!D134</f>
        <v>0</v>
      </c>
      <c r="AA134" s="106">
        <f>'[3]Slabs (Poly)'!F134</f>
        <v>0</v>
      </c>
      <c r="AB134" s="106">
        <f>'[3]Stairs (Poly)'!D134</f>
        <v>0</v>
      </c>
      <c r="AC134" s="192">
        <f>[3]Bricks!E134</f>
        <v>0</v>
      </c>
      <c r="AD134" s="105">
        <f>[3]Molds!C134</f>
        <v>0</v>
      </c>
      <c r="AE134" s="105" t="str">
        <f xml:space="preserve"> '[3]Molded Items'!C149</f>
        <v>Battery Case (SAN)</v>
      </c>
      <c r="AF134" s="105">
        <f>[3]Masks!C134</f>
        <v>0</v>
      </c>
      <c r="AG134" s="105">
        <f>[3]Wafers!H135</f>
        <v>0</v>
      </c>
      <c r="AH134" s="105">
        <f>[3]Electronics!E134</f>
        <v>0</v>
      </c>
      <c r="AI134" s="109"/>
      <c r="AJ134" s="109"/>
      <c r="AK134" s="105" t="str">
        <f>'[3]Polycraft Armor'!$G134&amp;" "&amp;'[3]Polycraft Armor'!$H134</f>
        <v xml:space="preserve"> </v>
      </c>
      <c r="AL134" s="105"/>
      <c r="AM134" s="105"/>
      <c r="AN134" s="105"/>
      <c r="AO134" s="105"/>
      <c r="AP134" s="105"/>
      <c r="AQ134" s="105"/>
      <c r="AR134" s="105"/>
      <c r="AS134" s="105"/>
      <c r="AT134" s="105">
        <f>Inventories!$D134</f>
        <v>0</v>
      </c>
      <c r="AU134" s="105">
        <f>'[3]Gripped Tools'!C134</f>
        <v>0</v>
      </c>
      <c r="AV134" s="105">
        <f>'[3]Pogo Sticks'!$C134</f>
        <v>0</v>
      </c>
      <c r="AW134" s="105">
        <f>'[2]Custom Objects'!$C129</f>
        <v>0</v>
      </c>
      <c r="AX134" s="105"/>
      <c r="AY134" s="105" t="str">
        <f>'[1]Items (MC)'!B134</f>
        <v>Emerald</v>
      </c>
      <c r="AZ134" s="105" t="str">
        <f>'[1]Blocks (MC)'!B134</f>
        <v>Tripwire</v>
      </c>
    </row>
    <row r="135" spans="3:52" x14ac:dyDescent="0.2">
      <c r="C135" s="107">
        <f>[2]Ores!C135</f>
        <v>0</v>
      </c>
      <c r="D135" s="107">
        <f>[2]Ingots!C135</f>
        <v>0</v>
      </c>
      <c r="E135" s="107"/>
      <c r="F135" s="107">
        <f>'[2]Compressed Blocks'!C135</f>
        <v>0</v>
      </c>
      <c r="G135" s="105">
        <f>[2]Catalysts!C135</f>
        <v>0</v>
      </c>
      <c r="H135" s="105">
        <f>[3]Pellets!F132</f>
        <v>0</v>
      </c>
      <c r="I135" s="105" t="str">
        <f>'[2]CV Links'!B137</f>
        <v>Bag (Sodium Hydroxide)</v>
      </c>
      <c r="J135" s="183" t="str">
        <f>'[2]Compound Vessels'!F135</f>
        <v>Vial (Ethanol/Ethyl Alcohol)</v>
      </c>
      <c r="K135" s="108" t="str">
        <f>'[2]Compound Vessels'!G135</f>
        <v>Beaker (Ethanol/Ethyl Alcohol)</v>
      </c>
      <c r="L135" s="108" t="str">
        <f>'[2]Compound Vessels'!H135</f>
        <v>Drum (Ethanol/Ethyl Alcohol)</v>
      </c>
      <c r="M135" s="108" t="str">
        <f>'[2]Compound Vessels'!I135</f>
        <v>Chemical Vat (Ethanol/Ethyl Alcohol)</v>
      </c>
      <c r="N135" s="183">
        <f>'[2]Compound Vessels'!F460</f>
        <v>0</v>
      </c>
      <c r="O135" s="108">
        <f>'[2]Compound Vessels'!G460</f>
        <v>0</v>
      </c>
      <c r="P135" s="108">
        <f>'[2]Compound Vessels'!H460</f>
        <v>0</v>
      </c>
      <c r="Q135" s="108">
        <f>'[2]Compound Vessels'!I460</f>
        <v>0</v>
      </c>
      <c r="R135" s="186">
        <f>'[2]Element Vessels'!F135</f>
        <v>0</v>
      </c>
      <c r="S135" s="105">
        <f>'[2]Element Vessels'!G135</f>
        <v>0</v>
      </c>
      <c r="T135" s="105">
        <f>'[2]Element Vessels'!H135</f>
        <v>0</v>
      </c>
      <c r="U135" s="105">
        <f>'[2]Element Vessels'!I135</f>
        <v>0</v>
      </c>
      <c r="V135" s="189">
        <f>[3]Pellets!F135</f>
        <v>0</v>
      </c>
      <c r="W135" s="106">
        <f>[3]Pellets!G135</f>
        <v>0</v>
      </c>
      <c r="X135" s="106">
        <f>[3]Pellets!H135</f>
        <v>0</v>
      </c>
      <c r="Y135" s="106">
        <f>[3]Pellets!I135</f>
        <v>0</v>
      </c>
      <c r="Z135" s="106">
        <f>'[3]Blocks (Poly)'!D135</f>
        <v>0</v>
      </c>
      <c r="AA135" s="106">
        <f>'[3]Slabs (Poly)'!F135</f>
        <v>0</v>
      </c>
      <c r="AB135" s="106">
        <f>'[3]Stairs (Poly)'!D135</f>
        <v>0</v>
      </c>
      <c r="AC135" s="192">
        <f>[3]Bricks!E135</f>
        <v>0</v>
      </c>
      <c r="AD135" s="105">
        <f>[3]Molds!C135</f>
        <v>0</v>
      </c>
      <c r="AE135" s="105" t="str">
        <f>'[3]Molded Items'!$C$5</f>
        <v>Running Shoes (Runner)</v>
      </c>
      <c r="AF135" s="105">
        <f>[3]Masks!C135</f>
        <v>0</v>
      </c>
      <c r="AG135" s="105">
        <f>[3]Wafers!H136</f>
        <v>0</v>
      </c>
      <c r="AH135" s="105">
        <f>[3]Electronics!E135</f>
        <v>0</v>
      </c>
      <c r="AI135" s="109"/>
      <c r="AJ135" s="109"/>
      <c r="AK135" s="105" t="str">
        <f>'[3]Polycraft Armor'!$G135&amp;" "&amp;'[3]Polycraft Armor'!$H135</f>
        <v xml:space="preserve"> </v>
      </c>
      <c r="AL135" s="105"/>
      <c r="AM135" s="105"/>
      <c r="AN135" s="105"/>
      <c r="AO135" s="105"/>
      <c r="AP135" s="105"/>
      <c r="AQ135" s="105"/>
      <c r="AR135" s="105"/>
      <c r="AS135" s="105"/>
      <c r="AT135" s="105">
        <f>Inventories!$D135</f>
        <v>0</v>
      </c>
      <c r="AU135" s="105">
        <f>'[3]Gripped Tools'!C135</f>
        <v>0</v>
      </c>
      <c r="AV135" s="105">
        <f>'[3]Pogo Sticks'!$C135</f>
        <v>0</v>
      </c>
      <c r="AW135" s="105">
        <f>'[2]Custom Objects'!$C130</f>
        <v>0</v>
      </c>
      <c r="AX135" s="105"/>
      <c r="AY135" s="105" t="str">
        <f>'[1]Items (MC)'!B135</f>
        <v>Item Frame</v>
      </c>
      <c r="AZ135" s="105" t="str">
        <f>'[1]Blocks (MC)'!B135</f>
        <v>Emerald Block</v>
      </c>
    </row>
    <row r="136" spans="3:52" x14ac:dyDescent="0.2">
      <c r="C136" s="107">
        <f>[2]Ores!C136</f>
        <v>0</v>
      </c>
      <c r="D136" s="107">
        <f>[2]Ingots!C136</f>
        <v>0</v>
      </c>
      <c r="E136" s="107"/>
      <c r="F136" s="107">
        <f>'[2]Compressed Blocks'!C136</f>
        <v>0</v>
      </c>
      <c r="G136" s="105">
        <f>[2]Catalysts!C136</f>
        <v>0</v>
      </c>
      <c r="H136" s="105">
        <f>[3]Pellets!F133</f>
        <v>0</v>
      </c>
      <c r="I136" s="105" t="str">
        <f>'[2]CV Links'!B138</f>
        <v>Sack (Sodium Hydroxide)</v>
      </c>
      <c r="J136" s="183" t="str">
        <f>'[2]Compound Vessels'!F136</f>
        <v>Vial (Ether)</v>
      </c>
      <c r="K136" s="108" t="str">
        <f>'[2]Compound Vessels'!G136</f>
        <v>Beaker (Ether)</v>
      </c>
      <c r="L136" s="108" t="str">
        <f>'[2]Compound Vessels'!H136</f>
        <v>Drum (Ether)</v>
      </c>
      <c r="M136" s="108" t="str">
        <f>'[2]Compound Vessels'!I136</f>
        <v>Chemical Vat (Ether)</v>
      </c>
      <c r="N136" s="183">
        <f>'[2]Compound Vessels'!F461</f>
        <v>0</v>
      </c>
      <c r="O136" s="108">
        <f>'[2]Compound Vessels'!G461</f>
        <v>0</v>
      </c>
      <c r="P136" s="108">
        <f>'[2]Compound Vessels'!H461</f>
        <v>0</v>
      </c>
      <c r="Q136" s="108">
        <f>'[2]Compound Vessels'!I461</f>
        <v>0</v>
      </c>
      <c r="R136" s="186">
        <f>'[2]Element Vessels'!F136</f>
        <v>0</v>
      </c>
      <c r="S136" s="105">
        <f>'[2]Element Vessels'!G136</f>
        <v>0</v>
      </c>
      <c r="T136" s="105">
        <f>'[2]Element Vessels'!H136</f>
        <v>0</v>
      </c>
      <c r="U136" s="105">
        <f>'[2]Element Vessels'!I136</f>
        <v>0</v>
      </c>
      <c r="V136" s="189">
        <f>[3]Pellets!F136</f>
        <v>0</v>
      </c>
      <c r="W136" s="106">
        <f>[3]Pellets!G136</f>
        <v>0</v>
      </c>
      <c r="X136" s="106">
        <f>[3]Pellets!H136</f>
        <v>0</v>
      </c>
      <c r="Y136" s="106">
        <f>[3]Pellets!I136</f>
        <v>0</v>
      </c>
      <c r="Z136" s="106">
        <f>'[3]Blocks (Poly)'!D136</f>
        <v>0</v>
      </c>
      <c r="AA136" s="106">
        <f>'[3]Slabs (Poly)'!F136</f>
        <v>0</v>
      </c>
      <c r="AB136" s="106">
        <f>'[3]Stairs (Poly)'!D136</f>
        <v>0</v>
      </c>
      <c r="AC136" s="192">
        <f>[3]Bricks!E136</f>
        <v>0</v>
      </c>
      <c r="AD136" s="105">
        <f>[3]Molds!C136</f>
        <v>0</v>
      </c>
      <c r="AE136" s="105" t="str">
        <f>'[3]Molded Items'!$C$10</f>
        <v>Scuba Fins (Intermediate)</v>
      </c>
      <c r="AF136" s="105">
        <f>[3]Masks!C136</f>
        <v>0</v>
      </c>
      <c r="AG136" s="105">
        <f>[3]Wafers!H137</f>
        <v>0</v>
      </c>
      <c r="AH136" s="105">
        <f>[3]Electronics!E136</f>
        <v>0</v>
      </c>
      <c r="AI136" s="109"/>
      <c r="AJ136" s="109"/>
      <c r="AK136" s="105" t="str">
        <f>'[3]Polycraft Armor'!$G136&amp;" "&amp;'[3]Polycraft Armor'!$H136</f>
        <v xml:space="preserve"> </v>
      </c>
      <c r="AL136" s="105"/>
      <c r="AM136" s="105"/>
      <c r="AN136" s="105"/>
      <c r="AO136" s="105"/>
      <c r="AP136" s="105"/>
      <c r="AQ136" s="105"/>
      <c r="AR136" s="105"/>
      <c r="AS136" s="105"/>
      <c r="AT136" s="105">
        <f>Inventories!$D136</f>
        <v>0</v>
      </c>
      <c r="AU136" s="105">
        <f>'[3]Gripped Tools'!C136</f>
        <v>0</v>
      </c>
      <c r="AV136" s="105">
        <f>'[3]Pogo Sticks'!$C136</f>
        <v>0</v>
      </c>
      <c r="AW136" s="105">
        <f>'[2]Custom Objects'!$C131</f>
        <v>0</v>
      </c>
      <c r="AX136" s="105"/>
      <c r="AY136" s="105" t="str">
        <f>'[1]Items (MC)'!B136</f>
        <v>Flower Pot</v>
      </c>
      <c r="AZ136" s="105" t="str">
        <f>'[1]Blocks (MC)'!B136</f>
        <v>Spruce Stairs</v>
      </c>
    </row>
    <row r="137" spans="3:52" x14ac:dyDescent="0.2">
      <c r="C137" s="107">
        <f>[2]Ores!C137</f>
        <v>0</v>
      </c>
      <c r="D137" s="107">
        <f>[2]Ingots!C137</f>
        <v>0</v>
      </c>
      <c r="E137" s="107"/>
      <c r="F137" s="107">
        <f>'[2]Compressed Blocks'!C137</f>
        <v>0</v>
      </c>
      <c r="G137" s="105">
        <f>[2]Catalysts!C137</f>
        <v>0</v>
      </c>
      <c r="H137" s="105">
        <f>[3]Pellets!F134</f>
        <v>0</v>
      </c>
      <c r="I137" s="105" t="str">
        <f>'[2]CV Links'!B139</f>
        <v>Powder Keg (Sodium Hydroxide)</v>
      </c>
      <c r="J137" s="183" t="str">
        <f>'[2]Compound Vessels'!F137</f>
        <v>Vial (Ethylbenzene)</v>
      </c>
      <c r="K137" s="108" t="str">
        <f>'[2]Compound Vessels'!G137</f>
        <v>Beaker (Ethylbenzene)</v>
      </c>
      <c r="L137" s="108" t="str">
        <f>'[2]Compound Vessels'!H137</f>
        <v>Drum (Ethylbenzene)</v>
      </c>
      <c r="M137" s="108" t="str">
        <f>'[2]Compound Vessels'!I137</f>
        <v>Chemical Vat (Ethylbenzene)</v>
      </c>
      <c r="N137" s="183">
        <f>'[2]Compound Vessels'!F462</f>
        <v>0</v>
      </c>
      <c r="O137" s="108">
        <f>'[2]Compound Vessels'!G462</f>
        <v>0</v>
      </c>
      <c r="P137" s="108">
        <f>'[2]Compound Vessels'!H462</f>
        <v>0</v>
      </c>
      <c r="Q137" s="108">
        <f>'[2]Compound Vessels'!I462</f>
        <v>0</v>
      </c>
      <c r="R137" s="186">
        <f>'[2]Element Vessels'!F137</f>
        <v>0</v>
      </c>
      <c r="S137" s="105">
        <f>'[2]Element Vessels'!G137</f>
        <v>0</v>
      </c>
      <c r="T137" s="105">
        <f>'[2]Element Vessels'!H137</f>
        <v>0</v>
      </c>
      <c r="U137" s="105">
        <f>'[2]Element Vessels'!I137</f>
        <v>0</v>
      </c>
      <c r="V137" s="189">
        <f>[3]Pellets!F137</f>
        <v>0</v>
      </c>
      <c r="W137" s="106">
        <f>[3]Pellets!G137</f>
        <v>0</v>
      </c>
      <c r="X137" s="106">
        <f>[3]Pellets!H137</f>
        <v>0</v>
      </c>
      <c r="Y137" s="106">
        <f>[3]Pellets!I137</f>
        <v>0</v>
      </c>
      <c r="Z137" s="106">
        <f>'[3]Blocks (Poly)'!D137</f>
        <v>0</v>
      </c>
      <c r="AA137" s="106">
        <f>'[3]Slabs (Poly)'!F137</f>
        <v>0</v>
      </c>
      <c r="AB137" s="106">
        <f>'[3]Stairs (Poly)'!D137</f>
        <v>0</v>
      </c>
      <c r="AC137" s="192">
        <f>[3]Bricks!E137</f>
        <v>0</v>
      </c>
      <c r="AD137" s="105">
        <f>[3]Molds!C137</f>
        <v>0</v>
      </c>
      <c r="AE137" s="105" t="str">
        <f>'[3]Molded Items'!$C$11</f>
        <v>Scuba Fins (Advanced)</v>
      </c>
      <c r="AF137" s="105">
        <f>[3]Masks!C137</f>
        <v>0</v>
      </c>
      <c r="AG137" s="105">
        <f>[3]Wafers!H138</f>
        <v>0</v>
      </c>
      <c r="AH137" s="105">
        <f>[3]Electronics!E137</f>
        <v>0</v>
      </c>
      <c r="AI137" s="109"/>
      <c r="AJ137" s="109"/>
      <c r="AK137" s="105" t="str">
        <f>'[3]Polycraft Armor'!$G137&amp;" "&amp;'[3]Polycraft Armor'!$H137</f>
        <v xml:space="preserve"> </v>
      </c>
      <c r="AL137" s="105"/>
      <c r="AM137" s="105"/>
      <c r="AN137" s="105"/>
      <c r="AO137" s="105"/>
      <c r="AP137" s="105"/>
      <c r="AQ137" s="105"/>
      <c r="AR137" s="105"/>
      <c r="AS137" s="105"/>
      <c r="AT137" s="105">
        <f>Inventories!$D137</f>
        <v>0</v>
      </c>
      <c r="AU137" s="105">
        <f>'[3]Gripped Tools'!C137</f>
        <v>0</v>
      </c>
      <c r="AV137" s="105">
        <f>'[3]Pogo Sticks'!$C137</f>
        <v>0</v>
      </c>
      <c r="AW137" s="105">
        <f>'[2]Custom Objects'!$C132</f>
        <v>0</v>
      </c>
      <c r="AX137" s="105"/>
      <c r="AY137" s="105" t="str">
        <f>'[1]Items (MC)'!B137</f>
        <v>Carrot</v>
      </c>
      <c r="AZ137" s="105" t="str">
        <f>'[1]Blocks (MC)'!B137</f>
        <v>Birch Stairs</v>
      </c>
    </row>
    <row r="138" spans="3:52" x14ac:dyDescent="0.2">
      <c r="C138" s="107">
        <f>[2]Ores!C138</f>
        <v>0</v>
      </c>
      <c r="D138" s="107">
        <f>[2]Ingots!C138</f>
        <v>0</v>
      </c>
      <c r="E138" s="107"/>
      <c r="F138" s="107">
        <f>'[2]Compressed Blocks'!C138</f>
        <v>0</v>
      </c>
      <c r="G138" s="105">
        <f>[2]Catalysts!C138</f>
        <v>0</v>
      </c>
      <c r="H138" s="105">
        <f>[3]Pellets!F135</f>
        <v>0</v>
      </c>
      <c r="I138" s="105">
        <f>'[2]CV Links'!B140</f>
        <v>0</v>
      </c>
      <c r="J138" s="183" t="str">
        <f>'[2]Compound Vessels'!F138</f>
        <v>Flask (Ethylene)</v>
      </c>
      <c r="K138" s="108" t="str">
        <f>'[2]Compound Vessels'!G138</f>
        <v>Cartridge (Ethylene)</v>
      </c>
      <c r="L138" s="108" t="str">
        <f>'[2]Compound Vessels'!H138</f>
        <v>Canister (Ethylene)</v>
      </c>
      <c r="M138" s="108" t="str">
        <f>'[2]Compound Vessels'!I138</f>
        <v>Chemical Tank (Ethylene)</v>
      </c>
      <c r="N138" s="183">
        <f>'[2]Compound Vessels'!F463</f>
        <v>0</v>
      </c>
      <c r="O138" s="108">
        <f>'[2]Compound Vessels'!G463</f>
        <v>0</v>
      </c>
      <c r="P138" s="108">
        <f>'[2]Compound Vessels'!H463</f>
        <v>0</v>
      </c>
      <c r="Q138" s="108">
        <f>'[2]Compound Vessels'!I463</f>
        <v>0</v>
      </c>
      <c r="R138" s="186">
        <f>'[2]Element Vessels'!F138</f>
        <v>0</v>
      </c>
      <c r="S138" s="105">
        <f>'[2]Element Vessels'!G138</f>
        <v>0</v>
      </c>
      <c r="T138" s="105">
        <f>'[2]Element Vessels'!H138</f>
        <v>0</v>
      </c>
      <c r="U138" s="105">
        <f>'[2]Element Vessels'!I138</f>
        <v>0</v>
      </c>
      <c r="V138" s="189">
        <f>[3]Pellets!F138</f>
        <v>0</v>
      </c>
      <c r="W138" s="106">
        <f>[3]Pellets!G138</f>
        <v>0</v>
      </c>
      <c r="X138" s="106">
        <f>[3]Pellets!H138</f>
        <v>0</v>
      </c>
      <c r="Y138" s="106">
        <f>[3]Pellets!I138</f>
        <v>0</v>
      </c>
      <c r="Z138" s="106">
        <f>'[3]Blocks (Poly)'!D138</f>
        <v>0</v>
      </c>
      <c r="AA138" s="106">
        <f>'[3]Slabs (Poly)'!F138</f>
        <v>0</v>
      </c>
      <c r="AB138" s="106">
        <f>'[3]Stairs (Poly)'!D138</f>
        <v>0</v>
      </c>
      <c r="AC138" s="192">
        <f>[3]Bricks!E138</f>
        <v>0</v>
      </c>
      <c r="AD138" s="105">
        <f>[3]Molds!C138</f>
        <v>0</v>
      </c>
      <c r="AE138" s="105" t="str">
        <f>'[3]Molded Items'!$C$12</f>
        <v>Scuba Fins (Pro)</v>
      </c>
      <c r="AF138" s="105">
        <f>[3]Masks!C138</f>
        <v>0</v>
      </c>
      <c r="AG138" s="105">
        <f>[3]Wafers!H139</f>
        <v>0</v>
      </c>
      <c r="AH138" s="105">
        <f>[3]Electronics!E138</f>
        <v>0</v>
      </c>
      <c r="AI138" s="109"/>
      <c r="AJ138" s="109"/>
      <c r="AK138" s="105" t="str">
        <f>'[3]Polycraft Armor'!$G138&amp;" "&amp;'[3]Polycraft Armor'!$H138</f>
        <v xml:space="preserve"> </v>
      </c>
      <c r="AL138" s="105"/>
      <c r="AM138" s="105"/>
      <c r="AN138" s="105"/>
      <c r="AO138" s="105"/>
      <c r="AP138" s="105"/>
      <c r="AQ138" s="105"/>
      <c r="AR138" s="105"/>
      <c r="AS138" s="105"/>
      <c r="AT138" s="105">
        <f>Inventories!$D138</f>
        <v>0</v>
      </c>
      <c r="AU138" s="105">
        <f>'[3]Gripped Tools'!C138</f>
        <v>0</v>
      </c>
      <c r="AV138" s="105">
        <f>'[3]Pogo Sticks'!$C138</f>
        <v>0</v>
      </c>
      <c r="AW138" s="105">
        <f>'[2]Custom Objects'!$C133</f>
        <v>0</v>
      </c>
      <c r="AX138" s="105"/>
      <c r="AY138" s="105" t="str">
        <f>'[1]Items (MC)'!B138</f>
        <v>Potato</v>
      </c>
      <c r="AZ138" s="105" t="str">
        <f>'[1]Blocks (MC)'!B138</f>
        <v>Jungle Stairs</v>
      </c>
    </row>
    <row r="139" spans="3:52" x14ac:dyDescent="0.2">
      <c r="C139" s="107">
        <f>[2]Ores!C139</f>
        <v>0</v>
      </c>
      <c r="D139" s="107">
        <f>[2]Ingots!C139</f>
        <v>0</v>
      </c>
      <c r="E139" s="107"/>
      <c r="F139" s="107">
        <f>'[2]Compressed Blocks'!C139</f>
        <v>0</v>
      </c>
      <c r="G139" s="105">
        <f>[2]Catalysts!C139</f>
        <v>0</v>
      </c>
      <c r="H139" s="105">
        <f>[3]Pellets!F136</f>
        <v>0</v>
      </c>
      <c r="I139" s="105">
        <f>'[2]CV Links'!B141</f>
        <v>0</v>
      </c>
      <c r="J139" s="183" t="str">
        <f>'[2]Compound Vessels'!F139</f>
        <v>Vial (Ethylene Carbonate)</v>
      </c>
      <c r="K139" s="108" t="str">
        <f>'[2]Compound Vessels'!G139</f>
        <v>Beaker (Ethylene Carbonate)</v>
      </c>
      <c r="L139" s="108" t="str">
        <f>'[2]Compound Vessels'!H139</f>
        <v>Drum (Ethylene Carbonate)</v>
      </c>
      <c r="M139" s="108" t="str">
        <f>'[2]Compound Vessels'!I139</f>
        <v>Chemical Vat (Ethylene Carbonate)</v>
      </c>
      <c r="N139" s="183">
        <f>'[2]Compound Vessels'!F464</f>
        <v>0</v>
      </c>
      <c r="O139" s="108">
        <f>'[2]Compound Vessels'!G464</f>
        <v>0</v>
      </c>
      <c r="P139" s="108">
        <f>'[2]Compound Vessels'!H464</f>
        <v>0</v>
      </c>
      <c r="Q139" s="108">
        <f>'[2]Compound Vessels'!I464</f>
        <v>0</v>
      </c>
      <c r="R139" s="186">
        <f>'[2]Element Vessels'!F139</f>
        <v>0</v>
      </c>
      <c r="S139" s="105">
        <f>'[2]Element Vessels'!G139</f>
        <v>0</v>
      </c>
      <c r="T139" s="105">
        <f>'[2]Element Vessels'!H139</f>
        <v>0</v>
      </c>
      <c r="U139" s="105">
        <f>'[2]Element Vessels'!I139</f>
        <v>0</v>
      </c>
      <c r="V139" s="189">
        <f>[3]Pellets!F139</f>
        <v>0</v>
      </c>
      <c r="W139" s="106">
        <f>[3]Pellets!G139</f>
        <v>0</v>
      </c>
      <c r="X139" s="106">
        <f>[3]Pellets!H139</f>
        <v>0</v>
      </c>
      <c r="Y139" s="106">
        <f>[3]Pellets!I139</f>
        <v>0</v>
      </c>
      <c r="Z139" s="106">
        <f>'[3]Blocks (Poly)'!D139</f>
        <v>0</v>
      </c>
      <c r="AA139" s="106">
        <f>'[3]Slabs (Poly)'!F139</f>
        <v>0</v>
      </c>
      <c r="AB139" s="106">
        <f>'[3]Stairs (Poly)'!D139</f>
        <v>0</v>
      </c>
      <c r="AC139" s="192">
        <f>[3]Bricks!E139</f>
        <v>0</v>
      </c>
      <c r="AD139" s="105">
        <f>[3]Molds!C139</f>
        <v>0</v>
      </c>
      <c r="AE139" s="105" t="str">
        <f>'[3]Molded Items'!$C$14</f>
        <v>Scuba Mask (Intermediate)</v>
      </c>
      <c r="AF139" s="105">
        <f>[3]Masks!C139</f>
        <v>0</v>
      </c>
      <c r="AG139" s="105">
        <f>[3]Wafers!H140</f>
        <v>0</v>
      </c>
      <c r="AH139" s="105">
        <f>[3]Electronics!E139</f>
        <v>0</v>
      </c>
      <c r="AI139" s="109"/>
      <c r="AJ139" s="109"/>
      <c r="AK139" s="105" t="str">
        <f>'[3]Polycraft Armor'!$G139&amp;" "&amp;'[3]Polycraft Armor'!$H139</f>
        <v xml:space="preserve"> </v>
      </c>
      <c r="AL139" s="105"/>
      <c r="AM139" s="105"/>
      <c r="AN139" s="105"/>
      <c r="AO139" s="105"/>
      <c r="AP139" s="105"/>
      <c r="AQ139" s="105"/>
      <c r="AR139" s="105"/>
      <c r="AS139" s="105"/>
      <c r="AT139" s="105">
        <f>Inventories!$D139</f>
        <v>0</v>
      </c>
      <c r="AU139" s="105">
        <f>'[3]Gripped Tools'!C139</f>
        <v>0</v>
      </c>
      <c r="AV139" s="105">
        <f>'[3]Pogo Sticks'!$C139</f>
        <v>0</v>
      </c>
      <c r="AW139" s="105">
        <f>'[2]Custom Objects'!$C134</f>
        <v>0</v>
      </c>
      <c r="AX139" s="105"/>
      <c r="AY139" s="105" t="str">
        <f>'[1]Items (MC)'!B139</f>
        <v>Baked Potato</v>
      </c>
      <c r="AZ139" s="105" t="str">
        <f>'[1]Blocks (MC)'!B139</f>
        <v>Command Block</v>
      </c>
    </row>
    <row r="140" spans="3:52" x14ac:dyDescent="0.2">
      <c r="C140" s="107">
        <f>[2]Ores!C140</f>
        <v>0</v>
      </c>
      <c r="D140" s="107">
        <f>[2]Ingots!C140</f>
        <v>0</v>
      </c>
      <c r="E140" s="107"/>
      <c r="F140" s="107">
        <f>'[2]Compressed Blocks'!C140</f>
        <v>0</v>
      </c>
      <c r="G140" s="105">
        <f>[2]Catalysts!C140</f>
        <v>0</v>
      </c>
      <c r="H140" s="105">
        <f>[3]Pellets!F137</f>
        <v>0</v>
      </c>
      <c r="I140" s="105">
        <f>'[2]CV Links'!B142</f>
        <v>0</v>
      </c>
      <c r="J140" s="183" t="str">
        <f>'[2]Compound Vessels'!F140</f>
        <v>Vial (Ethylene Glycol)</v>
      </c>
      <c r="K140" s="108" t="str">
        <f>'[2]Compound Vessels'!G140</f>
        <v>Beaker (Ethylene Glycol)</v>
      </c>
      <c r="L140" s="108" t="str">
        <f>'[2]Compound Vessels'!H140</f>
        <v>Drum (Ethylene Glycol)</v>
      </c>
      <c r="M140" s="108" t="str">
        <f>'[2]Compound Vessels'!I140</f>
        <v>Chemical Vat (Ethylene Glycol)</v>
      </c>
      <c r="N140" s="183">
        <f>'[2]Compound Vessels'!F465</f>
        <v>0</v>
      </c>
      <c r="O140" s="108">
        <f>'[2]Compound Vessels'!G465</f>
        <v>0</v>
      </c>
      <c r="P140" s="108">
        <f>'[2]Compound Vessels'!H465</f>
        <v>0</v>
      </c>
      <c r="Q140" s="108">
        <f>'[2]Compound Vessels'!I465</f>
        <v>0</v>
      </c>
      <c r="R140" s="186">
        <f>'[2]Element Vessels'!F140</f>
        <v>0</v>
      </c>
      <c r="S140" s="105">
        <f>'[2]Element Vessels'!G140</f>
        <v>0</v>
      </c>
      <c r="T140" s="105">
        <f>'[2]Element Vessels'!H140</f>
        <v>0</v>
      </c>
      <c r="U140" s="105">
        <f>'[2]Element Vessels'!I140</f>
        <v>0</v>
      </c>
      <c r="V140" s="189">
        <f>[3]Pellets!F140</f>
        <v>0</v>
      </c>
      <c r="W140" s="106">
        <f>[3]Pellets!G140</f>
        <v>0</v>
      </c>
      <c r="X140" s="106">
        <f>[3]Pellets!H140</f>
        <v>0</v>
      </c>
      <c r="Y140" s="106">
        <f>[3]Pellets!I140</f>
        <v>0</v>
      </c>
      <c r="Z140" s="106">
        <f>'[3]Blocks (Poly)'!D140</f>
        <v>0</v>
      </c>
      <c r="AA140" s="106">
        <f>'[3]Slabs (Poly)'!F140</f>
        <v>0</v>
      </c>
      <c r="AB140" s="106">
        <f>'[3]Stairs (Poly)'!D140</f>
        <v>0</v>
      </c>
      <c r="AC140" s="192">
        <f>[3]Bricks!E140</f>
        <v>0</v>
      </c>
      <c r="AD140" s="105">
        <f>[3]Molds!C140</f>
        <v>0</v>
      </c>
      <c r="AE140" s="105" t="str">
        <f>'[3]Molded Items'!$C$15</f>
        <v>Scuba Mask (Advanced)</v>
      </c>
      <c r="AF140" s="105">
        <f>[3]Masks!C140</f>
        <v>0</v>
      </c>
      <c r="AG140" s="105">
        <f>[3]Wafers!H141</f>
        <v>0</v>
      </c>
      <c r="AH140" s="105">
        <f>[3]Electronics!E140</f>
        <v>0</v>
      </c>
      <c r="AI140" s="109"/>
      <c r="AJ140" s="109"/>
      <c r="AK140" s="105" t="str">
        <f>'[3]Polycraft Armor'!$G140&amp;" "&amp;'[3]Polycraft Armor'!$H140</f>
        <v xml:space="preserve"> </v>
      </c>
      <c r="AL140" s="105"/>
      <c r="AM140" s="105"/>
      <c r="AN140" s="105"/>
      <c r="AO140" s="105"/>
      <c r="AP140" s="105"/>
      <c r="AQ140" s="105"/>
      <c r="AR140" s="105"/>
      <c r="AS140" s="105"/>
      <c r="AT140" s="105">
        <f>Inventories!$D140</f>
        <v>0</v>
      </c>
      <c r="AU140" s="105">
        <f>'[3]Gripped Tools'!C140</f>
        <v>0</v>
      </c>
      <c r="AV140" s="105">
        <f>'[3]Pogo Sticks'!$C140</f>
        <v>0</v>
      </c>
      <c r="AW140" s="105">
        <f>'[2]Custom Objects'!$C135</f>
        <v>0</v>
      </c>
      <c r="AX140" s="105"/>
      <c r="AY140" s="105" t="str">
        <f>'[1]Items (MC)'!B140</f>
        <v>Poisonous Potato</v>
      </c>
      <c r="AZ140" s="105" t="str">
        <f>'[1]Blocks (MC)'!B140</f>
        <v>Beacon</v>
      </c>
    </row>
    <row r="141" spans="3:52" x14ac:dyDescent="0.2">
      <c r="C141" s="107">
        <f>[2]Ores!C141</f>
        <v>0</v>
      </c>
      <c r="D141" s="107">
        <f>[2]Ingots!C141</f>
        <v>0</v>
      </c>
      <c r="E141" s="107"/>
      <c r="F141" s="107">
        <f>'[2]Compressed Blocks'!C141</f>
        <v>0</v>
      </c>
      <c r="G141" s="105">
        <f>[2]Catalysts!C141</f>
        <v>0</v>
      </c>
      <c r="H141" s="105">
        <f>[3]Pellets!F138</f>
        <v>0</v>
      </c>
      <c r="I141" s="105">
        <f>'[2]CV Links'!B143</f>
        <v>0</v>
      </c>
      <c r="J141" s="183" t="str">
        <f>'[2]Compound Vessels'!F141</f>
        <v>Vial (Ethylene Oxide)</v>
      </c>
      <c r="K141" s="108" t="str">
        <f>'[2]Compound Vessels'!G141</f>
        <v>Beaker (Ethylene Oxide)</v>
      </c>
      <c r="L141" s="108" t="str">
        <f>'[2]Compound Vessels'!H141</f>
        <v>Drum (Ethylene Oxide)</v>
      </c>
      <c r="M141" s="108" t="str">
        <f>'[2]Compound Vessels'!I141</f>
        <v>Chemical Vat (Ethylene Oxide)</v>
      </c>
      <c r="N141" s="183">
        <f>'[2]Compound Vessels'!F466</f>
        <v>0</v>
      </c>
      <c r="O141" s="108">
        <f>'[2]Compound Vessels'!G466</f>
        <v>0</v>
      </c>
      <c r="P141" s="108">
        <f>'[2]Compound Vessels'!H466</f>
        <v>0</v>
      </c>
      <c r="Q141" s="108">
        <f>'[2]Compound Vessels'!I466</f>
        <v>0</v>
      </c>
      <c r="R141" s="186">
        <f>'[2]Element Vessels'!F141</f>
        <v>0</v>
      </c>
      <c r="S141" s="105">
        <f>'[2]Element Vessels'!G141</f>
        <v>0</v>
      </c>
      <c r="T141" s="105">
        <f>'[2]Element Vessels'!H141</f>
        <v>0</v>
      </c>
      <c r="U141" s="105">
        <f>'[2]Element Vessels'!I141</f>
        <v>0</v>
      </c>
      <c r="V141" s="189">
        <f>[3]Pellets!F141</f>
        <v>0</v>
      </c>
      <c r="W141" s="106">
        <f>[3]Pellets!G141</f>
        <v>0</v>
      </c>
      <c r="X141" s="106">
        <f>[3]Pellets!H141</f>
        <v>0</v>
      </c>
      <c r="Y141" s="106">
        <f>[3]Pellets!I141</f>
        <v>0</v>
      </c>
      <c r="Z141" s="106">
        <f>'[3]Blocks (Poly)'!D141</f>
        <v>0</v>
      </c>
      <c r="AA141" s="106">
        <f>'[3]Slabs (Poly)'!F141</f>
        <v>0</v>
      </c>
      <c r="AB141" s="106">
        <f>'[3]Stairs (Poly)'!D141</f>
        <v>0</v>
      </c>
      <c r="AC141" s="192">
        <f>[3]Bricks!E141</f>
        <v>0</v>
      </c>
      <c r="AD141" s="105">
        <f>[3]Molds!C141</f>
        <v>0</v>
      </c>
      <c r="AE141" s="105" t="str">
        <f>'[3]Molded Items'!$C$16</f>
        <v>Scuba Mask (Pro)</v>
      </c>
      <c r="AF141" s="105">
        <f>[3]Masks!C141</f>
        <v>0</v>
      </c>
      <c r="AG141" s="105">
        <f>[3]Wafers!H142</f>
        <v>0</v>
      </c>
      <c r="AH141" s="105">
        <f>[3]Electronics!E141</f>
        <v>0</v>
      </c>
      <c r="AI141" s="109"/>
      <c r="AJ141" s="109"/>
      <c r="AK141" s="105" t="str">
        <f>'[3]Polycraft Armor'!$G141&amp;" "&amp;'[3]Polycraft Armor'!$H141</f>
        <v xml:space="preserve"> </v>
      </c>
      <c r="AL141" s="105"/>
      <c r="AM141" s="105"/>
      <c r="AN141" s="105"/>
      <c r="AO141" s="105"/>
      <c r="AP141" s="105"/>
      <c r="AQ141" s="105"/>
      <c r="AR141" s="105"/>
      <c r="AS141" s="105"/>
      <c r="AT141" s="105">
        <f>Inventories!$D141</f>
        <v>0</v>
      </c>
      <c r="AU141" s="105">
        <f>'[3]Gripped Tools'!C141</f>
        <v>0</v>
      </c>
      <c r="AV141" s="105">
        <f>'[3]Pogo Sticks'!$C141</f>
        <v>0</v>
      </c>
      <c r="AW141" s="105">
        <f>'[2]Custom Objects'!$C136</f>
        <v>0</v>
      </c>
      <c r="AX141" s="105"/>
      <c r="AY141" s="105" t="str">
        <f>'[1]Items (MC)'!B141</f>
        <v>Map</v>
      </c>
      <c r="AZ141" s="105" t="str">
        <f>'[1]Blocks (MC)'!B141</f>
        <v>Cobblestone Wall</v>
      </c>
    </row>
    <row r="142" spans="3:52" x14ac:dyDescent="0.2">
      <c r="C142" s="107">
        <f>[2]Ores!C142</f>
        <v>0</v>
      </c>
      <c r="D142" s="107">
        <f>[2]Ingots!C142</f>
        <v>0</v>
      </c>
      <c r="E142" s="107"/>
      <c r="F142" s="107">
        <f>'[2]Compressed Blocks'!C142</f>
        <v>0</v>
      </c>
      <c r="G142" s="105">
        <f>[2]Catalysts!C142</f>
        <v>0</v>
      </c>
      <c r="H142" s="105">
        <f>[3]Pellets!F139</f>
        <v>0</v>
      </c>
      <c r="I142" s="105">
        <f>'[2]CV Links'!B144</f>
        <v>0</v>
      </c>
      <c r="J142" s="183" t="str">
        <f>'[2]Compound Vessels'!F142</f>
        <v>Vial (Ethylidene Diacetate)</v>
      </c>
      <c r="K142" s="108" t="str">
        <f>'[2]Compound Vessels'!G142</f>
        <v>Beaker (Ethylidene Diacetate)</v>
      </c>
      <c r="L142" s="108" t="str">
        <f>'[2]Compound Vessels'!H142</f>
        <v>Drum (Ethylidene Diacetate)</v>
      </c>
      <c r="M142" s="108" t="str">
        <f>'[2]Compound Vessels'!I142</f>
        <v>Chemical Vat (Ethylidene Diacetate)</v>
      </c>
      <c r="N142" s="183">
        <f>'[2]Compound Vessels'!F467</f>
        <v>0</v>
      </c>
      <c r="O142" s="108">
        <f>'[2]Compound Vessels'!G467</f>
        <v>0</v>
      </c>
      <c r="P142" s="108">
        <f>'[2]Compound Vessels'!H467</f>
        <v>0</v>
      </c>
      <c r="Q142" s="108">
        <f>'[2]Compound Vessels'!I467</f>
        <v>0</v>
      </c>
      <c r="R142" s="186">
        <f>'[2]Element Vessels'!F142</f>
        <v>0</v>
      </c>
      <c r="S142" s="105">
        <f>'[2]Element Vessels'!G142</f>
        <v>0</v>
      </c>
      <c r="T142" s="105">
        <f>'[2]Element Vessels'!H142</f>
        <v>0</v>
      </c>
      <c r="U142" s="105">
        <f>'[2]Element Vessels'!I142</f>
        <v>0</v>
      </c>
      <c r="V142" s="189">
        <f>[3]Pellets!F142</f>
        <v>0</v>
      </c>
      <c r="W142" s="106">
        <f>[3]Pellets!G142</f>
        <v>0</v>
      </c>
      <c r="X142" s="106">
        <f>[3]Pellets!H142</f>
        <v>0</v>
      </c>
      <c r="Y142" s="106">
        <f>[3]Pellets!I142</f>
        <v>0</v>
      </c>
      <c r="Z142" s="106">
        <f>'[3]Blocks (Poly)'!D142</f>
        <v>0</v>
      </c>
      <c r="AA142" s="106">
        <f>'[3]Slabs (Poly)'!F142</f>
        <v>0</v>
      </c>
      <c r="AB142" s="106">
        <f>'[3]Stairs (Poly)'!D142</f>
        <v>0</v>
      </c>
      <c r="AC142" s="192">
        <f>[3]Bricks!E142</f>
        <v>0</v>
      </c>
      <c r="AD142" s="105">
        <f>[3]Molds!C142</f>
        <v>0</v>
      </c>
      <c r="AE142" s="105" t="str">
        <f>'[3]Molded Items'!$C$18</f>
        <v>Gasket (Medium Pressure)</v>
      </c>
      <c r="AF142" s="105">
        <f>[3]Masks!C142</f>
        <v>0</v>
      </c>
      <c r="AG142" s="105">
        <f>[3]Wafers!H143</f>
        <v>0</v>
      </c>
      <c r="AH142" s="105">
        <f>[3]Electronics!E142</f>
        <v>0</v>
      </c>
      <c r="AI142" s="109"/>
      <c r="AJ142" s="109"/>
      <c r="AK142" s="105" t="str">
        <f>'[3]Polycraft Armor'!$G142&amp;" "&amp;'[3]Polycraft Armor'!$H142</f>
        <v xml:space="preserve"> </v>
      </c>
      <c r="AL142" s="105"/>
      <c r="AM142" s="105"/>
      <c r="AN142" s="105"/>
      <c r="AO142" s="105"/>
      <c r="AP142" s="105"/>
      <c r="AQ142" s="105"/>
      <c r="AR142" s="105"/>
      <c r="AS142" s="105"/>
      <c r="AT142" s="105">
        <f>Inventories!$D142</f>
        <v>0</v>
      </c>
      <c r="AU142" s="105">
        <f>'[3]Gripped Tools'!C142</f>
        <v>0</v>
      </c>
      <c r="AV142" s="105">
        <f>'[3]Pogo Sticks'!$C142</f>
        <v>0</v>
      </c>
      <c r="AW142" s="105">
        <f>'[2]Custom Objects'!$C137</f>
        <v>0</v>
      </c>
      <c r="AX142" s="105"/>
      <c r="AY142" s="105" t="str">
        <f>'[1]Items (MC)'!B142</f>
        <v>Golden Carrot</v>
      </c>
      <c r="AZ142" s="105" t="str">
        <f>'[1]Blocks (MC)'!B142</f>
        <v>Flower Pot</v>
      </c>
    </row>
    <row r="143" spans="3:52" x14ac:dyDescent="0.2">
      <c r="C143" s="107">
        <f>[2]Ores!C143</f>
        <v>0</v>
      </c>
      <c r="D143" s="107">
        <f>[2]Ingots!C143</f>
        <v>0</v>
      </c>
      <c r="E143" s="107"/>
      <c r="F143" s="107">
        <f>'[2]Compressed Blocks'!C143</f>
        <v>0</v>
      </c>
      <c r="G143" s="105">
        <f>[2]Catalysts!C143</f>
        <v>0</v>
      </c>
      <c r="H143" s="105">
        <f>[3]Pellets!F140</f>
        <v>0</v>
      </c>
      <c r="I143" s="105">
        <f>'[2]CV Links'!B145</f>
        <v>0</v>
      </c>
      <c r="J143" s="183" t="str">
        <f>'[2]Compound Vessels'!F143</f>
        <v>Vial (Eugenol)</v>
      </c>
      <c r="K143" s="108" t="str">
        <f>'[2]Compound Vessels'!G143</f>
        <v>Beaker (Eugenol)</v>
      </c>
      <c r="L143" s="108" t="str">
        <f>'[2]Compound Vessels'!H143</f>
        <v>Drum (Eugenol)</v>
      </c>
      <c r="M143" s="108" t="str">
        <f>'[2]Compound Vessels'!I143</f>
        <v>Chemical Vat (Eugenol)</v>
      </c>
      <c r="N143" s="183">
        <f>'[2]Compound Vessels'!F468</f>
        <v>0</v>
      </c>
      <c r="O143" s="108">
        <f>'[2]Compound Vessels'!G468</f>
        <v>0</v>
      </c>
      <c r="P143" s="108">
        <f>'[2]Compound Vessels'!H468</f>
        <v>0</v>
      </c>
      <c r="Q143" s="108">
        <f>'[2]Compound Vessels'!I468</f>
        <v>0</v>
      </c>
      <c r="R143" s="186">
        <f>'[2]Element Vessels'!F143</f>
        <v>0</v>
      </c>
      <c r="S143" s="105">
        <f>'[2]Element Vessels'!G143</f>
        <v>0</v>
      </c>
      <c r="T143" s="105">
        <f>'[2]Element Vessels'!H143</f>
        <v>0</v>
      </c>
      <c r="U143" s="105">
        <f>'[2]Element Vessels'!I143</f>
        <v>0</v>
      </c>
      <c r="V143" s="189">
        <f>[3]Pellets!F143</f>
        <v>0</v>
      </c>
      <c r="W143" s="106">
        <f>[3]Pellets!G143</f>
        <v>0</v>
      </c>
      <c r="X143" s="106">
        <f>[3]Pellets!H143</f>
        <v>0</v>
      </c>
      <c r="Y143" s="106">
        <f>[3]Pellets!I143</f>
        <v>0</v>
      </c>
      <c r="Z143" s="106">
        <f>'[3]Blocks (Poly)'!D143</f>
        <v>0</v>
      </c>
      <c r="AA143" s="106">
        <f>'[3]Slabs (Poly)'!F143</f>
        <v>0</v>
      </c>
      <c r="AB143" s="106">
        <f>'[3]Stairs (Poly)'!D143</f>
        <v>0</v>
      </c>
      <c r="AC143" s="192">
        <f>[3]Bricks!E143</f>
        <v>0</v>
      </c>
      <c r="AD143" s="105">
        <f>[3]Molds!C143</f>
        <v>0</v>
      </c>
      <c r="AE143" s="105" t="str">
        <f>'[3]Molded Items'!$C$19</f>
        <v>Gasket (High Pressure)</v>
      </c>
      <c r="AF143" s="105">
        <f>[3]Masks!C143</f>
        <v>0</v>
      </c>
      <c r="AG143" s="105">
        <f>[3]Wafers!H144</f>
        <v>0</v>
      </c>
      <c r="AH143" s="105">
        <f>[3]Electronics!E143</f>
        <v>0</v>
      </c>
      <c r="AI143" s="109"/>
      <c r="AJ143" s="109"/>
      <c r="AK143" s="105" t="str">
        <f>'[3]Polycraft Armor'!$G143&amp;" "&amp;'[3]Polycraft Armor'!$H143</f>
        <v xml:space="preserve"> </v>
      </c>
      <c r="AL143" s="105"/>
      <c r="AM143" s="105"/>
      <c r="AN143" s="105"/>
      <c r="AO143" s="105"/>
      <c r="AP143" s="105"/>
      <c r="AQ143" s="105"/>
      <c r="AR143" s="105"/>
      <c r="AS143" s="105"/>
      <c r="AT143" s="105">
        <f>Inventories!$D143</f>
        <v>0</v>
      </c>
      <c r="AU143" s="105">
        <f>'[3]Gripped Tools'!C143</f>
        <v>0</v>
      </c>
      <c r="AV143" s="105">
        <f>'[3]Pogo Sticks'!$C143</f>
        <v>0</v>
      </c>
      <c r="AW143" s="105">
        <f>'[2]Custom Objects'!$C138</f>
        <v>0</v>
      </c>
      <c r="AX143" s="105"/>
      <c r="AY143" s="105" t="str">
        <f>'[1]Items (MC)'!B143</f>
        <v>Skull</v>
      </c>
      <c r="AZ143" s="105" t="str">
        <f>'[1]Blocks (MC)'!B143</f>
        <v>Carrots</v>
      </c>
    </row>
    <row r="144" spans="3:52" x14ac:dyDescent="0.2">
      <c r="C144" s="107">
        <f>[2]Ores!C144</f>
        <v>0</v>
      </c>
      <c r="D144" s="107">
        <f>[2]Ingots!C144</f>
        <v>0</v>
      </c>
      <c r="E144" s="107"/>
      <c r="F144" s="107">
        <f>'[2]Compressed Blocks'!C144</f>
        <v>0</v>
      </c>
      <c r="G144" s="105">
        <f>[2]Catalysts!C144</f>
        <v>0</v>
      </c>
      <c r="H144" s="105">
        <f>[3]Pellets!F141</f>
        <v>0</v>
      </c>
      <c r="I144" s="105">
        <f>'[2]CV Links'!B146</f>
        <v>0</v>
      </c>
      <c r="J144" s="183" t="str">
        <f>'[2]Compound Vessels'!F144</f>
        <v>Vial (Ferric Chloride)</v>
      </c>
      <c r="K144" s="108" t="str">
        <f>'[2]Compound Vessels'!G144</f>
        <v>Beaker (Ferric Chloride)</v>
      </c>
      <c r="L144" s="108" t="str">
        <f>'[2]Compound Vessels'!H144</f>
        <v>Drum (Ferric Chloride)</v>
      </c>
      <c r="M144" s="108" t="str">
        <f>'[2]Compound Vessels'!I144</f>
        <v>Chemical Vat (Ferric Chloride)</v>
      </c>
      <c r="N144" s="183">
        <f>'[2]Compound Vessels'!F469</f>
        <v>0</v>
      </c>
      <c r="O144" s="108">
        <f>'[2]Compound Vessels'!G469</f>
        <v>0</v>
      </c>
      <c r="P144" s="108">
        <f>'[2]Compound Vessels'!H469</f>
        <v>0</v>
      </c>
      <c r="Q144" s="108">
        <f>'[2]Compound Vessels'!I469</f>
        <v>0</v>
      </c>
      <c r="R144" s="186">
        <f>'[2]Element Vessels'!F144</f>
        <v>0</v>
      </c>
      <c r="S144" s="105">
        <f>'[2]Element Vessels'!G144</f>
        <v>0</v>
      </c>
      <c r="T144" s="105">
        <f>'[2]Element Vessels'!H144</f>
        <v>0</v>
      </c>
      <c r="U144" s="105">
        <f>'[2]Element Vessels'!I144</f>
        <v>0</v>
      </c>
      <c r="V144" s="189">
        <f>[3]Pellets!F144</f>
        <v>0</v>
      </c>
      <c r="W144" s="106">
        <f>[3]Pellets!G144</f>
        <v>0</v>
      </c>
      <c r="X144" s="106">
        <f>[3]Pellets!H144</f>
        <v>0</v>
      </c>
      <c r="Y144" s="106">
        <f>[3]Pellets!I144</f>
        <v>0</v>
      </c>
      <c r="Z144" s="106">
        <f>'[3]Blocks (Poly)'!D144</f>
        <v>0</v>
      </c>
      <c r="AA144" s="106">
        <f>'[3]Slabs (Poly)'!F144</f>
        <v>0</v>
      </c>
      <c r="AB144" s="106">
        <f>'[3]Stairs (Poly)'!D144</f>
        <v>0</v>
      </c>
      <c r="AC144" s="192">
        <f>[3]Bricks!E144</f>
        <v>0</v>
      </c>
      <c r="AD144" s="105">
        <f>[3]Molds!C144</f>
        <v>0</v>
      </c>
      <c r="AE144" s="105" t="str">
        <f>'[3]Molded Items'!$C$20</f>
        <v>Gasket (Extreme Pressure)</v>
      </c>
      <c r="AF144" s="105">
        <f>[3]Masks!C144</f>
        <v>0</v>
      </c>
      <c r="AG144" s="105">
        <f>[3]Wafers!H145</f>
        <v>0</v>
      </c>
      <c r="AH144" s="105">
        <f>[3]Electronics!E144</f>
        <v>0</v>
      </c>
      <c r="AI144" s="109"/>
      <c r="AJ144" s="109"/>
      <c r="AK144" s="105" t="str">
        <f>'[3]Polycraft Armor'!$G144&amp;" "&amp;'[3]Polycraft Armor'!$H144</f>
        <v xml:space="preserve"> </v>
      </c>
      <c r="AL144" s="105"/>
      <c r="AM144" s="105"/>
      <c r="AN144" s="105"/>
      <c r="AO144" s="105"/>
      <c r="AP144" s="105"/>
      <c r="AQ144" s="105"/>
      <c r="AR144" s="105"/>
      <c r="AS144" s="105"/>
      <c r="AT144" s="105">
        <f>Inventories!$D144</f>
        <v>0</v>
      </c>
      <c r="AU144" s="105">
        <f>'[3]Gripped Tools'!C144</f>
        <v>0</v>
      </c>
      <c r="AV144" s="105">
        <f>'[3]Pogo Sticks'!$C144</f>
        <v>0</v>
      </c>
      <c r="AW144" s="105">
        <f>'[2]Custom Objects'!$C139</f>
        <v>0</v>
      </c>
      <c r="AX144" s="105"/>
      <c r="AY144" s="105" t="str">
        <f>'[1]Items (MC)'!B144</f>
        <v>Carrot On A Stick</v>
      </c>
      <c r="AZ144" s="105" t="str">
        <f>'[1]Blocks (MC)'!B144</f>
        <v>Potatoes</v>
      </c>
    </row>
    <row r="145" spans="3:52" x14ac:dyDescent="0.2">
      <c r="C145" s="107">
        <f>[2]Ores!C145</f>
        <v>0</v>
      </c>
      <c r="D145" s="107">
        <f>[2]Ingots!C145</f>
        <v>0</v>
      </c>
      <c r="E145" s="107"/>
      <c r="F145" s="107">
        <f>'[2]Compressed Blocks'!C145</f>
        <v>0</v>
      </c>
      <c r="G145" s="105">
        <f>[2]Catalysts!C145</f>
        <v>0</v>
      </c>
      <c r="H145" s="105">
        <f>[3]Pellets!F142</f>
        <v>0</v>
      </c>
      <c r="I145" s="105">
        <f>'[2]CV Links'!B147</f>
        <v>0</v>
      </c>
      <c r="J145" s="183" t="str">
        <f>'[2]Compound Vessels'!F145</f>
        <v>Vial (Ferric Oxide (Iron III Oxide))</v>
      </c>
      <c r="K145" s="108" t="str">
        <f>'[2]Compound Vessels'!G145</f>
        <v>Beaker (Ferric Oxide (Iron III Oxide))</v>
      </c>
      <c r="L145" s="108" t="str">
        <f>'[2]Compound Vessels'!H145</f>
        <v>Drum (Ferric Oxide (Iron III Oxide))</v>
      </c>
      <c r="M145" s="108" t="str">
        <f>'[2]Compound Vessels'!I145</f>
        <v>Chemical Vat (Ferric Oxide (Iron III Oxide))</v>
      </c>
      <c r="N145" s="183">
        <f>'[2]Compound Vessels'!F470</f>
        <v>0</v>
      </c>
      <c r="O145" s="108">
        <f>'[2]Compound Vessels'!G470</f>
        <v>0</v>
      </c>
      <c r="P145" s="108">
        <f>'[2]Compound Vessels'!H470</f>
        <v>0</v>
      </c>
      <c r="Q145" s="108">
        <f>'[2]Compound Vessels'!I470</f>
        <v>0</v>
      </c>
      <c r="R145" s="186">
        <f>'[2]Element Vessels'!F145</f>
        <v>0</v>
      </c>
      <c r="S145" s="105">
        <f>'[2]Element Vessels'!G145</f>
        <v>0</v>
      </c>
      <c r="T145" s="105">
        <f>'[2]Element Vessels'!H145</f>
        <v>0</v>
      </c>
      <c r="U145" s="105">
        <f>'[2]Element Vessels'!I145</f>
        <v>0</v>
      </c>
      <c r="V145" s="189">
        <f>[3]Pellets!F145</f>
        <v>0</v>
      </c>
      <c r="W145" s="106">
        <f>[3]Pellets!G145</f>
        <v>0</v>
      </c>
      <c r="X145" s="106">
        <f>[3]Pellets!H145</f>
        <v>0</v>
      </c>
      <c r="Y145" s="106">
        <f>[3]Pellets!I145</f>
        <v>0</v>
      </c>
      <c r="Z145" s="106">
        <f>'[3]Blocks (Poly)'!D145</f>
        <v>0</v>
      </c>
      <c r="AA145" s="106">
        <f>'[3]Slabs (Poly)'!F145</f>
        <v>0</v>
      </c>
      <c r="AB145" s="106">
        <f>'[3]Stairs (Poly)'!D145</f>
        <v>0</v>
      </c>
      <c r="AC145" s="192">
        <f>[3]Bricks!E145</f>
        <v>0</v>
      </c>
      <c r="AD145" s="105">
        <f>[3]Molds!C145</f>
        <v>0</v>
      </c>
      <c r="AE145" s="105" t="str">
        <f>'[3]Molded Items'!$C$27</f>
        <v>Hose (Medium Pressure)</v>
      </c>
      <c r="AF145" s="105">
        <f>[3]Masks!C145</f>
        <v>0</v>
      </c>
      <c r="AG145" s="105">
        <f>[3]Wafers!H146</f>
        <v>0</v>
      </c>
      <c r="AH145" s="105">
        <f>[3]Electronics!E145</f>
        <v>0</v>
      </c>
      <c r="AI145" s="109"/>
      <c r="AJ145" s="109"/>
      <c r="AK145" s="105" t="str">
        <f>'[3]Polycraft Armor'!$G145&amp;" "&amp;'[3]Polycraft Armor'!$H145</f>
        <v xml:space="preserve"> </v>
      </c>
      <c r="AL145" s="105"/>
      <c r="AM145" s="105"/>
      <c r="AN145" s="105"/>
      <c r="AO145" s="105"/>
      <c r="AP145" s="105"/>
      <c r="AQ145" s="105"/>
      <c r="AR145" s="105"/>
      <c r="AS145" s="105"/>
      <c r="AT145" s="105">
        <f>Inventories!$D145</f>
        <v>0</v>
      </c>
      <c r="AU145" s="105">
        <f>'[3]Gripped Tools'!C145</f>
        <v>0</v>
      </c>
      <c r="AV145" s="105">
        <f>'[3]Pogo Sticks'!$C145</f>
        <v>0</v>
      </c>
      <c r="AW145" s="105">
        <f>'[2]Custom Objects'!$C140</f>
        <v>0</v>
      </c>
      <c r="AX145" s="105"/>
      <c r="AY145" s="105" t="str">
        <f>'[1]Items (MC)'!B145</f>
        <v>Nether Star</v>
      </c>
      <c r="AZ145" s="105" t="str">
        <f>'[1]Blocks (MC)'!B145</f>
        <v>Wooden Button</v>
      </c>
    </row>
    <row r="146" spans="3:52" x14ac:dyDescent="0.2">
      <c r="C146" s="107">
        <f>[2]Ores!C146</f>
        <v>0</v>
      </c>
      <c r="D146" s="107">
        <f>[2]Ingots!C146</f>
        <v>0</v>
      </c>
      <c r="E146" s="107"/>
      <c r="F146" s="107">
        <f>'[2]Compressed Blocks'!C146</f>
        <v>0</v>
      </c>
      <c r="G146" s="105">
        <f>[2]Catalysts!C146</f>
        <v>0</v>
      </c>
      <c r="H146" s="105">
        <f>[3]Pellets!F143</f>
        <v>0</v>
      </c>
      <c r="I146" s="105">
        <f>'[2]CV Links'!B148</f>
        <v>0</v>
      </c>
      <c r="J146" s="183" t="str">
        <f>'[2]Compound Vessels'!F146</f>
        <v>Vial (Ferrous Ferric Oxide (Iron II-III Oxide))</v>
      </c>
      <c r="K146" s="108" t="str">
        <f>'[2]Compound Vessels'!G146</f>
        <v>Beaker (Ferrous Ferric Oxide (Iron II-III Oxide))</v>
      </c>
      <c r="L146" s="108" t="str">
        <f>'[2]Compound Vessels'!H146</f>
        <v>Drum (Ferrous Ferric Oxide (Iron II-III Oxide))</v>
      </c>
      <c r="M146" s="108" t="str">
        <f>'[2]Compound Vessels'!I146</f>
        <v>Chemical Vat (Ferrous Ferric Oxide (Iron II-III Oxide))</v>
      </c>
      <c r="N146" s="183">
        <f>'[2]Compound Vessels'!F471</f>
        <v>0</v>
      </c>
      <c r="O146" s="108">
        <f>'[2]Compound Vessels'!G471</f>
        <v>0</v>
      </c>
      <c r="P146" s="108">
        <f>'[2]Compound Vessels'!H471</f>
        <v>0</v>
      </c>
      <c r="Q146" s="108">
        <f>'[2]Compound Vessels'!I471</f>
        <v>0</v>
      </c>
      <c r="R146" s="186">
        <f>'[2]Element Vessels'!F146</f>
        <v>0</v>
      </c>
      <c r="S146" s="105">
        <f>'[2]Element Vessels'!G146</f>
        <v>0</v>
      </c>
      <c r="T146" s="105">
        <f>'[2]Element Vessels'!H146</f>
        <v>0</v>
      </c>
      <c r="U146" s="105">
        <f>'[2]Element Vessels'!I146</f>
        <v>0</v>
      </c>
      <c r="V146" s="189">
        <f>[3]Pellets!F146</f>
        <v>0</v>
      </c>
      <c r="W146" s="106">
        <f>[3]Pellets!G146</f>
        <v>0</v>
      </c>
      <c r="X146" s="106">
        <f>[3]Pellets!H146</f>
        <v>0</v>
      </c>
      <c r="Y146" s="106">
        <f>[3]Pellets!I146</f>
        <v>0</v>
      </c>
      <c r="Z146" s="106">
        <f>'[3]Blocks (Poly)'!D146</f>
        <v>0</v>
      </c>
      <c r="AA146" s="106">
        <f>'[3]Slabs (Poly)'!F146</f>
        <v>0</v>
      </c>
      <c r="AB146" s="106">
        <f>'[3]Stairs (Poly)'!D146</f>
        <v>0</v>
      </c>
      <c r="AC146" s="192">
        <f>[3]Bricks!E146</f>
        <v>0</v>
      </c>
      <c r="AD146" s="105">
        <f>[3]Molds!C146</f>
        <v>0</v>
      </c>
      <c r="AE146" s="105" t="str">
        <f>'[3]Molded Items'!$C$28</f>
        <v>Hose (High Pressure)</v>
      </c>
      <c r="AF146" s="105">
        <f>[3]Masks!C146</f>
        <v>0</v>
      </c>
      <c r="AG146" s="105">
        <f>[3]Wafers!H147</f>
        <v>0</v>
      </c>
      <c r="AH146" s="105">
        <f>[3]Electronics!E146</f>
        <v>0</v>
      </c>
      <c r="AI146" s="109"/>
      <c r="AJ146" s="109"/>
      <c r="AK146" s="105" t="str">
        <f>'[3]Polycraft Armor'!$G146&amp;" "&amp;'[3]Polycraft Armor'!$H146</f>
        <v xml:space="preserve"> </v>
      </c>
      <c r="AL146" s="105"/>
      <c r="AM146" s="105"/>
      <c r="AN146" s="105"/>
      <c r="AO146" s="105"/>
      <c r="AP146" s="105"/>
      <c r="AQ146" s="105"/>
      <c r="AR146" s="105"/>
      <c r="AS146" s="105"/>
      <c r="AT146" s="105">
        <f>Inventories!$D146</f>
        <v>0</v>
      </c>
      <c r="AU146" s="105">
        <f>'[3]Gripped Tools'!C146</f>
        <v>0</v>
      </c>
      <c r="AV146" s="105">
        <f>'[3]Pogo Sticks'!$C146</f>
        <v>0</v>
      </c>
      <c r="AW146" s="105">
        <f>'[2]Custom Objects'!$C141</f>
        <v>0</v>
      </c>
      <c r="AX146" s="105"/>
      <c r="AY146" s="105" t="str">
        <f>'[1]Items (MC)'!B146</f>
        <v>Pumpkin Pie</v>
      </c>
      <c r="AZ146" s="105" t="str">
        <f>'[1]Blocks (MC)'!B146</f>
        <v>Skull</v>
      </c>
    </row>
    <row r="147" spans="3:52" x14ac:dyDescent="0.2">
      <c r="C147" s="107">
        <f>[2]Ores!C147</f>
        <v>0</v>
      </c>
      <c r="D147" s="107">
        <f>[2]Ingots!C147</f>
        <v>0</v>
      </c>
      <c r="E147" s="107"/>
      <c r="F147" s="107">
        <f>'[2]Compressed Blocks'!C147</f>
        <v>0</v>
      </c>
      <c r="G147" s="105">
        <f>[2]Catalysts!C147</f>
        <v>0</v>
      </c>
      <c r="H147" s="105">
        <f>[3]Pellets!F144</f>
        <v>0</v>
      </c>
      <c r="I147" s="105">
        <f>'[2]CV Links'!B149</f>
        <v>0</v>
      </c>
      <c r="J147" s="183" t="str">
        <f>'[2]Compound Vessels'!F147</f>
        <v>Vial (Formaldehyde)</v>
      </c>
      <c r="K147" s="108" t="str">
        <f>'[2]Compound Vessels'!G147</f>
        <v>Beaker (Formaldehyde)</v>
      </c>
      <c r="L147" s="108" t="str">
        <f>'[2]Compound Vessels'!H147</f>
        <v>Drum (Formaldehyde)</v>
      </c>
      <c r="M147" s="108" t="str">
        <f>'[2]Compound Vessels'!I147</f>
        <v>Chemical Vat (Formaldehyde)</v>
      </c>
      <c r="N147" s="183">
        <f>'[2]Compound Vessels'!F472</f>
        <v>0</v>
      </c>
      <c r="O147" s="108">
        <f>'[2]Compound Vessels'!G472</f>
        <v>0</v>
      </c>
      <c r="P147" s="108">
        <f>'[2]Compound Vessels'!H472</f>
        <v>0</v>
      </c>
      <c r="Q147" s="108">
        <f>'[2]Compound Vessels'!I472</f>
        <v>0</v>
      </c>
      <c r="R147" s="186">
        <f>'[2]Element Vessels'!F147</f>
        <v>0</v>
      </c>
      <c r="S147" s="105">
        <f>'[2]Element Vessels'!G147</f>
        <v>0</v>
      </c>
      <c r="T147" s="105">
        <f>'[2]Element Vessels'!H147</f>
        <v>0</v>
      </c>
      <c r="U147" s="105">
        <f>'[2]Element Vessels'!I147</f>
        <v>0</v>
      </c>
      <c r="V147" s="189">
        <f>[3]Pellets!F147</f>
        <v>0</v>
      </c>
      <c r="W147" s="106">
        <f>[3]Pellets!G147</f>
        <v>0</v>
      </c>
      <c r="X147" s="106">
        <f>[3]Pellets!H147</f>
        <v>0</v>
      </c>
      <c r="Y147" s="106">
        <f>[3]Pellets!I147</f>
        <v>0</v>
      </c>
      <c r="Z147" s="106">
        <f>'[3]Blocks (Poly)'!D147</f>
        <v>0</v>
      </c>
      <c r="AA147" s="106">
        <f>'[3]Slabs (Poly)'!F147</f>
        <v>0</v>
      </c>
      <c r="AB147" s="106">
        <f>'[3]Stairs (Poly)'!D147</f>
        <v>0</v>
      </c>
      <c r="AC147" s="192">
        <f>[3]Bricks!E147</f>
        <v>0</v>
      </c>
      <c r="AD147" s="105">
        <f>[3]Molds!C147</f>
        <v>0</v>
      </c>
      <c r="AE147" s="105" t="str">
        <f>'[3]Molded Items'!$C$29</f>
        <v>Hose (Extreme Pressure)</v>
      </c>
      <c r="AF147" s="105">
        <f>[3]Masks!C147</f>
        <v>0</v>
      </c>
      <c r="AG147" s="105">
        <f>[3]Wafers!H148</f>
        <v>0</v>
      </c>
      <c r="AH147" s="105">
        <f>[3]Electronics!E147</f>
        <v>0</v>
      </c>
      <c r="AI147" s="109"/>
      <c r="AJ147" s="109"/>
      <c r="AK147" s="105" t="str">
        <f>'[3]Polycraft Armor'!$G147&amp;" "&amp;'[3]Polycraft Armor'!$H147</f>
        <v xml:space="preserve"> </v>
      </c>
      <c r="AL147" s="105"/>
      <c r="AM147" s="105"/>
      <c r="AN147" s="105"/>
      <c r="AO147" s="105"/>
      <c r="AP147" s="105"/>
      <c r="AQ147" s="105"/>
      <c r="AR147" s="105"/>
      <c r="AS147" s="105"/>
      <c r="AT147" s="105">
        <f>Inventories!$D147</f>
        <v>0</v>
      </c>
      <c r="AU147" s="105">
        <f>'[3]Gripped Tools'!C147</f>
        <v>0</v>
      </c>
      <c r="AV147" s="105">
        <f>'[3]Pogo Sticks'!$C147</f>
        <v>0</v>
      </c>
      <c r="AW147" s="105">
        <f>'[2]Custom Objects'!$C142</f>
        <v>0</v>
      </c>
      <c r="AX147" s="105"/>
      <c r="AY147" s="105" t="str">
        <f>'[1]Items (MC)'!B147</f>
        <v>Fireworks</v>
      </c>
      <c r="AZ147" s="105" t="str">
        <f>'[1]Blocks (MC)'!B147</f>
        <v>Anvil</v>
      </c>
    </row>
    <row r="148" spans="3:52" x14ac:dyDescent="0.2">
      <c r="C148" s="107">
        <f>[2]Ores!C148</f>
        <v>0</v>
      </c>
      <c r="D148" s="107">
        <f>[2]Ingots!C148</f>
        <v>0</v>
      </c>
      <c r="E148" s="107"/>
      <c r="F148" s="107">
        <f>'[2]Compressed Blocks'!C148</f>
        <v>0</v>
      </c>
      <c r="G148" s="105">
        <f>[2]Catalysts!C148</f>
        <v>0</v>
      </c>
      <c r="H148" s="105">
        <f>[3]Pellets!F145</f>
        <v>0</v>
      </c>
      <c r="I148" s="105">
        <f>'[2]CV Links'!B150</f>
        <v>0</v>
      </c>
      <c r="J148" s="183" t="str">
        <f>'[2]Compound Vessels'!F148</f>
        <v>Vial (Formic Acid)</v>
      </c>
      <c r="K148" s="108" t="str">
        <f>'[2]Compound Vessels'!G148</f>
        <v>Beaker (Formic Acid)</v>
      </c>
      <c r="L148" s="108" t="str">
        <f>'[2]Compound Vessels'!H148</f>
        <v>Drum (Formic Acid)</v>
      </c>
      <c r="M148" s="108" t="str">
        <f>'[2]Compound Vessels'!I148</f>
        <v>Chemical Vat (Formic Acid)</v>
      </c>
      <c r="N148" s="183">
        <f>'[2]Compound Vessels'!F473</f>
        <v>0</v>
      </c>
      <c r="O148" s="108">
        <f>'[2]Compound Vessels'!G473</f>
        <v>0</v>
      </c>
      <c r="P148" s="108">
        <f>'[2]Compound Vessels'!H473</f>
        <v>0</v>
      </c>
      <c r="Q148" s="108">
        <f>'[2]Compound Vessels'!I473</f>
        <v>0</v>
      </c>
      <c r="R148" s="186">
        <f>'[2]Element Vessels'!F148</f>
        <v>0</v>
      </c>
      <c r="S148" s="105">
        <f>'[2]Element Vessels'!G148</f>
        <v>0</v>
      </c>
      <c r="T148" s="105">
        <f>'[2]Element Vessels'!H148</f>
        <v>0</v>
      </c>
      <c r="U148" s="105">
        <f>'[2]Element Vessels'!I148</f>
        <v>0</v>
      </c>
      <c r="V148" s="189">
        <f>[3]Pellets!F148</f>
        <v>0</v>
      </c>
      <c r="W148" s="106">
        <f>[3]Pellets!G148</f>
        <v>0</v>
      </c>
      <c r="X148" s="106">
        <f>[3]Pellets!H148</f>
        <v>0</v>
      </c>
      <c r="Y148" s="106">
        <f>[3]Pellets!I148</f>
        <v>0</v>
      </c>
      <c r="Z148" s="106">
        <f>'[3]Blocks (Poly)'!D148</f>
        <v>0</v>
      </c>
      <c r="AA148" s="106">
        <f>'[3]Slabs (Poly)'!F148</f>
        <v>0</v>
      </c>
      <c r="AB148" s="106">
        <f>'[3]Stairs (Poly)'!D148</f>
        <v>0</v>
      </c>
      <c r="AC148" s="192">
        <f>[3]Bricks!E148</f>
        <v>0</v>
      </c>
      <c r="AD148" s="105">
        <f>[3]Molds!C148</f>
        <v>0</v>
      </c>
      <c r="AE148" s="102" t="str">
        <f xml:space="preserve"> '[3]Molded Items'!C150</f>
        <v>Tool Shaft (PEEK)</v>
      </c>
      <c r="AF148" s="105">
        <f>[3]Masks!C148</f>
        <v>0</v>
      </c>
      <c r="AG148" s="105">
        <f>[3]Wafers!H149</f>
        <v>0</v>
      </c>
      <c r="AH148" s="105">
        <f>[3]Electronics!E148</f>
        <v>0</v>
      </c>
      <c r="AI148" s="109"/>
      <c r="AJ148" s="109"/>
      <c r="AK148" s="105" t="str">
        <f>'[3]Polycraft Armor'!$G148&amp;" "&amp;'[3]Polycraft Armor'!$H148</f>
        <v xml:space="preserve"> </v>
      </c>
      <c r="AL148" s="105"/>
      <c r="AM148" s="105"/>
      <c r="AN148" s="105"/>
      <c r="AT148" s="105">
        <f>Inventories!$D148</f>
        <v>0</v>
      </c>
      <c r="AU148" s="105">
        <f>'[3]Gripped Tools'!C148</f>
        <v>0</v>
      </c>
      <c r="AV148" s="105">
        <f>'[3]Pogo Sticks'!$C148</f>
        <v>0</v>
      </c>
      <c r="AW148" s="105">
        <f>'[2]Custom Objects'!$C143</f>
        <v>0</v>
      </c>
      <c r="AX148" s="105"/>
      <c r="AY148" s="105" t="str">
        <f>'[1]Items (MC)'!B148</f>
        <v>Firework Charge</v>
      </c>
      <c r="AZ148" s="105" t="str">
        <f>'[1]Blocks (MC)'!B148</f>
        <v>Trapped Chest</v>
      </c>
    </row>
    <row r="149" spans="3:52" x14ac:dyDescent="0.2">
      <c r="C149" s="107">
        <f>[2]Ores!C149</f>
        <v>0</v>
      </c>
      <c r="D149" s="107">
        <f>[2]Ingots!C149</f>
        <v>0</v>
      </c>
      <c r="E149" s="107"/>
      <c r="F149" s="107">
        <f>'[2]Compressed Blocks'!C149</f>
        <v>0</v>
      </c>
      <c r="G149" s="105">
        <f>[2]Catalysts!C149</f>
        <v>0</v>
      </c>
      <c r="H149" s="105">
        <f>[3]Pellets!F146</f>
        <v>0</v>
      </c>
      <c r="I149" s="105">
        <f>'[2]CV Links'!B151</f>
        <v>0</v>
      </c>
      <c r="J149" s="183" t="str">
        <f>'[2]Compound Vessels'!F149</f>
        <v>Vial (Fructose)</v>
      </c>
      <c r="K149" s="108" t="str">
        <f>'[2]Compound Vessels'!G149</f>
        <v>Beaker (Fructose)</v>
      </c>
      <c r="L149" s="108" t="str">
        <f>'[2]Compound Vessels'!H149</f>
        <v>Drum (Fructose)</v>
      </c>
      <c r="M149" s="108" t="str">
        <f>'[2]Compound Vessels'!I149</f>
        <v>Chemical Vat (Fructose)</v>
      </c>
      <c r="N149" s="183">
        <f>'[2]Compound Vessels'!F474</f>
        <v>0</v>
      </c>
      <c r="O149" s="108">
        <f>'[2]Compound Vessels'!G474</f>
        <v>0</v>
      </c>
      <c r="P149" s="108">
        <f>'[2]Compound Vessels'!H474</f>
        <v>0</v>
      </c>
      <c r="Q149" s="108">
        <f>'[2]Compound Vessels'!I474</f>
        <v>0</v>
      </c>
      <c r="R149" s="186">
        <f>'[2]Element Vessels'!F149</f>
        <v>0</v>
      </c>
      <c r="S149" s="105">
        <f>'[2]Element Vessels'!G149</f>
        <v>0</v>
      </c>
      <c r="T149" s="105">
        <f>'[2]Element Vessels'!H149</f>
        <v>0</v>
      </c>
      <c r="U149" s="105">
        <f>'[2]Element Vessels'!I149</f>
        <v>0</v>
      </c>
      <c r="V149" s="189">
        <f>[3]Pellets!F149</f>
        <v>0</v>
      </c>
      <c r="W149" s="106">
        <f>[3]Pellets!G149</f>
        <v>0</v>
      </c>
      <c r="X149" s="106">
        <f>[3]Pellets!H149</f>
        <v>0</v>
      </c>
      <c r="Y149" s="106">
        <f>[3]Pellets!I149</f>
        <v>0</v>
      </c>
      <c r="Z149" s="106">
        <f>'[3]Blocks (Poly)'!D149</f>
        <v>0</v>
      </c>
      <c r="AA149" s="106">
        <f>'[3]Slabs (Poly)'!F149</f>
        <v>0</v>
      </c>
      <c r="AB149" s="106">
        <f>'[3]Stairs (Poly)'!D149</f>
        <v>0</v>
      </c>
      <c r="AC149" s="192">
        <f>[3]Bricks!E149</f>
        <v>0</v>
      </c>
      <c r="AD149" s="105">
        <f>[3]Molds!C149</f>
        <v>0</v>
      </c>
      <c r="AE149" s="102" t="str">
        <f xml:space="preserve"> '[3]Molded Items'!C151</f>
        <v>Tool Shaft (Carbon Fiber Composite)</v>
      </c>
      <c r="AF149" s="105">
        <f>[3]Masks!C149</f>
        <v>0</v>
      </c>
      <c r="AG149" s="105">
        <f>[3]Wafers!H150</f>
        <v>0</v>
      </c>
      <c r="AH149" s="105">
        <f>[3]Electronics!E149</f>
        <v>0</v>
      </c>
      <c r="AI149" s="109"/>
      <c r="AJ149" s="109"/>
      <c r="AK149" s="105" t="str">
        <f>'[3]Polycraft Armor'!$G149&amp;" "&amp;'[3]Polycraft Armor'!$H149</f>
        <v xml:space="preserve"> </v>
      </c>
      <c r="AL149" s="105"/>
      <c r="AM149" s="105"/>
      <c r="AN149" s="105"/>
      <c r="AT149" s="105">
        <f>Inventories!$D149</f>
        <v>0</v>
      </c>
      <c r="AU149" s="105">
        <f>'[3]Gripped Tools'!C149</f>
        <v>0</v>
      </c>
      <c r="AV149" s="105">
        <f>'[3]Pogo Sticks'!$C149</f>
        <v>0</v>
      </c>
      <c r="AW149" s="105">
        <f>'[2]Custom Objects'!$C144</f>
        <v>0</v>
      </c>
      <c r="AX149" s="105"/>
      <c r="AY149" s="105" t="str">
        <f>'[1]Items (MC)'!B149</f>
        <v>Enchanted Book</v>
      </c>
      <c r="AZ149" s="105" t="str">
        <f>'[1]Blocks (MC)'!B149</f>
        <v>Light Weighted Pressure Plate</v>
      </c>
    </row>
    <row r="150" spans="3:52" x14ac:dyDescent="0.2">
      <c r="C150" s="107">
        <f>[2]Ores!C150</f>
        <v>0</v>
      </c>
      <c r="D150" s="107">
        <f>[2]Ingots!C150</f>
        <v>0</v>
      </c>
      <c r="E150" s="107"/>
      <c r="F150" s="107">
        <f>'[2]Compressed Blocks'!C150</f>
        <v>0</v>
      </c>
      <c r="G150" s="105">
        <f>[2]Catalysts!C150</f>
        <v>0</v>
      </c>
      <c r="H150" s="105">
        <f>[3]Pellets!F147</f>
        <v>0</v>
      </c>
      <c r="I150" s="105">
        <f>'[2]CV Links'!B152</f>
        <v>0</v>
      </c>
      <c r="J150" s="183" t="str">
        <f>'[2]Compound Vessels'!F150</f>
        <v>Vial (Fruit Brandy)</v>
      </c>
      <c r="K150" s="108" t="str">
        <f>'[2]Compound Vessels'!G150</f>
        <v>Beaker (Fruit Brandy)</v>
      </c>
      <c r="L150" s="108" t="str">
        <f>'[2]Compound Vessels'!H150</f>
        <v>Drum (Fruit Brandy)</v>
      </c>
      <c r="M150" s="108" t="str">
        <f>'[2]Compound Vessels'!I150</f>
        <v>Chemical Vat (Fruit Brandy)</v>
      </c>
      <c r="N150" s="183">
        <f>'[2]Compound Vessels'!F475</f>
        <v>0</v>
      </c>
      <c r="O150" s="108">
        <f>'[2]Compound Vessels'!G475</f>
        <v>0</v>
      </c>
      <c r="P150" s="108">
        <f>'[2]Compound Vessels'!H475</f>
        <v>0</v>
      </c>
      <c r="Q150" s="108">
        <f>'[2]Compound Vessels'!I475</f>
        <v>0</v>
      </c>
      <c r="R150" s="186">
        <f>'[2]Element Vessels'!F150</f>
        <v>0</v>
      </c>
      <c r="S150" s="105">
        <f>'[2]Element Vessels'!G150</f>
        <v>0</v>
      </c>
      <c r="T150" s="105">
        <f>'[2]Element Vessels'!H150</f>
        <v>0</v>
      </c>
      <c r="U150" s="105">
        <f>'[2]Element Vessels'!I150</f>
        <v>0</v>
      </c>
      <c r="V150" s="189">
        <f>[3]Pellets!F150</f>
        <v>0</v>
      </c>
      <c r="W150" s="106">
        <f>[3]Pellets!G150</f>
        <v>0</v>
      </c>
      <c r="X150" s="106">
        <f>[3]Pellets!H150</f>
        <v>0</v>
      </c>
      <c r="Y150" s="106">
        <f>[3]Pellets!I150</f>
        <v>0</v>
      </c>
      <c r="Z150" s="106">
        <f>'[3]Blocks (Poly)'!D150</f>
        <v>0</v>
      </c>
      <c r="AA150" s="106">
        <f>'[3]Slabs (Poly)'!F150</f>
        <v>0</v>
      </c>
      <c r="AB150" s="106">
        <f>'[3]Stairs (Poly)'!D150</f>
        <v>0</v>
      </c>
      <c r="AC150" s="192">
        <f>[3]Bricks!E150</f>
        <v>0</v>
      </c>
      <c r="AD150" s="105">
        <f>[3]Molds!C150</f>
        <v>0</v>
      </c>
      <c r="AE150" s="102" t="str">
        <f xml:space="preserve"> '[3]Molded Items'!C152</f>
        <v>Lighter Body (LDPE)</v>
      </c>
      <c r="AF150" s="105">
        <f>[3]Masks!C150</f>
        <v>0</v>
      </c>
      <c r="AG150" s="105">
        <f>[3]Wafers!H151</f>
        <v>0</v>
      </c>
      <c r="AH150" s="105">
        <f>[3]Electronics!E150</f>
        <v>0</v>
      </c>
      <c r="AI150" s="109"/>
      <c r="AJ150" s="109"/>
      <c r="AK150" s="105" t="str">
        <f>'[3]Polycraft Armor'!$G150&amp;" "&amp;'[3]Polycraft Armor'!$H150</f>
        <v xml:space="preserve"> </v>
      </c>
      <c r="AL150" s="105"/>
      <c r="AM150" s="105"/>
      <c r="AN150" s="105"/>
      <c r="AT150" s="105">
        <f>Inventories!$D150</f>
        <v>0</v>
      </c>
      <c r="AU150" s="105">
        <f>'[3]Gripped Tools'!C150</f>
        <v>0</v>
      </c>
      <c r="AV150" s="105">
        <f>'[3]Pogo Sticks'!$C150</f>
        <v>0</v>
      </c>
      <c r="AW150" s="105">
        <f>'[2]Custom Objects'!$C145</f>
        <v>0</v>
      </c>
      <c r="AX150" s="105"/>
      <c r="AY150" s="105" t="str">
        <f>'[1]Items (MC)'!B150</f>
        <v>Comparator</v>
      </c>
      <c r="AZ150" s="105" t="str">
        <f>'[1]Blocks (MC)'!B150</f>
        <v>Heavy Weighted Pressure Plate</v>
      </c>
    </row>
    <row r="151" spans="3:52" x14ac:dyDescent="0.2">
      <c r="C151" s="107">
        <f>[2]Ores!C151</f>
        <v>0</v>
      </c>
      <c r="D151" s="107">
        <f>[2]Ingots!C151</f>
        <v>0</v>
      </c>
      <c r="E151" s="107"/>
      <c r="F151" s="107">
        <f>'[2]Compressed Blocks'!C151</f>
        <v>0</v>
      </c>
      <c r="G151" s="105">
        <f>[2]Catalysts!C151</f>
        <v>0</v>
      </c>
      <c r="H151" s="105">
        <f>[3]Pellets!F148</f>
        <v>0</v>
      </c>
      <c r="I151" s="105">
        <f>'[2]CV Links'!B153</f>
        <v>0</v>
      </c>
      <c r="J151" s="183" t="str">
        <f>'[2]Compound Vessels'!F151</f>
        <v>Vial (Gas Oil)</v>
      </c>
      <c r="K151" s="108" t="str">
        <f>'[2]Compound Vessels'!G151</f>
        <v>Beaker (Gas Oil)</v>
      </c>
      <c r="L151" s="108" t="str">
        <f>'[2]Compound Vessels'!H151</f>
        <v>Drum (Gas Oil)</v>
      </c>
      <c r="M151" s="108" t="str">
        <f>'[2]Compound Vessels'!I151</f>
        <v>Chemical Vat (Gas Oil)</v>
      </c>
      <c r="N151" s="183">
        <f>'[2]Compound Vessels'!F476</f>
        <v>0</v>
      </c>
      <c r="O151" s="108">
        <f>'[2]Compound Vessels'!G476</f>
        <v>0</v>
      </c>
      <c r="P151" s="108">
        <f>'[2]Compound Vessels'!H476</f>
        <v>0</v>
      </c>
      <c r="Q151" s="108">
        <f>'[2]Compound Vessels'!I476</f>
        <v>0</v>
      </c>
      <c r="R151" s="186">
        <f>'[2]Element Vessels'!F151</f>
        <v>0</v>
      </c>
      <c r="S151" s="105">
        <f>'[2]Element Vessels'!G151</f>
        <v>0</v>
      </c>
      <c r="T151" s="105">
        <f>'[2]Element Vessels'!H151</f>
        <v>0</v>
      </c>
      <c r="U151" s="105">
        <f>'[2]Element Vessels'!I151</f>
        <v>0</v>
      </c>
      <c r="V151" s="189">
        <f>[3]Pellets!F151</f>
        <v>0</v>
      </c>
      <c r="W151" s="106">
        <f>[3]Pellets!G151</f>
        <v>0</v>
      </c>
      <c r="X151" s="106">
        <f>[3]Pellets!H151</f>
        <v>0</v>
      </c>
      <c r="Y151" s="106">
        <f>[3]Pellets!I151</f>
        <v>0</v>
      </c>
      <c r="Z151" s="106">
        <f>'[3]Blocks (Poly)'!D151</f>
        <v>0</v>
      </c>
      <c r="AA151" s="106">
        <f>'[3]Slabs (Poly)'!F151</f>
        <v>0</v>
      </c>
      <c r="AB151" s="106">
        <f>'[3]Stairs (Poly)'!D151</f>
        <v>0</v>
      </c>
      <c r="AC151" s="192">
        <f>[3]Bricks!E151</f>
        <v>0</v>
      </c>
      <c r="AD151" s="105">
        <f>[3]Molds!C151</f>
        <v>0</v>
      </c>
      <c r="AE151" s="102" t="str">
        <f xml:space="preserve"> '[3]Molded Items'!C153</f>
        <v>Cell Phone Case (SAN)</v>
      </c>
      <c r="AF151" s="105">
        <f>[3]Masks!C151</f>
        <v>0</v>
      </c>
      <c r="AG151" s="105">
        <f>[3]Wafers!H152</f>
        <v>0</v>
      </c>
      <c r="AH151" s="105">
        <f>[3]Electronics!E151</f>
        <v>0</v>
      </c>
      <c r="AI151" s="109"/>
      <c r="AJ151" s="109"/>
      <c r="AK151" s="105" t="str">
        <f>'[3]Polycraft Armor'!$G151&amp;" "&amp;'[3]Polycraft Armor'!$H151</f>
        <v xml:space="preserve"> </v>
      </c>
      <c r="AL151" s="105"/>
      <c r="AM151" s="105"/>
      <c r="AN151" s="105"/>
      <c r="AT151" s="105">
        <f>Inventories!$D151</f>
        <v>0</v>
      </c>
      <c r="AU151" s="105">
        <f>'[3]Gripped Tools'!C151</f>
        <v>0</v>
      </c>
      <c r="AV151" s="105">
        <f>'[3]Pogo Sticks'!$C151</f>
        <v>0</v>
      </c>
      <c r="AW151" s="105">
        <f>'[2]Custom Objects'!$C146</f>
        <v>0</v>
      </c>
      <c r="AX151" s="105"/>
      <c r="AY151" s="105" t="str">
        <f>'[1]Items (MC)'!B151</f>
        <v>Netherbrick</v>
      </c>
      <c r="AZ151" s="105" t="str">
        <f>'[1]Blocks (MC)'!B151</f>
        <v>Unpowered Comparator</v>
      </c>
    </row>
    <row r="152" spans="3:52" x14ac:dyDescent="0.2">
      <c r="C152" s="107">
        <f>[2]Ores!C152</f>
        <v>0</v>
      </c>
      <c r="D152" s="107">
        <f>[2]Ingots!C152</f>
        <v>0</v>
      </c>
      <c r="E152" s="107"/>
      <c r="F152" s="107">
        <f>'[2]Compressed Blocks'!C152</f>
        <v>0</v>
      </c>
      <c r="G152" s="105">
        <f>[2]Catalysts!C152</f>
        <v>0</v>
      </c>
      <c r="H152" s="105">
        <f>[3]Pellets!F149</f>
        <v>0</v>
      </c>
      <c r="I152" s="105">
        <f>'[2]CV Links'!B154</f>
        <v>0</v>
      </c>
      <c r="J152" s="183" t="str">
        <f>'[2]Compound Vessels'!F152</f>
        <v>Vial (Gin)</v>
      </c>
      <c r="K152" s="108" t="str">
        <f>'[2]Compound Vessels'!G152</f>
        <v>Beaker (Gin)</v>
      </c>
      <c r="L152" s="108" t="str">
        <f>'[2]Compound Vessels'!H152</f>
        <v>Drum (Gin)</v>
      </c>
      <c r="M152" s="108" t="str">
        <f>'[2]Compound Vessels'!I152</f>
        <v>Chemical Vat (Gin)</v>
      </c>
      <c r="N152" s="183">
        <f>'[2]Compound Vessels'!F477</f>
        <v>0</v>
      </c>
      <c r="O152" s="108">
        <f>'[2]Compound Vessels'!G477</f>
        <v>0</v>
      </c>
      <c r="P152" s="108">
        <f>'[2]Compound Vessels'!H477</f>
        <v>0</v>
      </c>
      <c r="Q152" s="108">
        <f>'[2]Compound Vessels'!I477</f>
        <v>0</v>
      </c>
      <c r="R152" s="186">
        <f>'[2]Element Vessels'!F152</f>
        <v>0</v>
      </c>
      <c r="S152" s="105">
        <f>'[2]Element Vessels'!G152</f>
        <v>0</v>
      </c>
      <c r="T152" s="105">
        <f>'[2]Element Vessels'!H152</f>
        <v>0</v>
      </c>
      <c r="U152" s="105">
        <f>'[2]Element Vessels'!I152</f>
        <v>0</v>
      </c>
      <c r="V152" s="189">
        <f>[3]Pellets!F152</f>
        <v>0</v>
      </c>
      <c r="W152" s="106">
        <f>[3]Pellets!G152</f>
        <v>0</v>
      </c>
      <c r="X152" s="106">
        <f>[3]Pellets!H152</f>
        <v>0</v>
      </c>
      <c r="Y152" s="106">
        <f>[3]Pellets!I152</f>
        <v>0</v>
      </c>
      <c r="Z152" s="106">
        <f>'[3]Blocks (Poly)'!D152</f>
        <v>0</v>
      </c>
      <c r="AA152" s="106">
        <f>'[3]Slabs (Poly)'!F152</f>
        <v>0</v>
      </c>
      <c r="AB152" s="106">
        <f>'[3]Stairs (Poly)'!D152</f>
        <v>0</v>
      </c>
      <c r="AC152" s="192">
        <f>[3]Bricks!E152</f>
        <v>0</v>
      </c>
      <c r="AD152" s="105">
        <f>[3]Molds!C152</f>
        <v>0</v>
      </c>
      <c r="AE152" s="102" t="str">
        <f xml:space="preserve"> '[3]Molded Items'!C154</f>
        <v>Walky Talky Case (SAN)</v>
      </c>
      <c r="AF152" s="105">
        <f>[3]Masks!C152</f>
        <v>0</v>
      </c>
      <c r="AG152" s="105">
        <f>[3]Wafers!H153</f>
        <v>0</v>
      </c>
      <c r="AH152" s="105">
        <f>[3]Electronics!E152</f>
        <v>0</v>
      </c>
      <c r="AI152" s="109"/>
      <c r="AJ152" s="109"/>
      <c r="AK152" s="105" t="str">
        <f>'[3]Polycraft Armor'!$G152&amp;" "&amp;'[3]Polycraft Armor'!$H152</f>
        <v xml:space="preserve"> </v>
      </c>
      <c r="AL152" s="105"/>
      <c r="AM152" s="105"/>
      <c r="AN152" s="105"/>
      <c r="AT152" s="105">
        <f>Inventories!$D152</f>
        <v>0</v>
      </c>
      <c r="AU152" s="105">
        <f>'[3]Gripped Tools'!C152</f>
        <v>0</v>
      </c>
      <c r="AV152" s="105">
        <f>'[3]Pogo Sticks'!$C152</f>
        <v>0</v>
      </c>
      <c r="AW152" s="105">
        <f>'[2]Custom Objects'!$C147</f>
        <v>0</v>
      </c>
      <c r="AX152" s="105"/>
      <c r="AY152" s="105" t="str">
        <f>'[1]Items (MC)'!B152</f>
        <v>Quartz</v>
      </c>
      <c r="AZ152" s="105" t="str">
        <f>'[1]Blocks (MC)'!B152</f>
        <v>Powered Comparator</v>
      </c>
    </row>
    <row r="153" spans="3:52" x14ac:dyDescent="0.2">
      <c r="C153" s="107">
        <f>[2]Ores!C153</f>
        <v>0</v>
      </c>
      <c r="D153" s="107">
        <f>[2]Ingots!C153</f>
        <v>0</v>
      </c>
      <c r="E153" s="107"/>
      <c r="F153" s="107">
        <f>'[2]Compressed Blocks'!C153</f>
        <v>0</v>
      </c>
      <c r="G153" s="105">
        <f>[2]Catalysts!C153</f>
        <v>0</v>
      </c>
      <c r="H153" s="105">
        <f>[3]Pellets!F150</f>
        <v>0</v>
      </c>
      <c r="I153" s="105">
        <f>'[2]CV Links'!B155</f>
        <v>0</v>
      </c>
      <c r="J153" s="183" t="str">
        <f>'[2]Compound Vessels'!F153</f>
        <v>Vial (Glucose)</v>
      </c>
      <c r="K153" s="108" t="str">
        <f>'[2]Compound Vessels'!G153</f>
        <v>Beaker (Glucose)</v>
      </c>
      <c r="L153" s="108" t="str">
        <f>'[2]Compound Vessels'!H153</f>
        <v>Drum (Glucose)</v>
      </c>
      <c r="M153" s="108" t="str">
        <f>'[2]Compound Vessels'!I153</f>
        <v>Chemical Vat (Glucose)</v>
      </c>
      <c r="N153" s="183">
        <f>'[2]Compound Vessels'!F478</f>
        <v>0</v>
      </c>
      <c r="O153" s="108">
        <f>'[2]Compound Vessels'!G478</f>
        <v>0</v>
      </c>
      <c r="P153" s="108">
        <f>'[2]Compound Vessels'!H478</f>
        <v>0</v>
      </c>
      <c r="Q153" s="108">
        <f>'[2]Compound Vessels'!I478</f>
        <v>0</v>
      </c>
      <c r="R153" s="186">
        <f>'[2]Element Vessels'!F153</f>
        <v>0</v>
      </c>
      <c r="S153" s="105">
        <f>'[2]Element Vessels'!G153</f>
        <v>0</v>
      </c>
      <c r="T153" s="105">
        <f>'[2]Element Vessels'!H153</f>
        <v>0</v>
      </c>
      <c r="U153" s="105">
        <f>'[2]Element Vessels'!I153</f>
        <v>0</v>
      </c>
      <c r="V153" s="189">
        <f>[3]Pellets!F153</f>
        <v>0</v>
      </c>
      <c r="W153" s="106">
        <f>[3]Pellets!G153</f>
        <v>0</v>
      </c>
      <c r="X153" s="106">
        <f>[3]Pellets!H153</f>
        <v>0</v>
      </c>
      <c r="Y153" s="106">
        <f>[3]Pellets!I153</f>
        <v>0</v>
      </c>
      <c r="Z153" s="106">
        <f>'[3]Blocks (Poly)'!D153</f>
        <v>0</v>
      </c>
      <c r="AA153" s="106">
        <f>'[3]Slabs (Poly)'!F153</f>
        <v>0</v>
      </c>
      <c r="AB153" s="106">
        <f>'[3]Stairs (Poly)'!D153</f>
        <v>0</v>
      </c>
      <c r="AC153" s="192">
        <f>[3]Bricks!E153</f>
        <v>0</v>
      </c>
      <c r="AD153" s="105">
        <f>[3]Molds!C153</f>
        <v>0</v>
      </c>
      <c r="AE153" s="102" t="str">
        <f xml:space="preserve"> '[3]Molded Items'!C155</f>
        <v>HAM Radio Case (SAN)</v>
      </c>
      <c r="AF153" s="105">
        <f>[3]Masks!C153</f>
        <v>0</v>
      </c>
      <c r="AG153" s="105">
        <f>[3]Wafers!H154</f>
        <v>0</v>
      </c>
      <c r="AH153" s="105">
        <f>[3]Electronics!E153</f>
        <v>0</v>
      </c>
      <c r="AI153" s="109"/>
      <c r="AJ153" s="109"/>
      <c r="AK153" s="105" t="str">
        <f>'[3]Polycraft Armor'!$G153&amp;" "&amp;'[3]Polycraft Armor'!$H153</f>
        <v xml:space="preserve"> </v>
      </c>
      <c r="AL153" s="105"/>
      <c r="AM153" s="105"/>
      <c r="AN153" s="105"/>
      <c r="AT153" s="105">
        <f>Inventories!$D153</f>
        <v>0</v>
      </c>
      <c r="AU153" s="105">
        <f>'[3]Gripped Tools'!C153</f>
        <v>0</v>
      </c>
      <c r="AV153" s="105">
        <f>'[3]Pogo Sticks'!$C153</f>
        <v>0</v>
      </c>
      <c r="AW153" s="105">
        <f>'[2]Custom Objects'!$C148</f>
        <v>0</v>
      </c>
      <c r="AX153" s="105"/>
      <c r="AY153" s="105" t="str">
        <f>'[1]Items (MC)'!B153</f>
        <v>Tnt Minecart</v>
      </c>
      <c r="AZ153" s="105" t="str">
        <f>'[1]Blocks (MC)'!B153</f>
        <v>Daylight Detector</v>
      </c>
    </row>
    <row r="154" spans="3:52" x14ac:dyDescent="0.2">
      <c r="C154" s="107">
        <f>[2]Ores!C154</f>
        <v>0</v>
      </c>
      <c r="D154" s="107">
        <f>[2]Ingots!C154</f>
        <v>0</v>
      </c>
      <c r="E154" s="107"/>
      <c r="F154" s="107">
        <f>'[2]Compressed Blocks'!C154</f>
        <v>0</v>
      </c>
      <c r="G154" s="105">
        <f>[2]Catalysts!C154</f>
        <v>0</v>
      </c>
      <c r="H154" s="105">
        <f>[3]Pellets!F151</f>
        <v>0</v>
      </c>
      <c r="I154" s="105">
        <f>'[2]CV Links'!B156</f>
        <v>0</v>
      </c>
      <c r="J154" s="183" t="str">
        <f>'[2]Compound Vessels'!F154</f>
        <v>Vial (Glycerol)</v>
      </c>
      <c r="K154" s="108" t="str">
        <f>'[2]Compound Vessels'!G154</f>
        <v>Beaker (Glycerol)</v>
      </c>
      <c r="L154" s="108" t="str">
        <f>'[2]Compound Vessels'!H154</f>
        <v>Drum (Glycerol)</v>
      </c>
      <c r="M154" s="108" t="str">
        <f>'[2]Compound Vessels'!I154</f>
        <v>Chemical Vat (Glycerol)</v>
      </c>
      <c r="N154" s="183">
        <f>'[2]Compound Vessels'!F479</f>
        <v>0</v>
      </c>
      <c r="O154" s="108">
        <f>'[2]Compound Vessels'!G479</f>
        <v>0</v>
      </c>
      <c r="P154" s="108">
        <f>'[2]Compound Vessels'!H479</f>
        <v>0</v>
      </c>
      <c r="Q154" s="108">
        <f>'[2]Compound Vessels'!I479</f>
        <v>0</v>
      </c>
      <c r="R154" s="186">
        <f>'[2]Element Vessels'!F154</f>
        <v>0</v>
      </c>
      <c r="S154" s="105">
        <f>'[2]Element Vessels'!G154</f>
        <v>0</v>
      </c>
      <c r="T154" s="105">
        <f>'[2]Element Vessels'!H154</f>
        <v>0</v>
      </c>
      <c r="U154" s="105">
        <f>'[2]Element Vessels'!I154</f>
        <v>0</v>
      </c>
      <c r="V154" s="189">
        <f>[3]Pellets!F154</f>
        <v>0</v>
      </c>
      <c r="W154" s="106">
        <f>[3]Pellets!G154</f>
        <v>0</v>
      </c>
      <c r="X154" s="106">
        <f>[3]Pellets!H154</f>
        <v>0</v>
      </c>
      <c r="Y154" s="106">
        <f>[3]Pellets!I154</f>
        <v>0</v>
      </c>
      <c r="Z154" s="106">
        <f>'[3]Blocks (Poly)'!D154</f>
        <v>0</v>
      </c>
      <c r="AA154" s="106">
        <f>'[3]Slabs (Poly)'!F154</f>
        <v>0</v>
      </c>
      <c r="AB154" s="106">
        <f>'[3]Stairs (Poly)'!D154</f>
        <v>0</v>
      </c>
      <c r="AC154" s="192">
        <f>[3]Bricks!E154</f>
        <v>0</v>
      </c>
      <c r="AD154" s="105">
        <f>[3]Molds!C154</f>
        <v>0</v>
      </c>
      <c r="AE154" s="102" t="str">
        <f xml:space="preserve"> '[3]Molded Items'!C156</f>
        <v>Air Quality Detector Case (PS)</v>
      </c>
      <c r="AF154" s="105">
        <f>[3]Masks!C154</f>
        <v>0</v>
      </c>
      <c r="AG154" s="105">
        <f>[3]Wafers!H155</f>
        <v>0</v>
      </c>
      <c r="AH154" s="105">
        <f>[3]Electronics!E154</f>
        <v>0</v>
      </c>
      <c r="AI154" s="109"/>
      <c r="AJ154" s="109"/>
      <c r="AK154" s="105" t="str">
        <f>'[3]Polycraft Armor'!$G154&amp;" "&amp;'[3]Polycraft Armor'!$H154</f>
        <v xml:space="preserve"> </v>
      </c>
      <c r="AL154" s="105"/>
      <c r="AM154" s="105"/>
      <c r="AN154" s="105"/>
      <c r="AT154" s="105">
        <f>Inventories!$D154</f>
        <v>0</v>
      </c>
      <c r="AU154" s="105">
        <f>'[3]Gripped Tools'!C154</f>
        <v>0</v>
      </c>
      <c r="AV154" s="105">
        <f>'[3]Pogo Sticks'!$C154</f>
        <v>0</v>
      </c>
      <c r="AW154" s="105">
        <f>'[2]Custom Objects'!$C149</f>
        <v>0</v>
      </c>
      <c r="AX154" s="105"/>
      <c r="AY154" s="105" t="str">
        <f>'[1]Items (MC)'!B154</f>
        <v>Hopper Minecart</v>
      </c>
      <c r="AZ154" s="105" t="str">
        <f>'[1]Blocks (MC)'!B154</f>
        <v>Redstone Block</v>
      </c>
    </row>
    <row r="155" spans="3:52" x14ac:dyDescent="0.2">
      <c r="C155" s="107">
        <f>[2]Ores!C155</f>
        <v>0</v>
      </c>
      <c r="D155" s="107">
        <f>[2]Ingots!C155</f>
        <v>0</v>
      </c>
      <c r="E155" s="107"/>
      <c r="F155" s="107">
        <f>'[2]Compressed Blocks'!C155</f>
        <v>0</v>
      </c>
      <c r="G155" s="105">
        <f>[2]Catalysts!C155</f>
        <v>0</v>
      </c>
      <c r="H155" s="105">
        <f>[3]Pellets!F152</f>
        <v>0</v>
      </c>
      <c r="I155" s="105">
        <f>'[2]CV Links'!B157</f>
        <v>0</v>
      </c>
      <c r="J155" s="183" t="str">
        <f>'[2]Compound Vessels'!F155</f>
        <v>Vial (Glycolic Acid)</v>
      </c>
      <c r="K155" s="108" t="str">
        <f>'[2]Compound Vessels'!G155</f>
        <v>Beaker (Glycolic Acid)</v>
      </c>
      <c r="L155" s="108" t="str">
        <f>'[2]Compound Vessels'!H155</f>
        <v>Drum (Glycolic Acid)</v>
      </c>
      <c r="M155" s="108" t="str">
        <f>'[2]Compound Vessels'!I155</f>
        <v>Chemical Vat (Glycolic Acid)</v>
      </c>
      <c r="N155" s="183">
        <f>'[2]Compound Vessels'!F480</f>
        <v>0</v>
      </c>
      <c r="O155" s="108">
        <f>'[2]Compound Vessels'!G480</f>
        <v>0</v>
      </c>
      <c r="P155" s="108">
        <f>'[2]Compound Vessels'!H480</f>
        <v>0</v>
      </c>
      <c r="Q155" s="108">
        <f>'[2]Compound Vessels'!I480</f>
        <v>0</v>
      </c>
      <c r="R155" s="186">
        <f>'[2]Element Vessels'!F155</f>
        <v>0</v>
      </c>
      <c r="S155" s="105">
        <f>'[2]Element Vessels'!G155</f>
        <v>0</v>
      </c>
      <c r="T155" s="105">
        <f>'[2]Element Vessels'!H155</f>
        <v>0</v>
      </c>
      <c r="U155" s="105">
        <f>'[2]Element Vessels'!I155</f>
        <v>0</v>
      </c>
      <c r="V155" s="189">
        <f>[3]Pellets!F155</f>
        <v>0</v>
      </c>
      <c r="W155" s="106">
        <f>[3]Pellets!G155</f>
        <v>0</v>
      </c>
      <c r="X155" s="106">
        <f>[3]Pellets!H155</f>
        <v>0</v>
      </c>
      <c r="Y155" s="106">
        <f>[3]Pellets!I155</f>
        <v>0</v>
      </c>
      <c r="Z155" s="106">
        <f>'[3]Blocks (Poly)'!D155</f>
        <v>0</v>
      </c>
      <c r="AA155" s="106">
        <f>'[3]Slabs (Poly)'!F155</f>
        <v>0</v>
      </c>
      <c r="AB155" s="106">
        <f>'[3]Stairs (Poly)'!D155</f>
        <v>0</v>
      </c>
      <c r="AC155" s="192">
        <f>[3]Bricks!E155</f>
        <v>0</v>
      </c>
      <c r="AD155" s="105">
        <f>[3]Molds!C155</f>
        <v>0</v>
      </c>
      <c r="AE155" s="102">
        <f xml:space="preserve"> '[3]Molded Items'!C157</f>
        <v>0</v>
      </c>
      <c r="AF155" s="105">
        <f>[3]Masks!C155</f>
        <v>0</v>
      </c>
      <c r="AG155" s="105">
        <f>[3]Wafers!H156</f>
        <v>0</v>
      </c>
      <c r="AH155" s="105">
        <f>[3]Electronics!E155</f>
        <v>0</v>
      </c>
      <c r="AI155" s="109"/>
      <c r="AJ155" s="109"/>
      <c r="AK155" s="105" t="str">
        <f>'[3]Polycraft Armor'!$G155&amp;" "&amp;'[3]Polycraft Armor'!$H155</f>
        <v xml:space="preserve"> </v>
      </c>
      <c r="AL155" s="105"/>
      <c r="AM155" s="105"/>
      <c r="AN155" s="105"/>
      <c r="AT155" s="105">
        <f>Inventories!$D155</f>
        <v>0</v>
      </c>
      <c r="AU155" s="105">
        <f>'[3]Gripped Tools'!C155</f>
        <v>0</v>
      </c>
      <c r="AV155" s="105">
        <f>'[3]Pogo Sticks'!$C155</f>
        <v>0</v>
      </c>
      <c r="AW155" s="105">
        <f>'[2]Custom Objects'!$C150</f>
        <v>0</v>
      </c>
      <c r="AX155" s="105"/>
      <c r="AY155" s="105" t="str">
        <f>'[1]Items (MC)'!B155</f>
        <v>0</v>
      </c>
      <c r="AZ155" s="105" t="str">
        <f>'[1]Blocks (MC)'!B155</f>
        <v>Quartz Ore</v>
      </c>
    </row>
    <row r="156" spans="3:52" x14ac:dyDescent="0.2">
      <c r="C156" s="107">
        <f>[2]Ores!C156</f>
        <v>0</v>
      </c>
      <c r="D156" s="107">
        <f>[2]Ingots!C156</f>
        <v>0</v>
      </c>
      <c r="E156" s="107"/>
      <c r="F156" s="107">
        <f>'[2]Compressed Blocks'!C156</f>
        <v>0</v>
      </c>
      <c r="G156" s="105">
        <f>[2]Catalysts!C156</f>
        <v>0</v>
      </c>
      <c r="H156" s="105">
        <f>[3]Pellets!F153</f>
        <v>0</v>
      </c>
      <c r="I156" s="105">
        <f>'[2]CV Links'!B158</f>
        <v>0</v>
      </c>
      <c r="J156" s="183" t="str">
        <f>'[2]Compound Vessels'!F156</f>
        <v>Vial (Gum Arabic)</v>
      </c>
      <c r="K156" s="108" t="str">
        <f>'[2]Compound Vessels'!G156</f>
        <v>Beaker (Gum Arabic)</v>
      </c>
      <c r="L156" s="108" t="str">
        <f>'[2]Compound Vessels'!H156</f>
        <v>Drum (Gum Arabic)</v>
      </c>
      <c r="M156" s="108" t="str">
        <f>'[2]Compound Vessels'!I156</f>
        <v>Chemical Vat (Gum Arabic)</v>
      </c>
      <c r="N156" s="183">
        <f>'[2]Compound Vessels'!F481</f>
        <v>0</v>
      </c>
      <c r="O156" s="108">
        <f>'[2]Compound Vessels'!G481</f>
        <v>0</v>
      </c>
      <c r="P156" s="108">
        <f>'[2]Compound Vessels'!H481</f>
        <v>0</v>
      </c>
      <c r="Q156" s="108">
        <f>'[2]Compound Vessels'!I481</f>
        <v>0</v>
      </c>
      <c r="R156" s="186">
        <f>'[2]Element Vessels'!F156</f>
        <v>0</v>
      </c>
      <c r="S156" s="105">
        <f>'[2]Element Vessels'!G156</f>
        <v>0</v>
      </c>
      <c r="T156" s="105">
        <f>'[2]Element Vessels'!H156</f>
        <v>0</v>
      </c>
      <c r="U156" s="105">
        <f>'[2]Element Vessels'!I156</f>
        <v>0</v>
      </c>
      <c r="V156" s="189">
        <f>[3]Pellets!F156</f>
        <v>0</v>
      </c>
      <c r="W156" s="106">
        <f>[3]Pellets!G156</f>
        <v>0</v>
      </c>
      <c r="X156" s="106">
        <f>[3]Pellets!H156</f>
        <v>0</v>
      </c>
      <c r="Y156" s="106">
        <f>[3]Pellets!I156</f>
        <v>0</v>
      </c>
      <c r="Z156" s="106">
        <f>'[3]Blocks (Poly)'!D156</f>
        <v>0</v>
      </c>
      <c r="AA156" s="106">
        <f>'[3]Slabs (Poly)'!F156</f>
        <v>0</v>
      </c>
      <c r="AB156" s="106">
        <f>'[3]Stairs (Poly)'!D156</f>
        <v>0</v>
      </c>
      <c r="AC156" s="192">
        <f>[3]Bricks!E156</f>
        <v>0</v>
      </c>
      <c r="AD156" s="105">
        <f>[3]Molds!C156</f>
        <v>0</v>
      </c>
      <c r="AE156" s="102">
        <f xml:space="preserve"> '[3]Molded Items'!C158</f>
        <v>0</v>
      </c>
      <c r="AF156" s="105">
        <f>[3]Masks!C156</f>
        <v>0</v>
      </c>
      <c r="AG156" s="105">
        <f>[3]Wafers!H157</f>
        <v>0</v>
      </c>
      <c r="AH156" s="105">
        <f>[3]Electronics!E156</f>
        <v>0</v>
      </c>
      <c r="AI156" s="109"/>
      <c r="AJ156" s="109"/>
      <c r="AK156" s="105" t="str">
        <f>'[3]Polycraft Armor'!$G156&amp;" "&amp;'[3]Polycraft Armor'!$H156</f>
        <v xml:space="preserve"> </v>
      </c>
      <c r="AL156" s="105"/>
      <c r="AM156" s="105"/>
      <c r="AN156" s="105"/>
      <c r="AT156" s="105">
        <f>Inventories!$D156</f>
        <v>0</v>
      </c>
      <c r="AU156" s="105">
        <f>'[3]Gripped Tools'!C156</f>
        <v>0</v>
      </c>
      <c r="AV156" s="105">
        <f>'[3]Pogo Sticks'!$C156</f>
        <v>0</v>
      </c>
      <c r="AW156" s="105">
        <f>'[2]Custom Objects'!$C151</f>
        <v>0</v>
      </c>
      <c r="AX156" s="105"/>
      <c r="AY156" s="105" t="str">
        <f>'[1]Items (MC)'!B156</f>
        <v>0</v>
      </c>
      <c r="AZ156" s="105" t="str">
        <f>'[1]Blocks (MC)'!B156</f>
        <v>Hopper</v>
      </c>
    </row>
    <row r="157" spans="3:52" x14ac:dyDescent="0.2">
      <c r="C157" s="107">
        <f>[2]Ores!C157</f>
        <v>0</v>
      </c>
      <c r="D157" s="107">
        <f>[2]Ingots!C157</f>
        <v>0</v>
      </c>
      <c r="E157" s="107"/>
      <c r="F157" s="107">
        <f>'[2]Compressed Blocks'!C157</f>
        <v>0</v>
      </c>
      <c r="G157" s="105">
        <f>[2]Catalysts!C157</f>
        <v>0</v>
      </c>
      <c r="H157" s="105">
        <f>[3]Pellets!F154</f>
        <v>0</v>
      </c>
      <c r="I157" s="105">
        <f>'[2]CV Links'!B159</f>
        <v>0</v>
      </c>
      <c r="J157" s="183" t="str">
        <f>'[2]Compound Vessels'!F157</f>
        <v>Vial (Heavy Naphtha)</v>
      </c>
      <c r="K157" s="108" t="str">
        <f>'[2]Compound Vessels'!G157</f>
        <v>Beaker (Heavy Naphtha)</v>
      </c>
      <c r="L157" s="108" t="str">
        <f>'[2]Compound Vessels'!H157</f>
        <v>Drum (Heavy Naphtha)</v>
      </c>
      <c r="M157" s="108" t="str">
        <f>'[2]Compound Vessels'!I157</f>
        <v>Chemical Vat (Heavy Naphtha)</v>
      </c>
      <c r="N157" s="183">
        <f>'[2]Compound Vessels'!F482</f>
        <v>0</v>
      </c>
      <c r="O157" s="108">
        <f>'[2]Compound Vessels'!G482</f>
        <v>0</v>
      </c>
      <c r="P157" s="108">
        <f>'[2]Compound Vessels'!H482</f>
        <v>0</v>
      </c>
      <c r="Q157" s="108">
        <f>'[2]Compound Vessels'!I482</f>
        <v>0</v>
      </c>
      <c r="R157" s="186">
        <f>'[2]Element Vessels'!F157</f>
        <v>0</v>
      </c>
      <c r="S157" s="105">
        <f>'[2]Element Vessels'!G157</f>
        <v>0</v>
      </c>
      <c r="T157" s="105">
        <f>'[2]Element Vessels'!H157</f>
        <v>0</v>
      </c>
      <c r="U157" s="105">
        <f>'[2]Element Vessels'!I157</f>
        <v>0</v>
      </c>
      <c r="V157" s="189">
        <f>[3]Pellets!F157</f>
        <v>0</v>
      </c>
      <c r="W157" s="106">
        <f>[3]Pellets!G157</f>
        <v>0</v>
      </c>
      <c r="X157" s="106">
        <f>[3]Pellets!H157</f>
        <v>0</v>
      </c>
      <c r="Y157" s="106">
        <f>[3]Pellets!I157</f>
        <v>0</v>
      </c>
      <c r="Z157" s="106">
        <f>'[3]Blocks (Poly)'!D157</f>
        <v>0</v>
      </c>
      <c r="AA157" s="106">
        <f>'[3]Slabs (Poly)'!F157</f>
        <v>0</v>
      </c>
      <c r="AB157" s="106">
        <f>'[3]Stairs (Poly)'!D157</f>
        <v>0</v>
      </c>
      <c r="AC157" s="192">
        <f>[3]Bricks!E157</f>
        <v>0</v>
      </c>
      <c r="AD157" s="105">
        <f>[3]Molds!C157</f>
        <v>0</v>
      </c>
      <c r="AE157" s="102">
        <f xml:space="preserve"> '[3]Molded Items'!C159</f>
        <v>0</v>
      </c>
      <c r="AF157" s="105">
        <f>[3]Masks!C157</f>
        <v>0</v>
      </c>
      <c r="AG157" s="105">
        <f>[3]Wafers!H158</f>
        <v>0</v>
      </c>
      <c r="AH157" s="105">
        <f>[3]Electronics!E157</f>
        <v>0</v>
      </c>
      <c r="AI157" s="109"/>
      <c r="AJ157" s="109"/>
      <c r="AK157" s="105" t="str">
        <f>'[3]Polycraft Armor'!$G157&amp;" "&amp;'[3]Polycraft Armor'!$H157</f>
        <v xml:space="preserve"> </v>
      </c>
      <c r="AL157" s="105"/>
      <c r="AM157" s="105"/>
      <c r="AN157" s="105"/>
      <c r="AT157" s="105">
        <f>Inventories!$D157</f>
        <v>0</v>
      </c>
      <c r="AU157" s="105">
        <f>'[3]Gripped Tools'!C157</f>
        <v>0</v>
      </c>
      <c r="AV157" s="105">
        <f>'[3]Pogo Sticks'!$C157</f>
        <v>0</v>
      </c>
      <c r="AW157" s="105">
        <f>'[2]Custom Objects'!$C152</f>
        <v>0</v>
      </c>
      <c r="AX157" s="105"/>
      <c r="AY157" s="105" t="str">
        <f>'[1]Items (MC)'!B157</f>
        <v>0</v>
      </c>
      <c r="AZ157" s="105" t="str">
        <f>'[1]Blocks (MC)'!B157</f>
        <v>Quartz Block</v>
      </c>
    </row>
    <row r="158" spans="3:52" x14ac:dyDescent="0.2">
      <c r="C158" s="107">
        <f>[2]Ores!C158</f>
        <v>0</v>
      </c>
      <c r="D158" s="107">
        <f>[2]Ingots!C158</f>
        <v>0</v>
      </c>
      <c r="E158" s="107"/>
      <c r="F158" s="107">
        <f>'[2]Compressed Blocks'!C158</f>
        <v>0</v>
      </c>
      <c r="G158" s="105">
        <f>[2]Catalysts!C158</f>
        <v>0</v>
      </c>
      <c r="H158" s="105">
        <f>[3]Pellets!F155</f>
        <v>0</v>
      </c>
      <c r="I158" s="105">
        <f>'[2]CV Links'!B160</f>
        <v>0</v>
      </c>
      <c r="J158" s="183" t="str">
        <f>'[2]Compound Vessels'!F158</f>
        <v>Vial (Hexamine)</v>
      </c>
      <c r="K158" s="108" t="str">
        <f>'[2]Compound Vessels'!G158</f>
        <v>Beaker (Hexamine)</v>
      </c>
      <c r="L158" s="108" t="str">
        <f>'[2]Compound Vessels'!H158</f>
        <v>Drum (Hexamine)</v>
      </c>
      <c r="M158" s="108" t="str">
        <f>'[2]Compound Vessels'!I158</f>
        <v>Chemical Vat (Hexamine)</v>
      </c>
      <c r="N158" s="183">
        <f>'[2]Compound Vessels'!F483</f>
        <v>0</v>
      </c>
      <c r="O158" s="108">
        <f>'[2]Compound Vessels'!G483</f>
        <v>0</v>
      </c>
      <c r="P158" s="108">
        <f>'[2]Compound Vessels'!H483</f>
        <v>0</v>
      </c>
      <c r="Q158" s="108">
        <f>'[2]Compound Vessels'!I483</f>
        <v>0</v>
      </c>
      <c r="R158" s="186">
        <f>'[2]Element Vessels'!F158</f>
        <v>0</v>
      </c>
      <c r="S158" s="105">
        <f>'[2]Element Vessels'!G158</f>
        <v>0</v>
      </c>
      <c r="T158" s="105">
        <f>'[2]Element Vessels'!H158</f>
        <v>0</v>
      </c>
      <c r="U158" s="105">
        <f>'[2]Element Vessels'!I158</f>
        <v>0</v>
      </c>
      <c r="V158" s="189">
        <f>[3]Pellets!F158</f>
        <v>0</v>
      </c>
      <c r="W158" s="106">
        <f>[3]Pellets!G158</f>
        <v>0</v>
      </c>
      <c r="X158" s="106">
        <f>[3]Pellets!H158</f>
        <v>0</v>
      </c>
      <c r="Y158" s="106">
        <f>[3]Pellets!I158</f>
        <v>0</v>
      </c>
      <c r="Z158" s="106">
        <f>'[3]Blocks (Poly)'!D158</f>
        <v>0</v>
      </c>
      <c r="AA158" s="106">
        <f>'[3]Slabs (Poly)'!F158</f>
        <v>0</v>
      </c>
      <c r="AB158" s="106">
        <f>'[3]Stairs (Poly)'!D158</f>
        <v>0</v>
      </c>
      <c r="AC158" s="192">
        <f>[3]Bricks!E158</f>
        <v>0</v>
      </c>
      <c r="AD158" s="105">
        <f>[3]Molds!C158</f>
        <v>0</v>
      </c>
      <c r="AE158" s="102">
        <f xml:space="preserve"> '[3]Molded Items'!C160</f>
        <v>0</v>
      </c>
      <c r="AF158" s="105">
        <f>[3]Masks!C158</f>
        <v>0</v>
      </c>
      <c r="AG158" s="105">
        <f>[3]Wafers!H159</f>
        <v>0</v>
      </c>
      <c r="AH158" s="105">
        <f>[3]Electronics!E158</f>
        <v>0</v>
      </c>
      <c r="AI158" s="109"/>
      <c r="AJ158" s="109"/>
      <c r="AK158" s="105" t="str">
        <f>'[3]Polycraft Armor'!$G158&amp;" "&amp;'[3]Polycraft Armor'!$H158</f>
        <v xml:space="preserve"> </v>
      </c>
      <c r="AL158" s="105"/>
      <c r="AM158" s="105"/>
      <c r="AN158" s="105"/>
      <c r="AT158" s="105">
        <f>Inventories!$D158</f>
        <v>0</v>
      </c>
      <c r="AU158" s="105">
        <f>'[3]Gripped Tools'!C158</f>
        <v>0</v>
      </c>
      <c r="AV158" s="105">
        <f>'[3]Pogo Sticks'!$C158</f>
        <v>0</v>
      </c>
      <c r="AW158" s="105">
        <f>'[2]Custom Objects'!$C153</f>
        <v>0</v>
      </c>
      <c r="AX158" s="105"/>
      <c r="AY158" s="105" t="str">
        <f>'[1]Items (MC)'!B158</f>
        <v>0</v>
      </c>
      <c r="AZ158" s="105" t="str">
        <f>'[1]Blocks (MC)'!B158</f>
        <v>Quartz Stairs</v>
      </c>
    </row>
    <row r="159" spans="3:52" x14ac:dyDescent="0.2">
      <c r="C159" s="107">
        <f>[2]Ores!C159</f>
        <v>0</v>
      </c>
      <c r="D159" s="107">
        <f>[2]Ingots!C159</f>
        <v>0</v>
      </c>
      <c r="E159" s="107"/>
      <c r="F159" s="107">
        <f>'[2]Compressed Blocks'!C159</f>
        <v>0</v>
      </c>
      <c r="G159" s="105">
        <f>[2]Catalysts!C159</f>
        <v>0</v>
      </c>
      <c r="H159" s="105">
        <f>[3]Pellets!F156</f>
        <v>0</v>
      </c>
      <c r="I159" s="105">
        <f>'[2]CV Links'!B161</f>
        <v>0</v>
      </c>
      <c r="J159" s="183" t="str">
        <f>'[2]Compound Vessels'!F159</f>
        <v>Vial (Hexane Isomers)</v>
      </c>
      <c r="K159" s="108" t="str">
        <f>'[2]Compound Vessels'!G159</f>
        <v>Beaker (Hexane Isomers)</v>
      </c>
      <c r="L159" s="108" t="str">
        <f>'[2]Compound Vessels'!H159</f>
        <v>Drum (Hexane Isomers)</v>
      </c>
      <c r="M159" s="108" t="str">
        <f>'[2]Compound Vessels'!I159</f>
        <v>Chemical Vat (Hexane Isomers)</v>
      </c>
      <c r="N159" s="183">
        <f>'[2]Compound Vessels'!F484</f>
        <v>0</v>
      </c>
      <c r="O159" s="108">
        <f>'[2]Compound Vessels'!G484</f>
        <v>0</v>
      </c>
      <c r="P159" s="108">
        <f>'[2]Compound Vessels'!H484</f>
        <v>0</v>
      </c>
      <c r="Q159" s="108">
        <f>'[2]Compound Vessels'!I484</f>
        <v>0</v>
      </c>
      <c r="R159" s="186">
        <f>'[2]Element Vessels'!F159</f>
        <v>0</v>
      </c>
      <c r="S159" s="105">
        <f>'[2]Element Vessels'!G159</f>
        <v>0</v>
      </c>
      <c r="T159" s="105">
        <f>'[2]Element Vessels'!H159</f>
        <v>0</v>
      </c>
      <c r="U159" s="105">
        <f>'[2]Element Vessels'!I159</f>
        <v>0</v>
      </c>
      <c r="V159" s="189">
        <f>[3]Pellets!F159</f>
        <v>0</v>
      </c>
      <c r="W159" s="106">
        <f>[3]Pellets!G159</f>
        <v>0</v>
      </c>
      <c r="X159" s="106">
        <f>[3]Pellets!H159</f>
        <v>0</v>
      </c>
      <c r="Y159" s="106">
        <f>[3]Pellets!I159</f>
        <v>0</v>
      </c>
      <c r="Z159" s="106">
        <f>'[3]Blocks (Poly)'!D159</f>
        <v>0</v>
      </c>
      <c r="AA159" s="106">
        <f>'[3]Slabs (Poly)'!F159</f>
        <v>0</v>
      </c>
      <c r="AB159" s="106">
        <f>'[3]Stairs (Poly)'!D159</f>
        <v>0</v>
      </c>
      <c r="AC159" s="192">
        <f>[3]Bricks!E159</f>
        <v>0</v>
      </c>
      <c r="AD159" s="105">
        <f>[3]Molds!C159</f>
        <v>0</v>
      </c>
      <c r="AE159" s="102">
        <f xml:space="preserve"> '[3]Molded Items'!C161</f>
        <v>0</v>
      </c>
      <c r="AF159" s="105">
        <f>[3]Masks!C159</f>
        <v>0</v>
      </c>
      <c r="AG159" s="105">
        <f>[3]Wafers!H160</f>
        <v>0</v>
      </c>
      <c r="AH159" s="105">
        <f>[3]Electronics!E159</f>
        <v>0</v>
      </c>
      <c r="AI159" s="109"/>
      <c r="AJ159" s="109"/>
      <c r="AK159" s="105" t="str">
        <f>'[3]Polycraft Armor'!$G159&amp;" "&amp;'[3]Polycraft Armor'!$H159</f>
        <v xml:space="preserve"> </v>
      </c>
      <c r="AL159" s="105"/>
      <c r="AM159" s="105"/>
      <c r="AN159" s="105"/>
      <c r="AT159" s="105">
        <f>Inventories!$D159</f>
        <v>0</v>
      </c>
      <c r="AU159" s="105">
        <f>'[3]Gripped Tools'!C159</f>
        <v>0</v>
      </c>
      <c r="AV159" s="105">
        <f>'[3]Pogo Sticks'!$C159</f>
        <v>0</v>
      </c>
      <c r="AW159" s="105">
        <f>'[2]Custom Objects'!$C154</f>
        <v>0</v>
      </c>
      <c r="AX159" s="105"/>
      <c r="AY159" s="105" t="str">
        <f>'[1]Items (MC)'!B159</f>
        <v>0</v>
      </c>
      <c r="AZ159" s="105" t="str">
        <f>'[1]Blocks (MC)'!B159</f>
        <v>Activator Rail</v>
      </c>
    </row>
    <row r="160" spans="3:52" x14ac:dyDescent="0.2">
      <c r="C160" s="107">
        <f>[2]Ores!C160</f>
        <v>0</v>
      </c>
      <c r="D160" s="107">
        <f>[2]Ingots!C160</f>
        <v>0</v>
      </c>
      <c r="E160" s="107"/>
      <c r="F160" s="107">
        <f>'[2]Compressed Blocks'!C160</f>
        <v>0</v>
      </c>
      <c r="G160" s="105">
        <f>[2]Catalysts!C160</f>
        <v>0</v>
      </c>
      <c r="H160" s="105">
        <f>[3]Pellets!F157</f>
        <v>0</v>
      </c>
      <c r="I160" s="105">
        <f>'[2]CV Links'!B162</f>
        <v>0</v>
      </c>
      <c r="J160" s="183" t="str">
        <f>'[2]Compound Vessels'!F160</f>
        <v>Vial (High Octane Gasoline)</v>
      </c>
      <c r="K160" s="108" t="str">
        <f>'[2]Compound Vessels'!G160</f>
        <v>Beaker (High Octane Gasoline)</v>
      </c>
      <c r="L160" s="108" t="str">
        <f>'[2]Compound Vessels'!H160</f>
        <v>Drum (High Octane Gasoline)</v>
      </c>
      <c r="M160" s="108" t="str">
        <f>'[2]Compound Vessels'!I160</f>
        <v>Chemical Vat (High Octane Gasoline)</v>
      </c>
      <c r="N160" s="183">
        <f>'[2]Compound Vessels'!F485</f>
        <v>0</v>
      </c>
      <c r="O160" s="108">
        <f>'[2]Compound Vessels'!G485</f>
        <v>0</v>
      </c>
      <c r="P160" s="108">
        <f>'[2]Compound Vessels'!H485</f>
        <v>0</v>
      </c>
      <c r="Q160" s="108">
        <f>'[2]Compound Vessels'!I485</f>
        <v>0</v>
      </c>
      <c r="R160" s="186">
        <f>'[2]Element Vessels'!F160</f>
        <v>0</v>
      </c>
      <c r="S160" s="105">
        <f>'[2]Element Vessels'!G160</f>
        <v>0</v>
      </c>
      <c r="T160" s="105">
        <f>'[2]Element Vessels'!H160</f>
        <v>0</v>
      </c>
      <c r="U160" s="105">
        <f>'[2]Element Vessels'!I160</f>
        <v>0</v>
      </c>
      <c r="V160" s="189">
        <f>[3]Pellets!F160</f>
        <v>0</v>
      </c>
      <c r="W160" s="106">
        <f>[3]Pellets!G160</f>
        <v>0</v>
      </c>
      <c r="X160" s="106">
        <f>[3]Pellets!H160</f>
        <v>0</v>
      </c>
      <c r="Y160" s="106">
        <f>[3]Pellets!I160</f>
        <v>0</v>
      </c>
      <c r="Z160" s="106">
        <f>'[3]Blocks (Poly)'!D160</f>
        <v>0</v>
      </c>
      <c r="AA160" s="106">
        <f>'[3]Slabs (Poly)'!F160</f>
        <v>0</v>
      </c>
      <c r="AB160" s="106">
        <f>'[3]Stairs (Poly)'!D160</f>
        <v>0</v>
      </c>
      <c r="AC160" s="192">
        <f>[3]Bricks!E160</f>
        <v>0</v>
      </c>
      <c r="AD160" s="105">
        <f>[3]Molds!C160</f>
        <v>0</v>
      </c>
      <c r="AE160" s="102">
        <f xml:space="preserve"> '[3]Molded Items'!C162</f>
        <v>0</v>
      </c>
      <c r="AF160" s="105">
        <f>[3]Masks!C160</f>
        <v>0</v>
      </c>
      <c r="AG160" s="105">
        <f>[3]Wafers!H161</f>
        <v>0</v>
      </c>
      <c r="AH160" s="105">
        <f>[3]Electronics!E160</f>
        <v>0</v>
      </c>
      <c r="AI160" s="109"/>
      <c r="AJ160" s="109"/>
      <c r="AK160" s="105" t="str">
        <f>'[3]Polycraft Armor'!$G160&amp;" "&amp;'[3]Polycraft Armor'!$H160</f>
        <v xml:space="preserve"> </v>
      </c>
      <c r="AL160" s="105"/>
      <c r="AM160" s="105"/>
      <c r="AN160" s="105"/>
      <c r="AT160" s="105">
        <f>Inventories!$D160</f>
        <v>0</v>
      </c>
      <c r="AU160" s="105">
        <f>'[3]Gripped Tools'!C160</f>
        <v>0</v>
      </c>
      <c r="AV160" s="105">
        <f>'[3]Pogo Sticks'!$C160</f>
        <v>0</v>
      </c>
      <c r="AW160" s="105">
        <f>'[2]Custom Objects'!$C155</f>
        <v>0</v>
      </c>
      <c r="AX160" s="105"/>
      <c r="AY160" s="105" t="str">
        <f>'[1]Items (MC)'!B160</f>
        <v>0</v>
      </c>
      <c r="AZ160" s="105" t="str">
        <f>'[1]Blocks (MC)'!B160</f>
        <v>Dropper</v>
      </c>
    </row>
    <row r="161" spans="3:52" x14ac:dyDescent="0.2">
      <c r="C161" s="107">
        <f>[2]Ores!C161</f>
        <v>0</v>
      </c>
      <c r="D161" s="107">
        <f>[2]Ingots!C161</f>
        <v>0</v>
      </c>
      <c r="E161" s="107"/>
      <c r="F161" s="107">
        <f>'[2]Compressed Blocks'!C161</f>
        <v>0</v>
      </c>
      <c r="G161" s="105">
        <f>[2]Catalysts!C161</f>
        <v>0</v>
      </c>
      <c r="H161" s="105">
        <f>[3]Pellets!F158</f>
        <v>0</v>
      </c>
      <c r="I161" s="105">
        <f>'[2]CV Links'!B163</f>
        <v>0</v>
      </c>
      <c r="J161" s="183" t="str">
        <f>'[2]Compound Vessels'!F161</f>
        <v>Vial (Hydrochloric Acid)</v>
      </c>
      <c r="K161" s="108" t="str">
        <f>'[2]Compound Vessels'!G161</f>
        <v>Beaker (Hydrochloric Acid)</v>
      </c>
      <c r="L161" s="108" t="str">
        <f>'[2]Compound Vessels'!H161</f>
        <v>Drum (Hydrochloric Acid)</v>
      </c>
      <c r="M161" s="108" t="str">
        <f>'[2]Compound Vessels'!I161</f>
        <v>Chemical Vat (Hydrochloric Acid)</v>
      </c>
      <c r="N161" s="183">
        <f>'[2]Compound Vessels'!F486</f>
        <v>0</v>
      </c>
      <c r="O161" s="108">
        <f>'[2]Compound Vessels'!G486</f>
        <v>0</v>
      </c>
      <c r="P161" s="108">
        <f>'[2]Compound Vessels'!H486</f>
        <v>0</v>
      </c>
      <c r="Q161" s="108">
        <f>'[2]Compound Vessels'!I486</f>
        <v>0</v>
      </c>
      <c r="R161" s="186">
        <f>'[2]Element Vessels'!F161</f>
        <v>0</v>
      </c>
      <c r="S161" s="105">
        <f>'[2]Element Vessels'!G161</f>
        <v>0</v>
      </c>
      <c r="T161" s="105">
        <f>'[2]Element Vessels'!H161</f>
        <v>0</v>
      </c>
      <c r="U161" s="105">
        <f>'[2]Element Vessels'!I161</f>
        <v>0</v>
      </c>
      <c r="V161" s="189">
        <f>[3]Pellets!F161</f>
        <v>0</v>
      </c>
      <c r="W161" s="106">
        <f>[3]Pellets!G161</f>
        <v>0</v>
      </c>
      <c r="X161" s="106">
        <f>[3]Pellets!H161</f>
        <v>0</v>
      </c>
      <c r="Y161" s="106">
        <f>[3]Pellets!I161</f>
        <v>0</v>
      </c>
      <c r="Z161" s="106">
        <f>'[3]Blocks (Poly)'!D161</f>
        <v>0</v>
      </c>
      <c r="AA161" s="106">
        <f>'[3]Slabs (Poly)'!F161</f>
        <v>0</v>
      </c>
      <c r="AB161" s="106">
        <f>'[3]Stairs (Poly)'!D161</f>
        <v>0</v>
      </c>
      <c r="AC161" s="192">
        <f>[3]Bricks!E161</f>
        <v>0</v>
      </c>
      <c r="AD161" s="105">
        <f>[3]Molds!C161</f>
        <v>0</v>
      </c>
      <c r="AE161" s="105">
        <f xml:space="preserve"> '[3]Molded Items'!C163</f>
        <v>0</v>
      </c>
      <c r="AF161" s="105">
        <f>[3]Masks!C161</f>
        <v>0</v>
      </c>
      <c r="AG161" s="105">
        <f>[3]Wafers!H162</f>
        <v>0</v>
      </c>
      <c r="AH161" s="105">
        <f>[3]Electronics!E161</f>
        <v>0</v>
      </c>
      <c r="AI161" s="109"/>
      <c r="AJ161" s="109"/>
      <c r="AK161" s="105" t="str">
        <f>'[3]Polycraft Armor'!$G161&amp;" "&amp;'[3]Polycraft Armor'!$H161</f>
        <v xml:space="preserve"> </v>
      </c>
      <c r="AL161" s="105"/>
      <c r="AM161" s="105"/>
      <c r="AN161" s="105"/>
      <c r="AO161" s="105"/>
      <c r="AP161" s="105"/>
      <c r="AQ161" s="105"/>
      <c r="AR161" s="105"/>
      <c r="AS161" s="105"/>
      <c r="AT161" s="105">
        <f>Inventories!$D161</f>
        <v>0</v>
      </c>
      <c r="AU161" s="105">
        <f>'[3]Gripped Tools'!C161</f>
        <v>0</v>
      </c>
      <c r="AV161" s="105">
        <f>'[3]Pogo Sticks'!$C161</f>
        <v>0</v>
      </c>
      <c r="AW161" s="105">
        <f>'[2]Custom Objects'!$C156</f>
        <v>0</v>
      </c>
      <c r="AX161" s="105"/>
      <c r="AY161" s="105" t="str">
        <f>'[1]Items (MC)'!B161</f>
        <v>0</v>
      </c>
      <c r="AZ161" s="105" t="str">
        <f>'[1]Blocks (MC)'!B161</f>
        <v>Stained Hardened Clay</v>
      </c>
    </row>
    <row r="162" spans="3:52" x14ac:dyDescent="0.2">
      <c r="C162" s="107">
        <f>[2]Ores!C162</f>
        <v>0</v>
      </c>
      <c r="D162" s="107">
        <f>[2]Ingots!C162</f>
        <v>0</v>
      </c>
      <c r="E162" s="107"/>
      <c r="F162" s="107">
        <f>'[2]Compressed Blocks'!C162</f>
        <v>0</v>
      </c>
      <c r="G162" s="105">
        <f>[2]Catalysts!C162</f>
        <v>0</v>
      </c>
      <c r="H162" s="105">
        <f>[3]Pellets!F159</f>
        <v>0</v>
      </c>
      <c r="I162" s="105">
        <f>'[2]CV Links'!B164</f>
        <v>0</v>
      </c>
      <c r="J162" s="183" t="str">
        <f>'[2]Compound Vessels'!F162</f>
        <v>Vial (Hydrofluoric Acid)</v>
      </c>
      <c r="K162" s="108" t="str">
        <f>'[2]Compound Vessels'!G162</f>
        <v>Beaker (Hydrofluoric Acid)</v>
      </c>
      <c r="L162" s="108" t="str">
        <f>'[2]Compound Vessels'!H162</f>
        <v>Drum (Hydrofluoric Acid)</v>
      </c>
      <c r="M162" s="108" t="str">
        <f>'[2]Compound Vessels'!I162</f>
        <v>Chemical Vat (Hydrofluoric Acid)</v>
      </c>
      <c r="N162" s="183">
        <f>'[2]Compound Vessels'!F487</f>
        <v>0</v>
      </c>
      <c r="O162" s="108">
        <f>'[2]Compound Vessels'!G487</f>
        <v>0</v>
      </c>
      <c r="P162" s="108">
        <f>'[2]Compound Vessels'!H487</f>
        <v>0</v>
      </c>
      <c r="Q162" s="108">
        <f>'[2]Compound Vessels'!I487</f>
        <v>0</v>
      </c>
      <c r="R162" s="186">
        <f>'[2]Element Vessels'!F162</f>
        <v>0</v>
      </c>
      <c r="S162" s="105">
        <f>'[2]Element Vessels'!G162</f>
        <v>0</v>
      </c>
      <c r="T162" s="105">
        <f>'[2]Element Vessels'!H162</f>
        <v>0</v>
      </c>
      <c r="U162" s="105">
        <f>'[2]Element Vessels'!I162</f>
        <v>0</v>
      </c>
      <c r="V162" s="189">
        <f>[3]Pellets!F162</f>
        <v>0</v>
      </c>
      <c r="W162" s="106">
        <f>[3]Pellets!G162</f>
        <v>0</v>
      </c>
      <c r="X162" s="106">
        <f>[3]Pellets!H162</f>
        <v>0</v>
      </c>
      <c r="Y162" s="106">
        <f>[3]Pellets!I162</f>
        <v>0</v>
      </c>
      <c r="Z162" s="106">
        <f>'[3]Blocks (Poly)'!D162</f>
        <v>0</v>
      </c>
      <c r="AA162" s="106">
        <f>'[3]Slabs (Poly)'!F162</f>
        <v>0</v>
      </c>
      <c r="AB162" s="106">
        <f>'[3]Stairs (Poly)'!D162</f>
        <v>0</v>
      </c>
      <c r="AC162" s="192">
        <f>[3]Bricks!E162</f>
        <v>0</v>
      </c>
      <c r="AD162" s="105">
        <f>[3]Molds!C162</f>
        <v>0</v>
      </c>
      <c r="AE162" s="105">
        <f xml:space="preserve"> '[3]Molded Items'!C164</f>
        <v>0</v>
      </c>
      <c r="AF162" s="105">
        <f>[3]Masks!C162</f>
        <v>0</v>
      </c>
      <c r="AG162" s="105">
        <f>[3]Wafers!H163</f>
        <v>0</v>
      </c>
      <c r="AH162" s="105">
        <f>[3]Electronics!E162</f>
        <v>0</v>
      </c>
      <c r="AI162" s="109"/>
      <c r="AJ162" s="109"/>
      <c r="AK162" s="105" t="str">
        <f>'[3]Polycraft Armor'!$G162&amp;" "&amp;'[3]Polycraft Armor'!$H162</f>
        <v xml:space="preserve"> </v>
      </c>
      <c r="AL162" s="105"/>
      <c r="AM162" s="105"/>
      <c r="AN162" s="105"/>
      <c r="AO162" s="105"/>
      <c r="AP162" s="105"/>
      <c r="AQ162" s="105"/>
      <c r="AR162" s="105"/>
      <c r="AS162" s="105"/>
      <c r="AT162" s="105">
        <f>Inventories!$D162</f>
        <v>0</v>
      </c>
      <c r="AU162" s="105">
        <f>'[3]Gripped Tools'!C162</f>
        <v>0</v>
      </c>
      <c r="AV162" s="105">
        <f>'[3]Pogo Sticks'!$C162</f>
        <v>0</v>
      </c>
      <c r="AW162" s="105">
        <f>'[2]Custom Objects'!$C157</f>
        <v>0</v>
      </c>
      <c r="AX162" s="105"/>
      <c r="AY162" s="105" t="str">
        <f>'[1]Items (MC)'!B162</f>
        <v>0</v>
      </c>
      <c r="AZ162" s="105" t="str">
        <f>'[1]Blocks (MC)'!B162</f>
        <v>Stained Glass Pane</v>
      </c>
    </row>
    <row r="163" spans="3:52" x14ac:dyDescent="0.2">
      <c r="C163" s="107">
        <f>[2]Ores!C163</f>
        <v>0</v>
      </c>
      <c r="D163" s="107">
        <f>[2]Ingots!C163</f>
        <v>0</v>
      </c>
      <c r="E163" s="107"/>
      <c r="F163" s="107">
        <f>'[2]Compressed Blocks'!C163</f>
        <v>0</v>
      </c>
      <c r="G163" s="105">
        <f>[2]Catalysts!C163</f>
        <v>0</v>
      </c>
      <c r="H163" s="105">
        <f>[3]Pellets!F160</f>
        <v>0</v>
      </c>
      <c r="I163" s="105">
        <f>'[2]CV Links'!B165</f>
        <v>0</v>
      </c>
      <c r="J163" s="183" t="str">
        <f>'[2]Compound Vessels'!F163</f>
        <v>Vial (Hydrogen Peroxide)</v>
      </c>
      <c r="K163" s="108" t="str">
        <f>'[2]Compound Vessels'!G163</f>
        <v>Beaker (Hydrogen Peroxide)</v>
      </c>
      <c r="L163" s="108" t="str">
        <f>'[2]Compound Vessels'!H163</f>
        <v>Drum (Hydrogen Peroxide)</v>
      </c>
      <c r="M163" s="108" t="str">
        <f>'[2]Compound Vessels'!I163</f>
        <v>Chemical Vat (Hydrogen Peroxide)</v>
      </c>
      <c r="N163" s="183">
        <f>'[2]Compound Vessels'!F488</f>
        <v>0</v>
      </c>
      <c r="O163" s="108">
        <f>'[2]Compound Vessels'!G488</f>
        <v>0</v>
      </c>
      <c r="P163" s="108">
        <f>'[2]Compound Vessels'!H488</f>
        <v>0</v>
      </c>
      <c r="Q163" s="108">
        <f>'[2]Compound Vessels'!I488</f>
        <v>0</v>
      </c>
      <c r="R163" s="186">
        <f>'[2]Element Vessels'!F163</f>
        <v>0</v>
      </c>
      <c r="S163" s="105">
        <f>'[2]Element Vessels'!G163</f>
        <v>0</v>
      </c>
      <c r="T163" s="105">
        <f>'[2]Element Vessels'!H163</f>
        <v>0</v>
      </c>
      <c r="U163" s="105">
        <f>'[2]Element Vessels'!I163</f>
        <v>0</v>
      </c>
      <c r="V163" s="189">
        <f>[3]Pellets!F163</f>
        <v>0</v>
      </c>
      <c r="W163" s="106">
        <f>[3]Pellets!G163</f>
        <v>0</v>
      </c>
      <c r="X163" s="106">
        <f>[3]Pellets!H163</f>
        <v>0</v>
      </c>
      <c r="Y163" s="106">
        <f>[3]Pellets!I163</f>
        <v>0</v>
      </c>
      <c r="Z163" s="106">
        <f>'[3]Blocks (Poly)'!D163</f>
        <v>0</v>
      </c>
      <c r="AA163" s="106">
        <f>'[3]Slabs (Poly)'!F163</f>
        <v>0</v>
      </c>
      <c r="AB163" s="106">
        <f>'[3]Stairs (Poly)'!D163</f>
        <v>0</v>
      </c>
      <c r="AC163" s="192">
        <f>[3]Bricks!E163</f>
        <v>0</v>
      </c>
      <c r="AD163" s="105">
        <f>[3]Molds!C163</f>
        <v>0</v>
      </c>
      <c r="AE163" s="105">
        <f xml:space="preserve"> '[3]Molded Items'!C165</f>
        <v>0</v>
      </c>
      <c r="AF163" s="105">
        <f>[3]Masks!C163</f>
        <v>0</v>
      </c>
      <c r="AG163" s="105">
        <f>[3]Wafers!H164</f>
        <v>0</v>
      </c>
      <c r="AH163" s="105">
        <f>[3]Electronics!E163</f>
        <v>0</v>
      </c>
      <c r="AI163" s="109"/>
      <c r="AJ163" s="109"/>
      <c r="AK163" s="105" t="str">
        <f>'[3]Polycraft Armor'!$G163&amp;" "&amp;'[3]Polycraft Armor'!$H163</f>
        <v xml:space="preserve"> </v>
      </c>
      <c r="AL163" s="105"/>
      <c r="AM163" s="105"/>
      <c r="AN163" s="105"/>
      <c r="AO163" s="105"/>
      <c r="AP163" s="105"/>
      <c r="AQ163" s="105"/>
      <c r="AR163" s="105"/>
      <c r="AS163" s="105"/>
      <c r="AT163" s="105">
        <f>Inventories!$D163</f>
        <v>0</v>
      </c>
      <c r="AU163" s="105">
        <f>'[3]Gripped Tools'!C163</f>
        <v>0</v>
      </c>
      <c r="AV163" s="105">
        <f>'[3]Pogo Sticks'!$C163</f>
        <v>0</v>
      </c>
      <c r="AW163" s="105">
        <f>'[2]Custom Objects'!$C158</f>
        <v>0</v>
      </c>
      <c r="AX163" s="105"/>
      <c r="AY163" s="105" t="str">
        <f>'[1]Items (MC)'!B163</f>
        <v>Iron Horse Armor</v>
      </c>
      <c r="AZ163" s="105" t="str">
        <f>'[1]Blocks (MC)'!B163</f>
        <v>Leaves2</v>
      </c>
    </row>
    <row r="164" spans="3:52" x14ac:dyDescent="0.2">
      <c r="C164" s="107">
        <f>[2]Ores!C164</f>
        <v>0</v>
      </c>
      <c r="D164" s="107">
        <f>[2]Ingots!C164</f>
        <v>0</v>
      </c>
      <c r="E164" s="107"/>
      <c r="F164" s="107">
        <f>'[2]Compressed Blocks'!C164</f>
        <v>0</v>
      </c>
      <c r="G164" s="105">
        <f>[2]Catalysts!C164</f>
        <v>0</v>
      </c>
      <c r="H164" s="105">
        <f>[3]Pellets!F161</f>
        <v>0</v>
      </c>
      <c r="I164" s="105">
        <f>'[2]CV Links'!B166</f>
        <v>0</v>
      </c>
      <c r="J164" s="183" t="str">
        <f>'[2]Compound Vessels'!F164</f>
        <v>Vial (Hydroquinone)</v>
      </c>
      <c r="K164" s="108" t="str">
        <f>'[2]Compound Vessels'!G164</f>
        <v>Beaker (Hydroquinone)</v>
      </c>
      <c r="L164" s="108" t="str">
        <f>'[2]Compound Vessels'!H164</f>
        <v>Drum (Hydroquinone)</v>
      </c>
      <c r="M164" s="108" t="str">
        <f>'[2]Compound Vessels'!I164</f>
        <v>Chemical Vat (Hydroquinone)</v>
      </c>
      <c r="N164" s="183">
        <f>'[2]Compound Vessels'!F489</f>
        <v>0</v>
      </c>
      <c r="O164" s="108">
        <f>'[2]Compound Vessels'!G489</f>
        <v>0</v>
      </c>
      <c r="P164" s="108">
        <f>'[2]Compound Vessels'!H489</f>
        <v>0</v>
      </c>
      <c r="Q164" s="108">
        <f>'[2]Compound Vessels'!I489</f>
        <v>0</v>
      </c>
      <c r="R164" s="186">
        <f>'[2]Element Vessels'!F164</f>
        <v>0</v>
      </c>
      <c r="S164" s="105">
        <f>'[2]Element Vessels'!G164</f>
        <v>0</v>
      </c>
      <c r="T164" s="105">
        <f>'[2]Element Vessels'!H164</f>
        <v>0</v>
      </c>
      <c r="U164" s="105">
        <f>'[2]Element Vessels'!I164</f>
        <v>0</v>
      </c>
      <c r="V164" s="189">
        <f>[3]Pellets!F164</f>
        <v>0</v>
      </c>
      <c r="W164" s="106">
        <f>[3]Pellets!G164</f>
        <v>0</v>
      </c>
      <c r="X164" s="106">
        <f>[3]Pellets!H164</f>
        <v>0</v>
      </c>
      <c r="Y164" s="106">
        <f>[3]Pellets!I164</f>
        <v>0</v>
      </c>
      <c r="Z164" s="106">
        <f>'[3]Blocks (Poly)'!D164</f>
        <v>0</v>
      </c>
      <c r="AA164" s="106">
        <f>'[3]Slabs (Poly)'!F164</f>
        <v>0</v>
      </c>
      <c r="AB164" s="106">
        <f>'[3]Stairs (Poly)'!D164</f>
        <v>0</v>
      </c>
      <c r="AC164" s="192">
        <f>[3]Bricks!E164</f>
        <v>0</v>
      </c>
      <c r="AD164" s="105">
        <f>[3]Molds!C164</f>
        <v>0</v>
      </c>
      <c r="AE164" s="105">
        <f xml:space="preserve"> '[3]Molded Items'!C166</f>
        <v>0</v>
      </c>
      <c r="AF164" s="105">
        <f>[3]Masks!C164</f>
        <v>0</v>
      </c>
      <c r="AG164" s="105">
        <f>[3]Wafers!H165</f>
        <v>0</v>
      </c>
      <c r="AH164" s="105">
        <f>[3]Electronics!E164</f>
        <v>0</v>
      </c>
      <c r="AI164" s="109"/>
      <c r="AJ164" s="109"/>
      <c r="AK164" s="105" t="str">
        <f>'[3]Polycraft Armor'!$G164&amp;" "&amp;'[3]Polycraft Armor'!$H164</f>
        <v xml:space="preserve"> </v>
      </c>
      <c r="AL164" s="105"/>
      <c r="AM164" s="105"/>
      <c r="AN164" s="105"/>
      <c r="AO164" s="105"/>
      <c r="AP164" s="105"/>
      <c r="AQ164" s="105"/>
      <c r="AR164" s="105"/>
      <c r="AS164" s="105"/>
      <c r="AT164" s="105">
        <f>Inventories!$D164</f>
        <v>0</v>
      </c>
      <c r="AU164" s="105">
        <f>'[3]Gripped Tools'!C164</f>
        <v>0</v>
      </c>
      <c r="AV164" s="105">
        <f>'[3]Pogo Sticks'!$C164</f>
        <v>0</v>
      </c>
      <c r="AW164" s="105">
        <f>'[2]Custom Objects'!$C159</f>
        <v>0</v>
      </c>
      <c r="AX164" s="105"/>
      <c r="AY164" s="105" t="str">
        <f>'[1]Items (MC)'!B164</f>
        <v>Golden Horse Armor</v>
      </c>
      <c r="AZ164" s="105" t="str">
        <f>'[1]Blocks (MC)'!B164</f>
        <v>Log2</v>
      </c>
    </row>
    <row r="165" spans="3:52" x14ac:dyDescent="0.2">
      <c r="C165" s="107">
        <f>[2]Ores!C165</f>
        <v>0</v>
      </c>
      <c r="D165" s="107">
        <f>[2]Ingots!C165</f>
        <v>0</v>
      </c>
      <c r="E165" s="107"/>
      <c r="F165" s="107">
        <f>'[2]Compressed Blocks'!C165</f>
        <v>0</v>
      </c>
      <c r="G165" s="105">
        <f>[2]Catalysts!C165</f>
        <v>0</v>
      </c>
      <c r="H165" s="105">
        <f>[3]Pellets!F162</f>
        <v>0</v>
      </c>
      <c r="I165" s="105">
        <f>'[2]CV Links'!B167</f>
        <v>0</v>
      </c>
      <c r="J165" s="183" t="str">
        <f>'[2]Compound Vessels'!F165</f>
        <v>Vial (Hypochlorous Acid)</v>
      </c>
      <c r="K165" s="108" t="str">
        <f>'[2]Compound Vessels'!G165</f>
        <v>Beaker (Hypochlorous Acid)</v>
      </c>
      <c r="L165" s="108" t="str">
        <f>'[2]Compound Vessels'!H165</f>
        <v>Drum (Hypochlorous Acid)</v>
      </c>
      <c r="M165" s="108" t="str">
        <f>'[2]Compound Vessels'!I165</f>
        <v>Chemical Vat (Hypochlorous Acid)</v>
      </c>
      <c r="N165" s="183">
        <f>'[2]Compound Vessels'!F490</f>
        <v>0</v>
      </c>
      <c r="O165" s="108">
        <f>'[2]Compound Vessels'!G490</f>
        <v>0</v>
      </c>
      <c r="P165" s="108">
        <f>'[2]Compound Vessels'!H490</f>
        <v>0</v>
      </c>
      <c r="Q165" s="108">
        <f>'[2]Compound Vessels'!I490</f>
        <v>0</v>
      </c>
      <c r="R165" s="186">
        <f>'[2]Element Vessels'!F165</f>
        <v>0</v>
      </c>
      <c r="S165" s="105">
        <f>'[2]Element Vessels'!G165</f>
        <v>0</v>
      </c>
      <c r="T165" s="105">
        <f>'[2]Element Vessels'!H165</f>
        <v>0</v>
      </c>
      <c r="U165" s="105">
        <f>'[2]Element Vessels'!I165</f>
        <v>0</v>
      </c>
      <c r="V165" s="189">
        <f>[3]Pellets!F165</f>
        <v>0</v>
      </c>
      <c r="W165" s="106">
        <f>[3]Pellets!G165</f>
        <v>0</v>
      </c>
      <c r="X165" s="106">
        <f>[3]Pellets!H165</f>
        <v>0</v>
      </c>
      <c r="Y165" s="106">
        <f>[3]Pellets!I165</f>
        <v>0</v>
      </c>
      <c r="Z165" s="106">
        <f>'[3]Blocks (Poly)'!D165</f>
        <v>0</v>
      </c>
      <c r="AA165" s="106">
        <f>'[3]Slabs (Poly)'!F165</f>
        <v>0</v>
      </c>
      <c r="AB165" s="106">
        <f>'[3]Stairs (Poly)'!D165</f>
        <v>0</v>
      </c>
      <c r="AC165" s="192">
        <f>[3]Bricks!E165</f>
        <v>0</v>
      </c>
      <c r="AD165" s="105">
        <f>[3]Molds!C165</f>
        <v>0</v>
      </c>
      <c r="AE165" s="105">
        <f xml:space="preserve"> '[3]Molded Items'!C167</f>
        <v>0</v>
      </c>
      <c r="AF165" s="105">
        <f>[3]Masks!C165</f>
        <v>0</v>
      </c>
      <c r="AG165" s="105">
        <f>[3]Wafers!H166</f>
        <v>0</v>
      </c>
      <c r="AH165" s="105">
        <f>[3]Electronics!E165</f>
        <v>0</v>
      </c>
      <c r="AI165" s="109"/>
      <c r="AJ165" s="109"/>
      <c r="AK165" s="105" t="str">
        <f>'[3]Polycraft Armor'!$G165&amp;" "&amp;'[3]Polycraft Armor'!$H165</f>
        <v xml:space="preserve"> </v>
      </c>
      <c r="AL165" s="105"/>
      <c r="AM165" s="105"/>
      <c r="AN165" s="105"/>
      <c r="AO165" s="105"/>
      <c r="AP165" s="105"/>
      <c r="AQ165" s="105"/>
      <c r="AR165" s="105"/>
      <c r="AS165" s="105"/>
      <c r="AT165" s="105">
        <f>Inventories!$D165</f>
        <v>0</v>
      </c>
      <c r="AU165" s="105">
        <f>'[3]Gripped Tools'!C165</f>
        <v>0</v>
      </c>
      <c r="AV165" s="105">
        <f>'[3]Pogo Sticks'!$C165</f>
        <v>0</v>
      </c>
      <c r="AW165" s="105">
        <f>'[2]Custom Objects'!$C160</f>
        <v>0</v>
      </c>
      <c r="AX165" s="105"/>
      <c r="AY165" s="105" t="str">
        <f>'[1]Items (MC)'!B165</f>
        <v>Diamond Horse Armor</v>
      </c>
      <c r="AZ165" s="105" t="str">
        <f>'[1]Blocks (MC)'!B165</f>
        <v>Acacia Stairs</v>
      </c>
    </row>
    <row r="166" spans="3:52" x14ac:dyDescent="0.2">
      <c r="C166" s="107">
        <f>[2]Ores!C166</f>
        <v>0</v>
      </c>
      <c r="D166" s="107">
        <f>[2]Ingots!C166</f>
        <v>0</v>
      </c>
      <c r="E166" s="107"/>
      <c r="F166" s="107">
        <f>'[2]Compressed Blocks'!C166</f>
        <v>0</v>
      </c>
      <c r="G166" s="105">
        <f>[2]Catalysts!C166</f>
        <v>0</v>
      </c>
      <c r="H166" s="105">
        <f>[3]Pellets!F163</f>
        <v>0</v>
      </c>
      <c r="I166" s="105">
        <f>'[2]CV Links'!B168</f>
        <v>0</v>
      </c>
      <c r="J166" s="183" t="str">
        <f>'[2]Compound Vessels'!F166</f>
        <v>Bag (Iron III Chloride)</v>
      </c>
      <c r="K166" s="108" t="str">
        <f>'[2]Compound Vessels'!G166</f>
        <v>Sack (Iron III Chloride)</v>
      </c>
      <c r="L166" s="108" t="str">
        <f>'[2]Compound Vessels'!H166</f>
        <v>Powder Keg (Iron III Chloride)</v>
      </c>
      <c r="M166" s="108" t="str">
        <f>'[2]Compound Vessels'!I166</f>
        <v>Chemical Silo (Iron III Chloride)</v>
      </c>
      <c r="N166" s="183">
        <f>'[2]Compound Vessels'!F491</f>
        <v>0</v>
      </c>
      <c r="O166" s="108">
        <f>'[2]Compound Vessels'!G491</f>
        <v>0</v>
      </c>
      <c r="P166" s="108">
        <f>'[2]Compound Vessels'!H491</f>
        <v>0</v>
      </c>
      <c r="Q166" s="108">
        <f>'[2]Compound Vessels'!I491</f>
        <v>0</v>
      </c>
      <c r="R166" s="186">
        <f>'[2]Element Vessels'!F166</f>
        <v>0</v>
      </c>
      <c r="S166" s="105">
        <f>'[2]Element Vessels'!G166</f>
        <v>0</v>
      </c>
      <c r="T166" s="105">
        <f>'[2]Element Vessels'!H166</f>
        <v>0</v>
      </c>
      <c r="U166" s="105">
        <f>'[2]Element Vessels'!I166</f>
        <v>0</v>
      </c>
      <c r="V166" s="189">
        <f>[3]Pellets!F166</f>
        <v>0</v>
      </c>
      <c r="W166" s="106">
        <f>[3]Pellets!G166</f>
        <v>0</v>
      </c>
      <c r="X166" s="106">
        <f>[3]Pellets!H166</f>
        <v>0</v>
      </c>
      <c r="Y166" s="106">
        <f>[3]Pellets!I166</f>
        <v>0</v>
      </c>
      <c r="Z166" s="106">
        <f>'[3]Blocks (Poly)'!D166</f>
        <v>0</v>
      </c>
      <c r="AA166" s="106">
        <f>'[3]Slabs (Poly)'!F166</f>
        <v>0</v>
      </c>
      <c r="AB166" s="106">
        <f>'[3]Stairs (Poly)'!D166</f>
        <v>0</v>
      </c>
      <c r="AC166" s="192">
        <f>[3]Bricks!E166</f>
        <v>0</v>
      </c>
      <c r="AD166" s="105">
        <f>[3]Molds!C166</f>
        <v>0</v>
      </c>
      <c r="AE166" s="105">
        <f xml:space="preserve"> '[3]Molded Items'!C168</f>
        <v>0</v>
      </c>
      <c r="AF166" s="105">
        <f>[3]Masks!C166</f>
        <v>0</v>
      </c>
      <c r="AG166" s="105">
        <f>[3]Wafers!H167</f>
        <v>0</v>
      </c>
      <c r="AH166" s="105">
        <f>[3]Electronics!E166</f>
        <v>0</v>
      </c>
      <c r="AI166" s="109"/>
      <c r="AJ166" s="109"/>
      <c r="AK166" s="105" t="str">
        <f>'[3]Polycraft Armor'!$G166&amp;" "&amp;'[3]Polycraft Armor'!$H166</f>
        <v xml:space="preserve"> </v>
      </c>
      <c r="AL166" s="105"/>
      <c r="AM166" s="105"/>
      <c r="AN166" s="105"/>
      <c r="AO166" s="105"/>
      <c r="AP166" s="105"/>
      <c r="AQ166" s="105"/>
      <c r="AR166" s="105"/>
      <c r="AS166" s="105"/>
      <c r="AT166" s="105">
        <f>Inventories!$D166</f>
        <v>0</v>
      </c>
      <c r="AU166" s="105">
        <f>'[3]Gripped Tools'!C166</f>
        <v>0</v>
      </c>
      <c r="AV166" s="105">
        <f>'[3]Pogo Sticks'!$C166</f>
        <v>0</v>
      </c>
      <c r="AW166" s="105">
        <f>'[2]Custom Objects'!$C161</f>
        <v>0</v>
      </c>
      <c r="AX166" s="105"/>
      <c r="AY166" s="105" t="str">
        <f>'[1]Items (MC)'!B166</f>
        <v>Lead</v>
      </c>
      <c r="AZ166" s="105" t="str">
        <f>'[1]Blocks (MC)'!B166</f>
        <v>Dark Oak Stairs</v>
      </c>
    </row>
    <row r="167" spans="3:52" x14ac:dyDescent="0.2">
      <c r="C167" s="107">
        <f>[2]Ores!C167</f>
        <v>0</v>
      </c>
      <c r="D167" s="107">
        <f>[2]Ingots!C167</f>
        <v>0</v>
      </c>
      <c r="E167" s="107"/>
      <c r="F167" s="107">
        <f>'[2]Compressed Blocks'!C167</f>
        <v>0</v>
      </c>
      <c r="G167" s="105">
        <f>[2]Catalysts!C167</f>
        <v>0</v>
      </c>
      <c r="H167" s="105">
        <f>[3]Pellets!F164</f>
        <v>0</v>
      </c>
      <c r="I167" s="105">
        <f>'[2]CV Links'!B169</f>
        <v>0</v>
      </c>
      <c r="J167" s="183" t="str">
        <f>'[2]Compound Vessels'!F167</f>
        <v>Bag (Iron III Oxide)</v>
      </c>
      <c r="K167" s="108" t="str">
        <f>'[2]Compound Vessels'!G167</f>
        <v>Sack (Iron III Oxide)</v>
      </c>
      <c r="L167" s="108" t="str">
        <f>'[2]Compound Vessels'!H167</f>
        <v>Powder Keg (Iron III Oxide)</v>
      </c>
      <c r="M167" s="108" t="str">
        <f>'[2]Compound Vessels'!I167</f>
        <v>Chemical Silo (Iron III Oxide)</v>
      </c>
      <c r="N167" s="183">
        <f>'[2]Compound Vessels'!F492</f>
        <v>0</v>
      </c>
      <c r="O167" s="108">
        <f>'[2]Compound Vessels'!G492</f>
        <v>0</v>
      </c>
      <c r="P167" s="108">
        <f>'[2]Compound Vessels'!H492</f>
        <v>0</v>
      </c>
      <c r="Q167" s="108">
        <f>'[2]Compound Vessels'!I492</f>
        <v>0</v>
      </c>
      <c r="R167" s="186">
        <f>'[2]Element Vessels'!F167</f>
        <v>0</v>
      </c>
      <c r="S167" s="105">
        <f>'[2]Element Vessels'!G167</f>
        <v>0</v>
      </c>
      <c r="T167" s="105">
        <f>'[2]Element Vessels'!H167</f>
        <v>0</v>
      </c>
      <c r="U167" s="105">
        <f>'[2]Element Vessels'!I167</f>
        <v>0</v>
      </c>
      <c r="V167" s="189">
        <f>[3]Pellets!F167</f>
        <v>0</v>
      </c>
      <c r="W167" s="106">
        <f>[3]Pellets!G167</f>
        <v>0</v>
      </c>
      <c r="X167" s="106">
        <f>[3]Pellets!H167</f>
        <v>0</v>
      </c>
      <c r="Y167" s="106">
        <f>[3]Pellets!I167</f>
        <v>0</v>
      </c>
      <c r="Z167" s="106">
        <f>'[3]Blocks (Poly)'!D167</f>
        <v>0</v>
      </c>
      <c r="AA167" s="106">
        <f>'[3]Slabs (Poly)'!F167</f>
        <v>0</v>
      </c>
      <c r="AB167" s="106">
        <f>'[3]Stairs (Poly)'!D167</f>
        <v>0</v>
      </c>
      <c r="AC167" s="192">
        <f>[3]Bricks!E167</f>
        <v>0</v>
      </c>
      <c r="AD167" s="105">
        <f>[3]Molds!C167</f>
        <v>0</v>
      </c>
      <c r="AE167" s="105">
        <f xml:space="preserve"> '[3]Molded Items'!C169</f>
        <v>0</v>
      </c>
      <c r="AF167" s="105">
        <f>[3]Masks!C167</f>
        <v>0</v>
      </c>
      <c r="AG167" s="105">
        <f>[3]Wafers!H168</f>
        <v>0</v>
      </c>
      <c r="AH167" s="105">
        <f>[3]Electronics!E167</f>
        <v>0</v>
      </c>
      <c r="AI167" s="109"/>
      <c r="AJ167" s="109"/>
      <c r="AK167" s="105" t="str">
        <f>'[3]Polycraft Armor'!$G167&amp;" "&amp;'[3]Polycraft Armor'!$H167</f>
        <v xml:space="preserve"> </v>
      </c>
      <c r="AL167" s="105"/>
      <c r="AM167" s="105"/>
      <c r="AN167" s="105"/>
      <c r="AO167" s="105"/>
      <c r="AP167" s="105"/>
      <c r="AQ167" s="105"/>
      <c r="AR167" s="105"/>
      <c r="AS167" s="105"/>
      <c r="AT167" s="105">
        <f>Inventories!$D167</f>
        <v>0</v>
      </c>
      <c r="AU167" s="105">
        <f>'[3]Gripped Tools'!C167</f>
        <v>0</v>
      </c>
      <c r="AV167" s="105">
        <f>'[3]Pogo Sticks'!$C167</f>
        <v>0</v>
      </c>
      <c r="AW167" s="105">
        <f>'[2]Custom Objects'!$C162</f>
        <v>0</v>
      </c>
      <c r="AX167" s="105"/>
      <c r="AY167" s="105" t="str">
        <f>'[1]Items (MC)'!B167</f>
        <v>Name Tag</v>
      </c>
      <c r="AZ167" s="105" t="str">
        <f>'[1]Blocks (MC)'!B167</f>
        <v>Slime</v>
      </c>
    </row>
    <row r="168" spans="3:52" x14ac:dyDescent="0.2">
      <c r="C168" s="107">
        <f>[2]Ores!C168</f>
        <v>0</v>
      </c>
      <c r="D168" s="107">
        <f>[2]Ingots!C168</f>
        <v>0</v>
      </c>
      <c r="E168" s="107"/>
      <c r="F168" s="107">
        <f>'[2]Compressed Blocks'!C168</f>
        <v>0</v>
      </c>
      <c r="G168" s="105">
        <f>[2]Catalysts!C168</f>
        <v>0</v>
      </c>
      <c r="H168" s="105">
        <f>[3]Pellets!F165</f>
        <v>0</v>
      </c>
      <c r="I168" s="105">
        <f>'[2]CV Links'!B170</f>
        <v>0</v>
      </c>
      <c r="J168" s="183" t="str">
        <f>'[2]Compound Vessels'!F168</f>
        <v>Vial (Iron Sulfate)</v>
      </c>
      <c r="K168" s="108" t="str">
        <f>'[2]Compound Vessels'!G168</f>
        <v>Beaker (Iron Sulfate)</v>
      </c>
      <c r="L168" s="108" t="str">
        <f>'[2]Compound Vessels'!H168</f>
        <v>Drum (Iron Sulfate)</v>
      </c>
      <c r="M168" s="108" t="str">
        <f>'[2]Compound Vessels'!I168</f>
        <v>Chemical Vat (Iron Sulfate)</v>
      </c>
      <c r="N168" s="183">
        <f>'[2]Compound Vessels'!F493</f>
        <v>0</v>
      </c>
      <c r="O168" s="108">
        <f>'[2]Compound Vessels'!G493</f>
        <v>0</v>
      </c>
      <c r="P168" s="108">
        <f>'[2]Compound Vessels'!H493</f>
        <v>0</v>
      </c>
      <c r="Q168" s="108">
        <f>'[2]Compound Vessels'!I493</f>
        <v>0</v>
      </c>
      <c r="R168" s="186">
        <f>'[2]Element Vessels'!F168</f>
        <v>0</v>
      </c>
      <c r="S168" s="105">
        <f>'[2]Element Vessels'!G168</f>
        <v>0</v>
      </c>
      <c r="T168" s="105">
        <f>'[2]Element Vessels'!H168</f>
        <v>0</v>
      </c>
      <c r="U168" s="105">
        <f>'[2]Element Vessels'!I168</f>
        <v>0</v>
      </c>
      <c r="V168" s="189">
        <f>[3]Pellets!F168</f>
        <v>0</v>
      </c>
      <c r="W168" s="106">
        <f>[3]Pellets!G168</f>
        <v>0</v>
      </c>
      <c r="X168" s="106">
        <f>[3]Pellets!H168</f>
        <v>0</v>
      </c>
      <c r="Y168" s="106">
        <f>[3]Pellets!I168</f>
        <v>0</v>
      </c>
      <c r="Z168" s="106">
        <f>'[3]Blocks (Poly)'!D168</f>
        <v>0</v>
      </c>
      <c r="AA168" s="106">
        <f>'[3]Slabs (Poly)'!F168</f>
        <v>0</v>
      </c>
      <c r="AB168" s="106">
        <f>'[3]Stairs (Poly)'!D168</f>
        <v>0</v>
      </c>
      <c r="AC168" s="192">
        <f>[3]Bricks!E168</f>
        <v>0</v>
      </c>
      <c r="AD168" s="105">
        <f>[3]Molds!C168</f>
        <v>0</v>
      </c>
      <c r="AE168" s="105">
        <f xml:space="preserve"> '[3]Molded Items'!C170</f>
        <v>0</v>
      </c>
      <c r="AF168" s="105">
        <f>[3]Masks!C168</f>
        <v>0</v>
      </c>
      <c r="AG168" s="105">
        <f>[3]Wafers!H169</f>
        <v>0</v>
      </c>
      <c r="AH168" s="105">
        <f>[3]Electronics!E168</f>
        <v>0</v>
      </c>
      <c r="AI168" s="109"/>
      <c r="AJ168" s="109"/>
      <c r="AK168" s="105" t="str">
        <f>'[3]Polycraft Armor'!$G168&amp;" "&amp;'[3]Polycraft Armor'!$H168</f>
        <v xml:space="preserve"> </v>
      </c>
      <c r="AL168" s="105"/>
      <c r="AM168" s="105"/>
      <c r="AN168" s="105"/>
      <c r="AO168" s="105"/>
      <c r="AP168" s="105"/>
      <c r="AQ168" s="105"/>
      <c r="AR168" s="105"/>
      <c r="AS168" s="105"/>
      <c r="AT168" s="105">
        <f>Inventories!$D168</f>
        <v>0</v>
      </c>
      <c r="AU168" s="105">
        <f>'[3]Gripped Tools'!C168</f>
        <v>0</v>
      </c>
      <c r="AV168" s="105">
        <f>'[3]Pogo Sticks'!$C168</f>
        <v>0</v>
      </c>
      <c r="AW168" s="105">
        <f>'[2]Custom Objects'!$C163</f>
        <v>0</v>
      </c>
      <c r="AX168" s="105"/>
      <c r="AY168" s="105" t="str">
        <f>'[1]Items (MC)'!B168</f>
        <v>Command Block Minecart</v>
      </c>
      <c r="AZ168" s="105" t="str">
        <f>'[1]Blocks (MC)'!B168</f>
        <v>Barrier</v>
      </c>
    </row>
    <row r="169" spans="3:52" x14ac:dyDescent="0.2">
      <c r="C169" s="107">
        <f>[2]Ores!C169</f>
        <v>0</v>
      </c>
      <c r="D169" s="107">
        <f>[2]Ingots!C169</f>
        <v>0</v>
      </c>
      <c r="E169" s="107"/>
      <c r="F169" s="107">
        <f>'[2]Compressed Blocks'!C169</f>
        <v>0</v>
      </c>
      <c r="G169" s="105">
        <f>[2]Catalysts!C169</f>
        <v>0</v>
      </c>
      <c r="H169" s="105">
        <f>[3]Pellets!F166</f>
        <v>0</v>
      </c>
      <c r="I169" s="105">
        <f>'[2]CV Links'!B171</f>
        <v>0</v>
      </c>
      <c r="J169" s="183" t="str">
        <f>'[2]Compound Vessels'!F169</f>
        <v>Vial (IsoButane)</v>
      </c>
      <c r="K169" s="108" t="str">
        <f>'[2]Compound Vessels'!G169</f>
        <v>Beaker (IsoButane)</v>
      </c>
      <c r="L169" s="108" t="str">
        <f>'[2]Compound Vessels'!H169</f>
        <v>Drum (IsoButane)</v>
      </c>
      <c r="M169" s="108" t="str">
        <f>'[2]Compound Vessels'!I169</f>
        <v>Chemical Vat (IsoButane)</v>
      </c>
      <c r="N169" s="183">
        <f>'[2]Compound Vessels'!F494</f>
        <v>0</v>
      </c>
      <c r="O169" s="108">
        <f>'[2]Compound Vessels'!G494</f>
        <v>0</v>
      </c>
      <c r="P169" s="108">
        <f>'[2]Compound Vessels'!H494</f>
        <v>0</v>
      </c>
      <c r="Q169" s="108">
        <f>'[2]Compound Vessels'!I494</f>
        <v>0</v>
      </c>
      <c r="R169" s="186">
        <f>'[2]Element Vessels'!F169</f>
        <v>0</v>
      </c>
      <c r="S169" s="105">
        <f>'[2]Element Vessels'!G169</f>
        <v>0</v>
      </c>
      <c r="T169" s="105">
        <f>'[2]Element Vessels'!H169</f>
        <v>0</v>
      </c>
      <c r="U169" s="105">
        <f>'[2]Element Vessels'!I169</f>
        <v>0</v>
      </c>
      <c r="V169" s="189">
        <f>[3]Pellets!F169</f>
        <v>0</v>
      </c>
      <c r="W169" s="106">
        <f>[3]Pellets!G169</f>
        <v>0</v>
      </c>
      <c r="X169" s="106">
        <f>[3]Pellets!H169</f>
        <v>0</v>
      </c>
      <c r="Y169" s="106">
        <f>[3]Pellets!I169</f>
        <v>0</v>
      </c>
      <c r="Z169" s="106">
        <f>'[3]Blocks (Poly)'!D169</f>
        <v>0</v>
      </c>
      <c r="AA169" s="106">
        <f>'[3]Slabs (Poly)'!F169</f>
        <v>0</v>
      </c>
      <c r="AB169" s="106">
        <f>'[3]Stairs (Poly)'!D169</f>
        <v>0</v>
      </c>
      <c r="AC169" s="192">
        <f>[3]Bricks!E169</f>
        <v>0</v>
      </c>
      <c r="AD169" s="105">
        <f>[3]Molds!C169</f>
        <v>0</v>
      </c>
      <c r="AE169" s="105">
        <f xml:space="preserve"> '[3]Molded Items'!C171</f>
        <v>0</v>
      </c>
      <c r="AF169" s="105">
        <f>[3]Masks!C169</f>
        <v>0</v>
      </c>
      <c r="AG169" s="105">
        <f>[3]Wafers!H170</f>
        <v>0</v>
      </c>
      <c r="AH169" s="105">
        <f>[3]Electronics!E169</f>
        <v>0</v>
      </c>
      <c r="AI169" s="109"/>
      <c r="AJ169" s="109"/>
      <c r="AK169" s="105" t="str">
        <f>'[3]Polycraft Armor'!$G169&amp;" "&amp;'[3]Polycraft Armor'!$H169</f>
        <v xml:space="preserve"> </v>
      </c>
      <c r="AL169" s="105"/>
      <c r="AM169" s="105"/>
      <c r="AN169" s="105"/>
      <c r="AO169" s="105"/>
      <c r="AP169" s="105"/>
      <c r="AQ169" s="105"/>
      <c r="AR169" s="105"/>
      <c r="AS169" s="105"/>
      <c r="AT169" s="105">
        <f>Inventories!$D169</f>
        <v>0</v>
      </c>
      <c r="AU169" s="105">
        <f>'[3]Gripped Tools'!C169</f>
        <v>0</v>
      </c>
      <c r="AV169" s="105">
        <f>'[3]Pogo Sticks'!$C169</f>
        <v>0</v>
      </c>
      <c r="AW169" s="105">
        <f>'[2]Custom Objects'!$C164</f>
        <v>0</v>
      </c>
      <c r="AX169" s="105"/>
      <c r="AY169" s="105" t="str">
        <f>'[1]Items (MC)'!B169</f>
        <v>0</v>
      </c>
      <c r="AZ169" s="105" t="str">
        <f>'[1]Blocks (MC)'!B169</f>
        <v>Iron Trapdoor</v>
      </c>
    </row>
    <row r="170" spans="3:52" x14ac:dyDescent="0.2">
      <c r="C170" s="107">
        <f>[2]Ores!C170</f>
        <v>0</v>
      </c>
      <c r="D170" s="107">
        <f>[2]Ingots!C170</f>
        <v>0</v>
      </c>
      <c r="E170" s="107"/>
      <c r="F170" s="107">
        <f>'[2]Compressed Blocks'!C170</f>
        <v>0</v>
      </c>
      <c r="G170" s="105">
        <f>[2]Catalysts!C170</f>
        <v>0</v>
      </c>
      <c r="H170" s="105">
        <f>[3]Pellets!F167</f>
        <v>0</v>
      </c>
      <c r="I170" s="105">
        <f>'[2]CV Links'!B172</f>
        <v>0</v>
      </c>
      <c r="J170" s="183" t="str">
        <f>'[2]Compound Vessels'!F170</f>
        <v>Vial (IsoPentane)</v>
      </c>
      <c r="K170" s="108" t="str">
        <f>'[2]Compound Vessels'!G170</f>
        <v>Beaker (IsoPentane)</v>
      </c>
      <c r="L170" s="108" t="str">
        <f>'[2]Compound Vessels'!H170</f>
        <v>Drum (IsoPentane)</v>
      </c>
      <c r="M170" s="108" t="str">
        <f>'[2]Compound Vessels'!I170</f>
        <v>Chemical Vat (IsoPentane)</v>
      </c>
      <c r="N170" s="183">
        <f>'[2]Compound Vessels'!F495</f>
        <v>0</v>
      </c>
      <c r="O170" s="108">
        <f>'[2]Compound Vessels'!G495</f>
        <v>0</v>
      </c>
      <c r="P170" s="108">
        <f>'[2]Compound Vessels'!H495</f>
        <v>0</v>
      </c>
      <c r="Q170" s="108">
        <f>'[2]Compound Vessels'!I495</f>
        <v>0</v>
      </c>
      <c r="R170" s="186">
        <f>'[2]Element Vessels'!F170</f>
        <v>0</v>
      </c>
      <c r="S170" s="105">
        <f>'[2]Element Vessels'!G170</f>
        <v>0</v>
      </c>
      <c r="T170" s="105">
        <f>'[2]Element Vessels'!H170</f>
        <v>0</v>
      </c>
      <c r="U170" s="105">
        <f>'[2]Element Vessels'!I170</f>
        <v>0</v>
      </c>
      <c r="V170" s="189">
        <f>[3]Pellets!F170</f>
        <v>0</v>
      </c>
      <c r="W170" s="106">
        <f>[3]Pellets!G170</f>
        <v>0</v>
      </c>
      <c r="X170" s="106">
        <f>[3]Pellets!H170</f>
        <v>0</v>
      </c>
      <c r="Y170" s="106">
        <f>[3]Pellets!I170</f>
        <v>0</v>
      </c>
      <c r="Z170" s="106">
        <f>'[3]Blocks (Poly)'!D170</f>
        <v>0</v>
      </c>
      <c r="AA170" s="106">
        <f>'[3]Slabs (Poly)'!F170</f>
        <v>0</v>
      </c>
      <c r="AB170" s="106">
        <f>'[3]Stairs (Poly)'!D170</f>
        <v>0</v>
      </c>
      <c r="AC170" s="192">
        <f>[3]Bricks!E170</f>
        <v>0</v>
      </c>
      <c r="AD170" s="105">
        <f>[3]Molds!C170</f>
        <v>0</v>
      </c>
      <c r="AE170" s="105">
        <f xml:space="preserve"> '[3]Molded Items'!C172</f>
        <v>0</v>
      </c>
      <c r="AF170" s="105">
        <f>[3]Masks!C170</f>
        <v>0</v>
      </c>
      <c r="AG170" s="105">
        <f>[3]Wafers!H171</f>
        <v>0</v>
      </c>
      <c r="AH170" s="105">
        <f>[3]Electronics!E170</f>
        <v>0</v>
      </c>
      <c r="AI170" s="109"/>
      <c r="AJ170" s="109"/>
      <c r="AK170" s="105" t="str">
        <f>'[3]Polycraft Armor'!$G170&amp;" "&amp;'[3]Polycraft Armor'!$H170</f>
        <v xml:space="preserve"> </v>
      </c>
      <c r="AL170" s="105"/>
      <c r="AM170" s="105"/>
      <c r="AN170" s="105"/>
      <c r="AO170" s="105"/>
      <c r="AP170" s="105"/>
      <c r="AQ170" s="105"/>
      <c r="AR170" s="105"/>
      <c r="AS170" s="105"/>
      <c r="AT170" s="105">
        <f>Inventories!$D170</f>
        <v>0</v>
      </c>
      <c r="AU170" s="105">
        <f>'[3]Gripped Tools'!C170</f>
        <v>0</v>
      </c>
      <c r="AV170" s="105">
        <f>'[3]Pogo Sticks'!$C170</f>
        <v>0</v>
      </c>
      <c r="AW170" s="105">
        <f>'[2]Custom Objects'!$C165</f>
        <v>0</v>
      </c>
      <c r="AX170" s="105"/>
      <c r="AY170" s="105" t="str">
        <f>'[1]Items (MC)'!B170</f>
        <v>0</v>
      </c>
      <c r="AZ170" s="105" t="str">
        <f>'[1]Blocks (MC)'!B170</f>
        <v>0</v>
      </c>
    </row>
    <row r="171" spans="3:52" x14ac:dyDescent="0.2">
      <c r="C171" s="107">
        <f>[2]Ores!C171</f>
        <v>0</v>
      </c>
      <c r="D171" s="107">
        <f>[2]Ingots!C171</f>
        <v>0</v>
      </c>
      <c r="E171" s="107"/>
      <c r="F171" s="107">
        <f>'[2]Compressed Blocks'!C171</f>
        <v>0</v>
      </c>
      <c r="G171" s="105">
        <f>[2]Catalysts!C171</f>
        <v>0</v>
      </c>
      <c r="H171" s="105">
        <f>[3]Pellets!F168</f>
        <v>0</v>
      </c>
      <c r="I171" s="105">
        <f>'[2]CV Links'!B173</f>
        <v>0</v>
      </c>
      <c r="J171" s="183" t="str">
        <f>'[2]Compound Vessels'!F171</f>
        <v>Vial (Isophthalic Acid)</v>
      </c>
      <c r="K171" s="108" t="str">
        <f>'[2]Compound Vessels'!G171</f>
        <v>Beaker (Isophthalic Acid)</v>
      </c>
      <c r="L171" s="108" t="str">
        <f>'[2]Compound Vessels'!H171</f>
        <v>Drum (Isophthalic Acid)</v>
      </c>
      <c r="M171" s="108" t="str">
        <f>'[2]Compound Vessels'!I171</f>
        <v>Chemical Vat (Isophthalic Acid)</v>
      </c>
      <c r="N171" s="183">
        <f>'[2]Compound Vessels'!F496</f>
        <v>0</v>
      </c>
      <c r="O171" s="108">
        <f>'[2]Compound Vessels'!G496</f>
        <v>0</v>
      </c>
      <c r="P171" s="108">
        <f>'[2]Compound Vessels'!H496</f>
        <v>0</v>
      </c>
      <c r="Q171" s="108">
        <f>'[2]Compound Vessels'!I496</f>
        <v>0</v>
      </c>
      <c r="R171" s="186">
        <f>'[2]Element Vessels'!F171</f>
        <v>0</v>
      </c>
      <c r="S171" s="105">
        <f>'[2]Element Vessels'!G171</f>
        <v>0</v>
      </c>
      <c r="T171" s="105">
        <f>'[2]Element Vessels'!H171</f>
        <v>0</v>
      </c>
      <c r="U171" s="105">
        <f>'[2]Element Vessels'!I171</f>
        <v>0</v>
      </c>
      <c r="V171" s="189">
        <f>[3]Pellets!F171</f>
        <v>0</v>
      </c>
      <c r="W171" s="106">
        <f>[3]Pellets!G171</f>
        <v>0</v>
      </c>
      <c r="X171" s="106">
        <f>[3]Pellets!H171</f>
        <v>0</v>
      </c>
      <c r="Y171" s="106">
        <f>[3]Pellets!I171</f>
        <v>0</v>
      </c>
      <c r="Z171" s="106">
        <f>'[3]Blocks (Poly)'!D171</f>
        <v>0</v>
      </c>
      <c r="AA171" s="106">
        <f>'[3]Slabs (Poly)'!F171</f>
        <v>0</v>
      </c>
      <c r="AB171" s="106">
        <f>'[3]Stairs (Poly)'!D171</f>
        <v>0</v>
      </c>
      <c r="AC171" s="192">
        <f>[3]Bricks!E171</f>
        <v>0</v>
      </c>
      <c r="AD171" s="105">
        <f>[3]Molds!C171</f>
        <v>0</v>
      </c>
      <c r="AE171" s="105">
        <f xml:space="preserve"> '[3]Molded Items'!C173</f>
        <v>0</v>
      </c>
      <c r="AF171" s="105">
        <f>[3]Masks!C171</f>
        <v>0</v>
      </c>
      <c r="AG171" s="105">
        <f>[3]Wafers!H172</f>
        <v>0</v>
      </c>
      <c r="AH171" s="105">
        <f>[3]Electronics!E171</f>
        <v>0</v>
      </c>
      <c r="AI171" s="109"/>
      <c r="AJ171" s="109"/>
      <c r="AK171" s="105" t="str">
        <f>'[3]Polycraft Armor'!$G171&amp;" "&amp;'[3]Polycraft Armor'!$H171</f>
        <v xml:space="preserve"> </v>
      </c>
      <c r="AL171" s="105"/>
      <c r="AM171" s="105"/>
      <c r="AN171" s="105"/>
      <c r="AO171" s="105"/>
      <c r="AP171" s="105"/>
      <c r="AQ171" s="105"/>
      <c r="AR171" s="105"/>
      <c r="AS171" s="105"/>
      <c r="AT171" s="105">
        <f>Inventories!$D171</f>
        <v>0</v>
      </c>
      <c r="AU171" s="105">
        <f>'[3]Gripped Tools'!C171</f>
        <v>0</v>
      </c>
      <c r="AV171" s="105">
        <f>'[3]Pogo Sticks'!$C171</f>
        <v>0</v>
      </c>
      <c r="AW171" s="105">
        <f>'[2]Custom Objects'!$C166</f>
        <v>0</v>
      </c>
      <c r="AX171" s="105"/>
      <c r="AY171" s="105" t="str">
        <f>'[1]Items (MC)'!B171</f>
        <v>0</v>
      </c>
      <c r="AZ171" s="105" t="str">
        <f>'[1]Blocks (MC)'!B171</f>
        <v>0</v>
      </c>
    </row>
    <row r="172" spans="3:52" x14ac:dyDescent="0.2">
      <c r="C172" s="107">
        <f>[2]Ores!C172</f>
        <v>0</v>
      </c>
      <c r="D172" s="107">
        <f>[2]Ingots!C172</f>
        <v>0</v>
      </c>
      <c r="E172" s="107"/>
      <c r="F172" s="107">
        <f>'[2]Compressed Blocks'!C172</f>
        <v>0</v>
      </c>
      <c r="G172" s="105">
        <f>[2]Catalysts!C172</f>
        <v>0</v>
      </c>
      <c r="H172" s="105">
        <f>[3]Pellets!F169</f>
        <v>0</v>
      </c>
      <c r="I172" s="105">
        <f>'[2]CV Links'!B174</f>
        <v>0</v>
      </c>
      <c r="J172" s="183" t="str">
        <f>'[2]Compound Vessels'!F172</f>
        <v>Vial (Kerosene)</v>
      </c>
      <c r="K172" s="108" t="str">
        <f>'[2]Compound Vessels'!G172</f>
        <v>Beaker (Kerosene)</v>
      </c>
      <c r="L172" s="108" t="str">
        <f>'[2]Compound Vessels'!H172</f>
        <v>Drum (Kerosene)</v>
      </c>
      <c r="M172" s="108" t="str">
        <f>'[2]Compound Vessels'!I172</f>
        <v>Chemical Vat (Kerosene)</v>
      </c>
      <c r="N172" s="183">
        <f>'[2]Compound Vessels'!F497</f>
        <v>0</v>
      </c>
      <c r="O172" s="108">
        <f>'[2]Compound Vessels'!G497</f>
        <v>0</v>
      </c>
      <c r="P172" s="108">
        <f>'[2]Compound Vessels'!H497</f>
        <v>0</v>
      </c>
      <c r="Q172" s="108">
        <f>'[2]Compound Vessels'!I497</f>
        <v>0</v>
      </c>
      <c r="R172" s="186">
        <f>'[2]Element Vessels'!F172</f>
        <v>0</v>
      </c>
      <c r="S172" s="105">
        <f>'[2]Element Vessels'!G172</f>
        <v>0</v>
      </c>
      <c r="T172" s="105">
        <f>'[2]Element Vessels'!H172</f>
        <v>0</v>
      </c>
      <c r="U172" s="105">
        <f>'[2]Element Vessels'!I172</f>
        <v>0</v>
      </c>
      <c r="V172" s="189">
        <f>[3]Pellets!F172</f>
        <v>0</v>
      </c>
      <c r="W172" s="106">
        <f>[3]Pellets!G172</f>
        <v>0</v>
      </c>
      <c r="X172" s="106">
        <f>[3]Pellets!H172</f>
        <v>0</v>
      </c>
      <c r="Y172" s="106">
        <f>[3]Pellets!I172</f>
        <v>0</v>
      </c>
      <c r="Z172" s="106">
        <f>'[3]Blocks (Poly)'!D172</f>
        <v>0</v>
      </c>
      <c r="AA172" s="106">
        <f>'[3]Slabs (Poly)'!F172</f>
        <v>0</v>
      </c>
      <c r="AB172" s="106">
        <f>'[3]Stairs (Poly)'!D172</f>
        <v>0</v>
      </c>
      <c r="AC172" s="192">
        <f>[3]Bricks!E172</f>
        <v>0</v>
      </c>
      <c r="AD172" s="105">
        <f>[3]Molds!C172</f>
        <v>0</v>
      </c>
      <c r="AE172" s="105">
        <f xml:space="preserve"> '[3]Molded Items'!C174</f>
        <v>0</v>
      </c>
      <c r="AF172" s="105">
        <f>[3]Masks!C172</f>
        <v>0</v>
      </c>
      <c r="AG172" s="105">
        <f>[3]Wafers!H173</f>
        <v>0</v>
      </c>
      <c r="AH172" s="105">
        <f>[3]Electronics!E172</f>
        <v>0</v>
      </c>
      <c r="AI172" s="109"/>
      <c r="AJ172" s="109"/>
      <c r="AK172" s="105" t="str">
        <f>'[3]Polycraft Armor'!$G172&amp;" "&amp;'[3]Polycraft Armor'!$H172</f>
        <v xml:space="preserve"> </v>
      </c>
      <c r="AL172" s="105"/>
      <c r="AM172" s="105"/>
      <c r="AN172" s="105"/>
      <c r="AO172" s="105"/>
      <c r="AP172" s="105"/>
      <c r="AQ172" s="105"/>
      <c r="AR172" s="105"/>
      <c r="AS172" s="105"/>
      <c r="AT172" s="105">
        <f>Inventories!$D172</f>
        <v>0</v>
      </c>
      <c r="AU172" s="105">
        <f>'[3]Gripped Tools'!C172</f>
        <v>0</v>
      </c>
      <c r="AV172" s="105">
        <f>'[3]Pogo Sticks'!$C172</f>
        <v>0</v>
      </c>
      <c r="AW172" s="105">
        <f>'[2]Custom Objects'!$C167</f>
        <v>0</v>
      </c>
      <c r="AX172" s="105"/>
      <c r="AY172" s="105" t="str">
        <f>'[1]Items (MC)'!B172</f>
        <v>0</v>
      </c>
      <c r="AZ172" s="105" t="str">
        <f>'[1]Blocks (MC)'!B172</f>
        <v>Hay Block</v>
      </c>
    </row>
    <row r="173" spans="3:52" x14ac:dyDescent="0.2">
      <c r="C173" s="107">
        <f>[2]Ores!C173</f>
        <v>0</v>
      </c>
      <c r="D173" s="107">
        <f>[2]Ingots!C173</f>
        <v>0</v>
      </c>
      <c r="E173" s="107"/>
      <c r="F173" s="107">
        <f>'[2]Compressed Blocks'!C173</f>
        <v>0</v>
      </c>
      <c r="G173" s="105">
        <f>[2]Catalysts!C173</f>
        <v>0</v>
      </c>
      <c r="H173" s="105">
        <f>[3]Pellets!F170</f>
        <v>0</v>
      </c>
      <c r="I173" s="105">
        <f>'[2]CV Links'!B175</f>
        <v>0</v>
      </c>
      <c r="J173" s="183" t="str">
        <f>'[2]Compound Vessels'!F173</f>
        <v>Vial (Lactic Acid)</v>
      </c>
      <c r="K173" s="108" t="str">
        <f>'[2]Compound Vessels'!G173</f>
        <v>Beaker (Lactic Acid)</v>
      </c>
      <c r="L173" s="108" t="str">
        <f>'[2]Compound Vessels'!H173</f>
        <v>Drum (Lactic Acid)</v>
      </c>
      <c r="M173" s="108" t="str">
        <f>'[2]Compound Vessels'!I173</f>
        <v>Chemical Vat (Lactic Acid)</v>
      </c>
      <c r="N173" s="183">
        <f>'[2]Compound Vessels'!F498</f>
        <v>0</v>
      </c>
      <c r="O173" s="108">
        <f>'[2]Compound Vessels'!G498</f>
        <v>0</v>
      </c>
      <c r="P173" s="108">
        <f>'[2]Compound Vessels'!H498</f>
        <v>0</v>
      </c>
      <c r="Q173" s="108">
        <f>'[2]Compound Vessels'!I498</f>
        <v>0</v>
      </c>
      <c r="R173" s="186">
        <f>'[2]Element Vessels'!F173</f>
        <v>0</v>
      </c>
      <c r="S173" s="105">
        <f>'[2]Element Vessels'!G173</f>
        <v>0</v>
      </c>
      <c r="T173" s="105">
        <f>'[2]Element Vessels'!H173</f>
        <v>0</v>
      </c>
      <c r="U173" s="105">
        <f>'[2]Element Vessels'!I173</f>
        <v>0</v>
      </c>
      <c r="V173" s="189">
        <f>[3]Pellets!F173</f>
        <v>0</v>
      </c>
      <c r="W173" s="106">
        <f>[3]Pellets!G173</f>
        <v>0</v>
      </c>
      <c r="X173" s="106">
        <f>[3]Pellets!H173</f>
        <v>0</v>
      </c>
      <c r="Y173" s="106">
        <f>[3]Pellets!I173</f>
        <v>0</v>
      </c>
      <c r="Z173" s="106">
        <f>'[3]Blocks (Poly)'!D173</f>
        <v>0</v>
      </c>
      <c r="AA173" s="106">
        <f>'[3]Slabs (Poly)'!F173</f>
        <v>0</v>
      </c>
      <c r="AB173" s="106">
        <f>'[3]Stairs (Poly)'!D173</f>
        <v>0</v>
      </c>
      <c r="AC173" s="192">
        <f>[3]Bricks!E173</f>
        <v>0</v>
      </c>
      <c r="AD173" s="105">
        <f>[3]Molds!C173</f>
        <v>0</v>
      </c>
      <c r="AE173" s="105">
        <f xml:space="preserve"> '[3]Molded Items'!C175</f>
        <v>0</v>
      </c>
      <c r="AF173" s="105">
        <f>[3]Masks!C173</f>
        <v>0</v>
      </c>
      <c r="AG173" s="105">
        <f>[3]Wafers!H174</f>
        <v>0</v>
      </c>
      <c r="AH173" s="105">
        <f>[3]Electronics!E173</f>
        <v>0</v>
      </c>
      <c r="AI173" s="109"/>
      <c r="AJ173" s="109"/>
      <c r="AK173" s="105" t="str">
        <f>'[3]Polycraft Armor'!$G173&amp;" "&amp;'[3]Polycraft Armor'!$H173</f>
        <v xml:space="preserve"> </v>
      </c>
      <c r="AL173" s="105"/>
      <c r="AM173" s="105"/>
      <c r="AN173" s="105"/>
      <c r="AO173" s="105"/>
      <c r="AP173" s="105"/>
      <c r="AQ173" s="105"/>
      <c r="AR173" s="105"/>
      <c r="AS173" s="105"/>
      <c r="AT173" s="105">
        <f>Inventories!$D173</f>
        <v>0</v>
      </c>
      <c r="AU173" s="105">
        <f>'[3]Gripped Tools'!C173</f>
        <v>0</v>
      </c>
      <c r="AV173" s="105">
        <f>'[3]Pogo Sticks'!$C173</f>
        <v>0</v>
      </c>
      <c r="AW173" s="105">
        <f>'[2]Custom Objects'!$C168</f>
        <v>0</v>
      </c>
      <c r="AX173" s="105"/>
      <c r="AY173" s="105" t="str">
        <f>'[1]Items (MC)'!B173</f>
        <v>0</v>
      </c>
      <c r="AZ173" s="105" t="str">
        <f>'[1]Blocks (MC)'!B173</f>
        <v>Carpet</v>
      </c>
    </row>
    <row r="174" spans="3:52" x14ac:dyDescent="0.2">
      <c r="C174" s="107">
        <f>[2]Ores!C174</f>
        <v>0</v>
      </c>
      <c r="D174" s="107">
        <f>[2]Ingots!C174</f>
        <v>0</v>
      </c>
      <c r="E174" s="107"/>
      <c r="F174" s="107">
        <f>'[2]Compressed Blocks'!C174</f>
        <v>0</v>
      </c>
      <c r="G174" s="105">
        <f>[2]Catalysts!C174</f>
        <v>0</v>
      </c>
      <c r="H174" s="105">
        <f>[3]Pellets!F171</f>
        <v>0</v>
      </c>
      <c r="I174" s="105">
        <f>'[2]CV Links'!B176</f>
        <v>0</v>
      </c>
      <c r="J174" s="183" t="str">
        <f>'[2]Compound Vessels'!F174</f>
        <v>Vial (Latex)</v>
      </c>
      <c r="K174" s="108" t="str">
        <f>'[2]Compound Vessels'!G174</f>
        <v>Beaker (Latex)</v>
      </c>
      <c r="L174" s="108" t="str">
        <f>'[2]Compound Vessels'!H174</f>
        <v>Drum (Latex)</v>
      </c>
      <c r="M174" s="108" t="str">
        <f>'[2]Compound Vessels'!I174</f>
        <v>Chemical Vat (Latex)</v>
      </c>
      <c r="N174" s="183">
        <f>'[2]Compound Vessels'!F499</f>
        <v>0</v>
      </c>
      <c r="O174" s="108">
        <f>'[2]Compound Vessels'!G499</f>
        <v>0</v>
      </c>
      <c r="P174" s="108">
        <f>'[2]Compound Vessels'!H499</f>
        <v>0</v>
      </c>
      <c r="Q174" s="108">
        <f>'[2]Compound Vessels'!I499</f>
        <v>0</v>
      </c>
      <c r="R174" s="186">
        <f>'[2]Element Vessels'!F174</f>
        <v>0</v>
      </c>
      <c r="S174" s="105">
        <f>'[2]Element Vessels'!G174</f>
        <v>0</v>
      </c>
      <c r="T174" s="105">
        <f>'[2]Element Vessels'!H174</f>
        <v>0</v>
      </c>
      <c r="U174" s="105">
        <f>'[2]Element Vessels'!I174</f>
        <v>0</v>
      </c>
      <c r="V174" s="189">
        <f>[3]Pellets!F174</f>
        <v>0</v>
      </c>
      <c r="W174" s="106">
        <f>[3]Pellets!G174</f>
        <v>0</v>
      </c>
      <c r="X174" s="106">
        <f>[3]Pellets!H174</f>
        <v>0</v>
      </c>
      <c r="Y174" s="106">
        <f>[3]Pellets!I174</f>
        <v>0</v>
      </c>
      <c r="Z174" s="106">
        <f>'[3]Blocks (Poly)'!D174</f>
        <v>0</v>
      </c>
      <c r="AA174" s="106">
        <f>'[3]Slabs (Poly)'!F174</f>
        <v>0</v>
      </c>
      <c r="AB174" s="106">
        <f>'[3]Stairs (Poly)'!D174</f>
        <v>0</v>
      </c>
      <c r="AC174" s="192">
        <f>[3]Bricks!E174</f>
        <v>0</v>
      </c>
      <c r="AD174" s="105">
        <f>[3]Molds!C174</f>
        <v>0</v>
      </c>
      <c r="AE174" s="105">
        <f xml:space="preserve"> '[3]Molded Items'!C176</f>
        <v>0</v>
      </c>
      <c r="AF174" s="105">
        <f>[3]Masks!C174</f>
        <v>0</v>
      </c>
      <c r="AG174" s="105">
        <f>[3]Wafers!H175</f>
        <v>0</v>
      </c>
      <c r="AH174" s="105">
        <f>[3]Electronics!E174</f>
        <v>0</v>
      </c>
      <c r="AI174" s="109"/>
      <c r="AJ174" s="109"/>
      <c r="AK174" s="105" t="str">
        <f>'[3]Polycraft Armor'!$G174&amp;" "&amp;'[3]Polycraft Armor'!$H174</f>
        <v xml:space="preserve"> </v>
      </c>
      <c r="AL174" s="105"/>
      <c r="AM174" s="105"/>
      <c r="AN174" s="105"/>
      <c r="AO174" s="105"/>
      <c r="AP174" s="105"/>
      <c r="AQ174" s="105"/>
      <c r="AR174" s="105"/>
      <c r="AS174" s="105"/>
      <c r="AT174" s="105">
        <f>Inventories!$D174</f>
        <v>0</v>
      </c>
      <c r="AU174" s="105">
        <f>'[3]Gripped Tools'!C174</f>
        <v>0</v>
      </c>
      <c r="AV174" s="105">
        <f>'[3]Pogo Sticks'!$C174</f>
        <v>0</v>
      </c>
      <c r="AW174" s="105">
        <f>'[2]Custom Objects'!$C169</f>
        <v>0</v>
      </c>
      <c r="AX174" s="105"/>
      <c r="AY174" s="105" t="str">
        <f>'[1]Items (MC)'!B174</f>
        <v>0</v>
      </c>
      <c r="AZ174" s="105" t="str">
        <f>'[1]Blocks (MC)'!B174</f>
        <v>Hardened Clay</v>
      </c>
    </row>
    <row r="175" spans="3:52" x14ac:dyDescent="0.2">
      <c r="C175" s="107">
        <f>[2]Ores!C175</f>
        <v>0</v>
      </c>
      <c r="D175" s="107">
        <f>[2]Ingots!C175</f>
        <v>0</v>
      </c>
      <c r="E175" s="107"/>
      <c r="F175" s="107">
        <f>'[2]Compressed Blocks'!C175</f>
        <v>0</v>
      </c>
      <c r="G175" s="105">
        <f>[2]Catalysts!C175</f>
        <v>0</v>
      </c>
      <c r="H175" s="105">
        <f>[3]Pellets!F172</f>
        <v>0</v>
      </c>
      <c r="I175" s="105">
        <f>'[2]CV Links'!B177</f>
        <v>0</v>
      </c>
      <c r="J175" s="183" t="str">
        <f>'[2]Compound Vessels'!F175</f>
        <v>Vial (Lauryl Alcohol)</v>
      </c>
      <c r="K175" s="108" t="str">
        <f>'[2]Compound Vessels'!G175</f>
        <v>Beaker (Lauryl Alcohol)</v>
      </c>
      <c r="L175" s="108" t="str">
        <f>'[2]Compound Vessels'!H175</f>
        <v>Drum (Lauryl Alcohol)</v>
      </c>
      <c r="M175" s="108" t="str">
        <f>'[2]Compound Vessels'!I175</f>
        <v>Chemical Vat (Lauryl Alcohol)</v>
      </c>
      <c r="N175" s="183">
        <f>'[2]Compound Vessels'!F500</f>
        <v>0</v>
      </c>
      <c r="O175" s="108">
        <f>'[2]Compound Vessels'!G500</f>
        <v>0</v>
      </c>
      <c r="P175" s="108">
        <f>'[2]Compound Vessels'!H500</f>
        <v>0</v>
      </c>
      <c r="Q175" s="108">
        <f>'[2]Compound Vessels'!I500</f>
        <v>0</v>
      </c>
      <c r="R175" s="186">
        <f>'[2]Element Vessels'!F175</f>
        <v>0</v>
      </c>
      <c r="S175" s="105">
        <f>'[2]Element Vessels'!G175</f>
        <v>0</v>
      </c>
      <c r="T175" s="105">
        <f>'[2]Element Vessels'!H175</f>
        <v>0</v>
      </c>
      <c r="U175" s="105">
        <f>'[2]Element Vessels'!I175</f>
        <v>0</v>
      </c>
      <c r="V175" s="189">
        <f>[3]Pellets!F175</f>
        <v>0</v>
      </c>
      <c r="W175" s="106">
        <f>[3]Pellets!G175</f>
        <v>0</v>
      </c>
      <c r="X175" s="106">
        <f>[3]Pellets!H175</f>
        <v>0</v>
      </c>
      <c r="Y175" s="106">
        <f>[3]Pellets!I175</f>
        <v>0</v>
      </c>
      <c r="Z175" s="106">
        <f>'[3]Blocks (Poly)'!D175</f>
        <v>0</v>
      </c>
      <c r="AA175" s="106">
        <f>'[3]Slabs (Poly)'!F175</f>
        <v>0</v>
      </c>
      <c r="AB175" s="106">
        <f>'[3]Stairs (Poly)'!D175</f>
        <v>0</v>
      </c>
      <c r="AC175" s="192">
        <f>[3]Bricks!E175</f>
        <v>0</v>
      </c>
      <c r="AD175" s="105">
        <f>[3]Molds!C175</f>
        <v>0</v>
      </c>
      <c r="AE175" s="105">
        <f xml:space="preserve"> '[3]Molded Items'!C177</f>
        <v>0</v>
      </c>
      <c r="AF175" s="105">
        <f>[3]Masks!C175</f>
        <v>0</v>
      </c>
      <c r="AG175" s="105">
        <f>[3]Wafers!H176</f>
        <v>0</v>
      </c>
      <c r="AH175" s="105">
        <f>[3]Electronics!E175</f>
        <v>0</v>
      </c>
      <c r="AI175" s="109"/>
      <c r="AJ175" s="109"/>
      <c r="AK175" s="105" t="str">
        <f>'[3]Polycraft Armor'!$G175&amp;" "&amp;'[3]Polycraft Armor'!$H175</f>
        <v xml:space="preserve"> </v>
      </c>
      <c r="AL175" s="105"/>
      <c r="AM175" s="105"/>
      <c r="AN175" s="105"/>
      <c r="AO175" s="105"/>
      <c r="AP175" s="105"/>
      <c r="AQ175" s="105"/>
      <c r="AR175" s="105"/>
      <c r="AS175" s="105"/>
      <c r="AT175" s="105">
        <f>Inventories!$D175</f>
        <v>0</v>
      </c>
      <c r="AU175" s="105">
        <f>'[3]Gripped Tools'!C175</f>
        <v>0</v>
      </c>
      <c r="AV175" s="105">
        <f>'[3]Pogo Sticks'!$C175</f>
        <v>0</v>
      </c>
      <c r="AW175" s="105">
        <f>'[2]Custom Objects'!$C170</f>
        <v>0</v>
      </c>
      <c r="AX175" s="105"/>
      <c r="AY175" s="105" t="str">
        <f>'[1]Items (MC)'!B175</f>
        <v>0</v>
      </c>
      <c r="AZ175" s="105" t="str">
        <f>'[1]Blocks (MC)'!B175</f>
        <v>Coal Block</v>
      </c>
    </row>
    <row r="176" spans="3:52" x14ac:dyDescent="0.2">
      <c r="C176" s="107">
        <f>[2]Ores!C176</f>
        <v>0</v>
      </c>
      <c r="D176" s="107">
        <f>[2]Ingots!C176</f>
        <v>0</v>
      </c>
      <c r="E176" s="107"/>
      <c r="F176" s="107">
        <f>'[2]Compressed Blocks'!C176</f>
        <v>0</v>
      </c>
      <c r="G176" s="105">
        <f>[2]Catalysts!C176</f>
        <v>0</v>
      </c>
      <c r="H176" s="105">
        <f>[3]Pellets!F173</f>
        <v>0</v>
      </c>
      <c r="I176" s="105">
        <f>'[2]CV Links'!B178</f>
        <v>0</v>
      </c>
      <c r="J176" s="183" t="str">
        <f>'[2]Compound Vessels'!F176</f>
        <v>Vial (Light Naphtha)</v>
      </c>
      <c r="K176" s="108" t="str">
        <f>'[2]Compound Vessels'!G176</f>
        <v>Beaker (Light Naphtha)</v>
      </c>
      <c r="L176" s="108" t="str">
        <f>'[2]Compound Vessels'!H176</f>
        <v>Drum (Light Naphtha)</v>
      </c>
      <c r="M176" s="108" t="str">
        <f>'[2]Compound Vessels'!I176</f>
        <v>Chemical Vat (Light Naphtha)</v>
      </c>
      <c r="N176" s="183">
        <f>'[2]Compound Vessels'!F501</f>
        <v>0</v>
      </c>
      <c r="O176" s="108">
        <f>'[2]Compound Vessels'!G501</f>
        <v>0</v>
      </c>
      <c r="P176" s="108">
        <f>'[2]Compound Vessels'!H501</f>
        <v>0</v>
      </c>
      <c r="Q176" s="108">
        <f>'[2]Compound Vessels'!I501</f>
        <v>0</v>
      </c>
      <c r="R176" s="186">
        <f>'[2]Element Vessels'!F176</f>
        <v>0</v>
      </c>
      <c r="S176" s="105">
        <f>'[2]Element Vessels'!G176</f>
        <v>0</v>
      </c>
      <c r="T176" s="105">
        <f>'[2]Element Vessels'!H176</f>
        <v>0</v>
      </c>
      <c r="U176" s="105">
        <f>'[2]Element Vessels'!I176</f>
        <v>0</v>
      </c>
      <c r="V176" s="189">
        <f>[3]Pellets!F176</f>
        <v>0</v>
      </c>
      <c r="W176" s="106">
        <f>[3]Pellets!G176</f>
        <v>0</v>
      </c>
      <c r="X176" s="106">
        <f>[3]Pellets!H176</f>
        <v>0</v>
      </c>
      <c r="Y176" s="106">
        <f>[3]Pellets!I176</f>
        <v>0</v>
      </c>
      <c r="Z176" s="106">
        <f>'[3]Blocks (Poly)'!D176</f>
        <v>0</v>
      </c>
      <c r="AA176" s="106">
        <f>'[3]Slabs (Poly)'!F176</f>
        <v>0</v>
      </c>
      <c r="AB176" s="106">
        <f>'[3]Stairs (Poly)'!D176</f>
        <v>0</v>
      </c>
      <c r="AC176" s="192">
        <f>[3]Bricks!E176</f>
        <v>0</v>
      </c>
      <c r="AD176" s="105">
        <f>[3]Molds!C176</f>
        <v>0</v>
      </c>
      <c r="AE176" s="105">
        <f xml:space="preserve"> '[3]Molded Items'!C178</f>
        <v>0</v>
      </c>
      <c r="AF176" s="105">
        <f>[3]Masks!C176</f>
        <v>0</v>
      </c>
      <c r="AG176" s="105">
        <f>[3]Wafers!H177</f>
        <v>0</v>
      </c>
      <c r="AH176" s="105">
        <f>[3]Electronics!E176</f>
        <v>0</v>
      </c>
      <c r="AI176" s="109"/>
      <c r="AJ176" s="109"/>
      <c r="AK176" s="105" t="str">
        <f>'[3]Polycraft Armor'!$G176&amp;" "&amp;'[3]Polycraft Armor'!$H176</f>
        <v xml:space="preserve"> </v>
      </c>
      <c r="AL176" s="105"/>
      <c r="AM176" s="105"/>
      <c r="AN176" s="105"/>
      <c r="AO176" s="105"/>
      <c r="AP176" s="105"/>
      <c r="AQ176" s="105"/>
      <c r="AR176" s="105"/>
      <c r="AS176" s="105"/>
      <c r="AT176" s="105">
        <f>Inventories!$D176</f>
        <v>0</v>
      </c>
      <c r="AU176" s="105">
        <f>'[3]Gripped Tools'!C176</f>
        <v>0</v>
      </c>
      <c r="AV176" s="105">
        <f>'[3]Pogo Sticks'!$C176</f>
        <v>0</v>
      </c>
      <c r="AW176" s="105">
        <f>'[2]Custom Objects'!$C171</f>
        <v>0</v>
      </c>
      <c r="AX176" s="105"/>
      <c r="AY176" s="105" t="str">
        <f>'[1]Items (MC)'!B176</f>
        <v>0</v>
      </c>
      <c r="AZ176" s="105" t="str">
        <f>'[1]Blocks (MC)'!B176</f>
        <v>Packed Ice</v>
      </c>
    </row>
    <row r="177" spans="3:52" x14ac:dyDescent="0.2">
      <c r="C177" s="107">
        <f>[2]Ores!C177</f>
        <v>0</v>
      </c>
      <c r="D177" s="107">
        <f>[2]Ingots!C177</f>
        <v>0</v>
      </c>
      <c r="E177" s="107"/>
      <c r="F177" s="107">
        <f>'[2]Compressed Blocks'!C177</f>
        <v>0</v>
      </c>
      <c r="G177" s="105">
        <f>[2]Catalysts!C177</f>
        <v>0</v>
      </c>
      <c r="H177" s="105">
        <f>[3]Pellets!F174</f>
        <v>0</v>
      </c>
      <c r="I177" s="105">
        <f>'[2]CV Links'!B179</f>
        <v>0</v>
      </c>
      <c r="J177" s="183" t="str">
        <f>'[2]Compound Vessels'!F177</f>
        <v>Vial (Light Naphthenes)</v>
      </c>
      <c r="K177" s="108" t="str">
        <f>'[2]Compound Vessels'!G177</f>
        <v>Beaker (Light Naphthenes)</v>
      </c>
      <c r="L177" s="108" t="str">
        <f>'[2]Compound Vessels'!H177</f>
        <v>Drum (Light Naphthenes)</v>
      </c>
      <c r="M177" s="108" t="str">
        <f>'[2]Compound Vessels'!I177</f>
        <v>Chemical Vat (Light Naphthenes)</v>
      </c>
      <c r="N177" s="183">
        <f>'[2]Compound Vessels'!F502</f>
        <v>0</v>
      </c>
      <c r="O177" s="108">
        <f>'[2]Compound Vessels'!G502</f>
        <v>0</v>
      </c>
      <c r="P177" s="108">
        <f>'[2]Compound Vessels'!H502</f>
        <v>0</v>
      </c>
      <c r="Q177" s="108">
        <f>'[2]Compound Vessels'!I502</f>
        <v>0</v>
      </c>
      <c r="R177" s="186">
        <f>'[2]Element Vessels'!F177</f>
        <v>0</v>
      </c>
      <c r="S177" s="105">
        <f>'[2]Element Vessels'!G177</f>
        <v>0</v>
      </c>
      <c r="T177" s="105">
        <f>'[2]Element Vessels'!H177</f>
        <v>0</v>
      </c>
      <c r="U177" s="105">
        <f>'[2]Element Vessels'!I177</f>
        <v>0</v>
      </c>
      <c r="V177" s="189">
        <f>[3]Pellets!F177</f>
        <v>0</v>
      </c>
      <c r="W177" s="106">
        <f>[3]Pellets!G177</f>
        <v>0</v>
      </c>
      <c r="X177" s="106">
        <f>[3]Pellets!H177</f>
        <v>0</v>
      </c>
      <c r="Y177" s="106">
        <f>[3]Pellets!I177</f>
        <v>0</v>
      </c>
      <c r="Z177" s="106">
        <f>'[3]Blocks (Poly)'!D177</f>
        <v>0</v>
      </c>
      <c r="AA177" s="106">
        <f>'[3]Slabs (Poly)'!F177</f>
        <v>0</v>
      </c>
      <c r="AB177" s="106">
        <f>'[3]Stairs (Poly)'!D177</f>
        <v>0</v>
      </c>
      <c r="AC177" s="192">
        <f>[3]Bricks!E177</f>
        <v>0</v>
      </c>
      <c r="AD177" s="105">
        <f>[3]Molds!C177</f>
        <v>0</v>
      </c>
      <c r="AE177" s="105">
        <f xml:space="preserve"> '[3]Molded Items'!C179</f>
        <v>0</v>
      </c>
      <c r="AF177" s="105">
        <f>[3]Masks!C177</f>
        <v>0</v>
      </c>
      <c r="AG177" s="105">
        <f>[3]Wafers!H178</f>
        <v>0</v>
      </c>
      <c r="AH177" s="105">
        <f>[3]Electronics!E177</f>
        <v>0</v>
      </c>
      <c r="AI177" s="109"/>
      <c r="AJ177" s="109"/>
      <c r="AK177" s="105" t="str">
        <f>'[3]Polycraft Armor'!$G177&amp;" "&amp;'[3]Polycraft Armor'!$H177</f>
        <v xml:space="preserve"> </v>
      </c>
      <c r="AL177" s="105"/>
      <c r="AM177" s="105"/>
      <c r="AN177" s="105"/>
      <c r="AO177" s="105"/>
      <c r="AP177" s="105"/>
      <c r="AQ177" s="105"/>
      <c r="AR177" s="105"/>
      <c r="AS177" s="105"/>
      <c r="AT177" s="105">
        <f>Inventories!$D177</f>
        <v>0</v>
      </c>
      <c r="AU177" s="105">
        <f>'[3]Gripped Tools'!C177</f>
        <v>0</v>
      </c>
      <c r="AV177" s="105">
        <f>'[3]Pogo Sticks'!$C177</f>
        <v>0</v>
      </c>
      <c r="AW177" s="105">
        <f>'[2]Custom Objects'!$C172</f>
        <v>0</v>
      </c>
      <c r="AX177" s="105"/>
      <c r="AY177" s="105" t="str">
        <f>'[1]Items (MC)'!B177</f>
        <v>0</v>
      </c>
      <c r="AZ177" s="105" t="str">
        <f>'[1]Blocks (MC)'!B177</f>
        <v>Double Plant</v>
      </c>
    </row>
    <row r="178" spans="3:52" x14ac:dyDescent="0.2">
      <c r="C178" s="107">
        <f>[2]Ores!C178</f>
        <v>0</v>
      </c>
      <c r="D178" s="107">
        <f>[2]Ingots!C178</f>
        <v>0</v>
      </c>
      <c r="E178" s="107"/>
      <c r="F178" s="107">
        <f>'[2]Compressed Blocks'!C178</f>
        <v>0</v>
      </c>
      <c r="G178" s="105">
        <f>[2]Catalysts!C178</f>
        <v>0</v>
      </c>
      <c r="H178" s="105">
        <f>[3]Pellets!F175</f>
        <v>0</v>
      </c>
      <c r="I178" s="105">
        <f>'[2]CV Links'!B180</f>
        <v>0</v>
      </c>
      <c r="J178" s="183" t="str">
        <f>'[2]Compound Vessels'!F178</f>
        <v>Vial (Light Olefins)</v>
      </c>
      <c r="K178" s="108" t="str">
        <f>'[2]Compound Vessels'!G178</f>
        <v>Beaker (Light Olefins)</v>
      </c>
      <c r="L178" s="108" t="str">
        <f>'[2]Compound Vessels'!H178</f>
        <v>Drum (Light Olefins)</v>
      </c>
      <c r="M178" s="108" t="str">
        <f>'[2]Compound Vessels'!I178</f>
        <v>Chemical Vat (Light Olefins)</v>
      </c>
      <c r="N178" s="183">
        <f>'[2]Compound Vessels'!F503</f>
        <v>0</v>
      </c>
      <c r="O178" s="108">
        <f>'[2]Compound Vessels'!G503</f>
        <v>0</v>
      </c>
      <c r="P178" s="108">
        <f>'[2]Compound Vessels'!H503</f>
        <v>0</v>
      </c>
      <c r="Q178" s="108">
        <f>'[2]Compound Vessels'!I503</f>
        <v>0</v>
      </c>
      <c r="R178" s="186">
        <f>'[2]Element Vessels'!F178</f>
        <v>0</v>
      </c>
      <c r="S178" s="105">
        <f>'[2]Element Vessels'!G178</f>
        <v>0</v>
      </c>
      <c r="T178" s="105">
        <f>'[2]Element Vessels'!H178</f>
        <v>0</v>
      </c>
      <c r="U178" s="105">
        <f>'[2]Element Vessels'!I178</f>
        <v>0</v>
      </c>
      <c r="V178" s="189">
        <f>[3]Pellets!F178</f>
        <v>0</v>
      </c>
      <c r="W178" s="106">
        <f>[3]Pellets!G178</f>
        <v>0</v>
      </c>
      <c r="X178" s="106">
        <f>[3]Pellets!H178</f>
        <v>0</v>
      </c>
      <c r="Y178" s="106">
        <f>[3]Pellets!I178</f>
        <v>0</v>
      </c>
      <c r="Z178" s="106">
        <f>'[3]Blocks (Poly)'!D178</f>
        <v>0</v>
      </c>
      <c r="AA178" s="106">
        <f>'[3]Slabs (Poly)'!F178</f>
        <v>0</v>
      </c>
      <c r="AB178" s="106">
        <f>'[3]Stairs (Poly)'!D178</f>
        <v>0</v>
      </c>
      <c r="AC178" s="192">
        <f>[3]Bricks!E178</f>
        <v>0</v>
      </c>
      <c r="AD178" s="105">
        <f>[3]Molds!C178</f>
        <v>0</v>
      </c>
      <c r="AE178" s="105">
        <f xml:space="preserve"> '[3]Molded Items'!C180</f>
        <v>0</v>
      </c>
      <c r="AF178" s="105">
        <f>[3]Masks!C178</f>
        <v>0</v>
      </c>
      <c r="AG178" s="105">
        <f>[3]Wafers!H179</f>
        <v>0</v>
      </c>
      <c r="AH178" s="105">
        <f>[3]Electronics!E178</f>
        <v>0</v>
      </c>
      <c r="AI178" s="109"/>
      <c r="AJ178" s="109"/>
      <c r="AK178" s="105" t="str">
        <f>'[3]Polycraft Armor'!$G178&amp;" "&amp;'[3]Polycraft Armor'!$H178</f>
        <v xml:space="preserve"> </v>
      </c>
      <c r="AL178" s="105"/>
      <c r="AM178" s="105"/>
      <c r="AN178" s="105"/>
      <c r="AO178" s="105"/>
      <c r="AP178" s="105"/>
      <c r="AQ178" s="105"/>
      <c r="AR178" s="105"/>
      <c r="AS178" s="105"/>
      <c r="AT178" s="105">
        <f>Inventories!$D178</f>
        <v>0</v>
      </c>
      <c r="AU178" s="105">
        <f>'[3]Gripped Tools'!C178</f>
        <v>0</v>
      </c>
      <c r="AV178" s="105">
        <f>'[3]Pogo Sticks'!$C178</f>
        <v>0</v>
      </c>
      <c r="AW178" s="105">
        <f>'[2]Custom Objects'!$C173</f>
        <v>0</v>
      </c>
      <c r="AX178" s="105"/>
      <c r="AY178" s="105" t="str">
        <f>'[1]Items (MC)'!B178</f>
        <v>Record 13</v>
      </c>
      <c r="AZ178" s="105">
        <f>'[1]Blocks (MC)'!B178</f>
        <v>0</v>
      </c>
    </row>
    <row r="179" spans="3:52" x14ac:dyDescent="0.2">
      <c r="C179" s="107">
        <f>[2]Ores!C179</f>
        <v>0</v>
      </c>
      <c r="D179" s="107">
        <f>[2]Ingots!C179</f>
        <v>0</v>
      </c>
      <c r="E179" s="107"/>
      <c r="F179" s="107">
        <f>'[2]Compressed Blocks'!C179</f>
        <v>0</v>
      </c>
      <c r="G179" s="105">
        <f>[2]Catalysts!C179</f>
        <v>0</v>
      </c>
      <c r="H179" s="105">
        <f>[3]Pellets!F176</f>
        <v>0</v>
      </c>
      <c r="I179" s="105">
        <f>'[2]CV Links'!B181</f>
        <v>0</v>
      </c>
      <c r="J179" s="183" t="str">
        <f>'[2]Compound Vessels'!F179</f>
        <v>Vial (Light Parrafins)</v>
      </c>
      <c r="K179" s="108" t="str">
        <f>'[2]Compound Vessels'!G179</f>
        <v>Beaker (Light Parrafins)</v>
      </c>
      <c r="L179" s="108" t="str">
        <f>'[2]Compound Vessels'!H179</f>
        <v>Drum (Light Parrafins)</v>
      </c>
      <c r="M179" s="108" t="str">
        <f>'[2]Compound Vessels'!I179</f>
        <v>Chemical Vat (Light Parrafins)</v>
      </c>
      <c r="N179" s="183">
        <f>'[2]Compound Vessels'!F504</f>
        <v>0</v>
      </c>
      <c r="O179" s="108">
        <f>'[2]Compound Vessels'!G504</f>
        <v>0</v>
      </c>
      <c r="P179" s="108">
        <f>'[2]Compound Vessels'!H504</f>
        <v>0</v>
      </c>
      <c r="Q179" s="108">
        <f>'[2]Compound Vessels'!I504</f>
        <v>0</v>
      </c>
      <c r="R179" s="186">
        <f>'[2]Element Vessels'!F179</f>
        <v>0</v>
      </c>
      <c r="S179" s="105">
        <f>'[2]Element Vessels'!G179</f>
        <v>0</v>
      </c>
      <c r="T179" s="105">
        <f>'[2]Element Vessels'!H179</f>
        <v>0</v>
      </c>
      <c r="U179" s="105">
        <f>'[2]Element Vessels'!I179</f>
        <v>0</v>
      </c>
      <c r="V179" s="189">
        <f>[3]Pellets!F179</f>
        <v>0</v>
      </c>
      <c r="W179" s="106">
        <f>[3]Pellets!G179</f>
        <v>0</v>
      </c>
      <c r="X179" s="106">
        <f>[3]Pellets!H179</f>
        <v>0</v>
      </c>
      <c r="Y179" s="106">
        <f>[3]Pellets!I179</f>
        <v>0</v>
      </c>
      <c r="Z179" s="106">
        <f>'[3]Blocks (Poly)'!D179</f>
        <v>0</v>
      </c>
      <c r="AA179" s="106">
        <f>'[3]Slabs (Poly)'!F179</f>
        <v>0</v>
      </c>
      <c r="AB179" s="106">
        <f>'[3]Stairs (Poly)'!D179</f>
        <v>0</v>
      </c>
      <c r="AC179" s="192">
        <f>[3]Bricks!E179</f>
        <v>0</v>
      </c>
      <c r="AD179" s="105">
        <f>[3]Molds!C179</f>
        <v>0</v>
      </c>
      <c r="AE179" s="105">
        <f xml:space="preserve"> '[3]Molded Items'!C181</f>
        <v>0</v>
      </c>
      <c r="AF179" s="105">
        <f>[3]Masks!C179</f>
        <v>0</v>
      </c>
      <c r="AG179" s="105">
        <f>[3]Wafers!H180</f>
        <v>0</v>
      </c>
      <c r="AH179" s="105">
        <f>[3]Electronics!E179</f>
        <v>0</v>
      </c>
      <c r="AI179" s="109"/>
      <c r="AJ179" s="109"/>
      <c r="AK179" s="105" t="str">
        <f>'[3]Polycraft Armor'!$G179&amp;" "&amp;'[3]Polycraft Armor'!$H179</f>
        <v xml:space="preserve"> </v>
      </c>
      <c r="AL179" s="105"/>
      <c r="AM179" s="105"/>
      <c r="AN179" s="105"/>
      <c r="AO179" s="105"/>
      <c r="AP179" s="105"/>
      <c r="AQ179" s="105"/>
      <c r="AR179" s="105"/>
      <c r="AS179" s="105"/>
      <c r="AT179" s="105">
        <f>Inventories!$D179</f>
        <v>0</v>
      </c>
      <c r="AU179" s="105">
        <f>'[3]Gripped Tools'!C179</f>
        <v>0</v>
      </c>
      <c r="AV179" s="105">
        <f>'[3]Pogo Sticks'!$C179</f>
        <v>0</v>
      </c>
      <c r="AW179" s="105">
        <f>'[2]Custom Objects'!$C174</f>
        <v>0</v>
      </c>
      <c r="AX179" s="105"/>
      <c r="AY179" s="105" t="str">
        <f>'[1]Items (MC)'!B179</f>
        <v>Record Cat</v>
      </c>
      <c r="AZ179" s="105">
        <f>'[1]Blocks (MC)'!B179</f>
        <v>0</v>
      </c>
    </row>
    <row r="180" spans="3:52" x14ac:dyDescent="0.2">
      <c r="C180" s="107">
        <f>[2]Ores!C180</f>
        <v>0</v>
      </c>
      <c r="D180" s="107">
        <f>[2]Ingots!C180</f>
        <v>0</v>
      </c>
      <c r="E180" s="107"/>
      <c r="F180" s="107">
        <f>'[2]Compressed Blocks'!C180</f>
        <v>0</v>
      </c>
      <c r="G180" s="105">
        <f>[2]Catalysts!C180</f>
        <v>0</v>
      </c>
      <c r="H180" s="105">
        <f>[3]Pellets!F177</f>
        <v>0</v>
      </c>
      <c r="I180" s="105">
        <f>'[2]CV Links'!B182</f>
        <v>0</v>
      </c>
      <c r="J180" s="183" t="str">
        <f>'[2]Compound Vessels'!F180</f>
        <v>Vial (Linseed Oil)</v>
      </c>
      <c r="K180" s="108" t="str">
        <f>'[2]Compound Vessels'!G180</f>
        <v>Beaker (Linseed Oil)</v>
      </c>
      <c r="L180" s="108" t="str">
        <f>'[2]Compound Vessels'!H180</f>
        <v>Drum (Linseed Oil)</v>
      </c>
      <c r="M180" s="108" t="str">
        <f>'[2]Compound Vessels'!I180</f>
        <v>Chemical Vat (Linseed Oil)</v>
      </c>
      <c r="N180" s="183">
        <f>'[2]Compound Vessels'!F505</f>
        <v>0</v>
      </c>
      <c r="O180" s="108">
        <f>'[2]Compound Vessels'!G505</f>
        <v>0</v>
      </c>
      <c r="P180" s="108">
        <f>'[2]Compound Vessels'!H505</f>
        <v>0</v>
      </c>
      <c r="Q180" s="108">
        <f>'[2]Compound Vessels'!I505</f>
        <v>0</v>
      </c>
      <c r="R180" s="186">
        <f>'[2]Element Vessels'!F180</f>
        <v>0</v>
      </c>
      <c r="S180" s="105">
        <f>'[2]Element Vessels'!G180</f>
        <v>0</v>
      </c>
      <c r="T180" s="105">
        <f>'[2]Element Vessels'!H180</f>
        <v>0</v>
      </c>
      <c r="U180" s="105">
        <f>'[2]Element Vessels'!I180</f>
        <v>0</v>
      </c>
      <c r="V180" s="189">
        <f>[3]Pellets!F180</f>
        <v>0</v>
      </c>
      <c r="W180" s="106">
        <f>[3]Pellets!G180</f>
        <v>0</v>
      </c>
      <c r="X180" s="106">
        <f>[3]Pellets!H180</f>
        <v>0</v>
      </c>
      <c r="Y180" s="106">
        <f>[3]Pellets!I180</f>
        <v>0</v>
      </c>
      <c r="Z180" s="106">
        <f>'[3]Blocks (Poly)'!D180</f>
        <v>0</v>
      </c>
      <c r="AA180" s="106">
        <f>'[3]Slabs (Poly)'!F180</f>
        <v>0</v>
      </c>
      <c r="AB180" s="106">
        <f>'[3]Stairs (Poly)'!D180</f>
        <v>0</v>
      </c>
      <c r="AC180" s="192">
        <f>[3]Bricks!E180</f>
        <v>0</v>
      </c>
      <c r="AD180" s="105">
        <f>[3]Molds!C180</f>
        <v>0</v>
      </c>
      <c r="AE180" s="105">
        <f xml:space="preserve"> '[3]Molded Items'!C182</f>
        <v>0</v>
      </c>
      <c r="AF180" s="105">
        <f>[3]Masks!C180</f>
        <v>0</v>
      </c>
      <c r="AG180" s="105">
        <f>[3]Wafers!H181</f>
        <v>0</v>
      </c>
      <c r="AH180" s="105">
        <f>[3]Electronics!E180</f>
        <v>0</v>
      </c>
      <c r="AI180" s="109"/>
      <c r="AJ180" s="109"/>
      <c r="AK180" s="105" t="str">
        <f>'[3]Polycraft Armor'!$G180&amp;" "&amp;'[3]Polycraft Armor'!$H180</f>
        <v xml:space="preserve"> </v>
      </c>
      <c r="AL180" s="105"/>
      <c r="AM180" s="105"/>
      <c r="AN180" s="105"/>
      <c r="AO180" s="105"/>
      <c r="AP180" s="105"/>
      <c r="AQ180" s="105"/>
      <c r="AR180" s="105"/>
      <c r="AS180" s="105"/>
      <c r="AT180" s="105">
        <f>Inventories!$D180</f>
        <v>0</v>
      </c>
      <c r="AU180" s="105">
        <f>'[3]Gripped Tools'!C180</f>
        <v>0</v>
      </c>
      <c r="AV180" s="105">
        <f>'[3]Pogo Sticks'!$C180</f>
        <v>0</v>
      </c>
      <c r="AW180" s="105">
        <f>'[2]Custom Objects'!$C175</f>
        <v>0</v>
      </c>
      <c r="AX180" s="105"/>
      <c r="AY180" s="105" t="str">
        <f>'[1]Items (MC)'!B180</f>
        <v>Record Blocks</v>
      </c>
      <c r="AZ180" s="105">
        <f>'[1]Blocks (MC)'!B180</f>
        <v>0</v>
      </c>
    </row>
    <row r="181" spans="3:52" x14ac:dyDescent="0.2">
      <c r="C181" s="107">
        <f>[2]Ores!C181</f>
        <v>0</v>
      </c>
      <c r="D181" s="107">
        <f>[2]Ingots!C181</f>
        <v>0</v>
      </c>
      <c r="E181" s="107"/>
      <c r="F181" s="107">
        <f>'[2]Compressed Blocks'!C181</f>
        <v>0</v>
      </c>
      <c r="G181" s="105">
        <f>[2]Catalysts!C181</f>
        <v>0</v>
      </c>
      <c r="H181" s="105">
        <f>[3]Pellets!F178</f>
        <v>0</v>
      </c>
      <c r="I181" s="105">
        <f>'[2]CV Links'!B183</f>
        <v>0</v>
      </c>
      <c r="J181" s="183" t="str">
        <f>'[2]Compound Vessels'!F181</f>
        <v>Vial (Liquified Natural Gas)</v>
      </c>
      <c r="K181" s="108" t="str">
        <f>'[2]Compound Vessels'!G181</f>
        <v>Beaker (Liquified Natural Gas)</v>
      </c>
      <c r="L181" s="108" t="str">
        <f>'[2]Compound Vessels'!H181</f>
        <v>Drum (Liquified Natural Gas)</v>
      </c>
      <c r="M181" s="108" t="str">
        <f>'[2]Compound Vessels'!I181</f>
        <v>Chemical Vat (Liquified Natural Gas)</v>
      </c>
      <c r="N181" s="183">
        <f>'[2]Compound Vessels'!F506</f>
        <v>0</v>
      </c>
      <c r="O181" s="108">
        <f>'[2]Compound Vessels'!G506</f>
        <v>0</v>
      </c>
      <c r="P181" s="108">
        <f>'[2]Compound Vessels'!H506</f>
        <v>0</v>
      </c>
      <c r="Q181" s="108">
        <f>'[2]Compound Vessels'!I506</f>
        <v>0</v>
      </c>
      <c r="R181" s="186">
        <f>'[2]Element Vessels'!F181</f>
        <v>0</v>
      </c>
      <c r="S181" s="105">
        <f>'[2]Element Vessels'!G181</f>
        <v>0</v>
      </c>
      <c r="T181" s="105">
        <f>'[2]Element Vessels'!H181</f>
        <v>0</v>
      </c>
      <c r="U181" s="105">
        <f>'[2]Element Vessels'!I181</f>
        <v>0</v>
      </c>
      <c r="V181" s="189">
        <f>[3]Pellets!F181</f>
        <v>0</v>
      </c>
      <c r="W181" s="106">
        <f>[3]Pellets!G181</f>
        <v>0</v>
      </c>
      <c r="X181" s="106">
        <f>[3]Pellets!H181</f>
        <v>0</v>
      </c>
      <c r="Y181" s="106">
        <f>[3]Pellets!I181</f>
        <v>0</v>
      </c>
      <c r="Z181" s="106">
        <f>'[3]Blocks (Poly)'!D181</f>
        <v>0</v>
      </c>
      <c r="AA181" s="106">
        <f>'[3]Slabs (Poly)'!F181</f>
        <v>0</v>
      </c>
      <c r="AB181" s="106">
        <f>'[3]Stairs (Poly)'!D181</f>
        <v>0</v>
      </c>
      <c r="AC181" s="192">
        <f>[3]Bricks!E181</f>
        <v>0</v>
      </c>
      <c r="AD181" s="105">
        <f>[3]Molds!C181</f>
        <v>0</v>
      </c>
      <c r="AE181" s="105">
        <f xml:space="preserve"> '[3]Molded Items'!C183</f>
        <v>0</v>
      </c>
      <c r="AF181" s="105">
        <f>[3]Masks!C181</f>
        <v>0</v>
      </c>
      <c r="AG181" s="105">
        <f>[3]Wafers!H182</f>
        <v>0</v>
      </c>
      <c r="AH181" s="105">
        <f>[3]Electronics!E181</f>
        <v>0</v>
      </c>
      <c r="AI181" s="109"/>
      <c r="AJ181" s="109"/>
      <c r="AK181" s="105" t="str">
        <f>'[3]Polycraft Armor'!$G181&amp;" "&amp;'[3]Polycraft Armor'!$H181</f>
        <v xml:space="preserve"> </v>
      </c>
      <c r="AL181" s="105"/>
      <c r="AM181" s="105"/>
      <c r="AN181" s="105"/>
      <c r="AO181" s="105"/>
      <c r="AP181" s="105"/>
      <c r="AQ181" s="105"/>
      <c r="AR181" s="105"/>
      <c r="AS181" s="105"/>
      <c r="AT181" s="105">
        <f>Inventories!$D181</f>
        <v>0</v>
      </c>
      <c r="AU181" s="105">
        <f>'[3]Gripped Tools'!C181</f>
        <v>0</v>
      </c>
      <c r="AV181" s="105">
        <f>'[3]Pogo Sticks'!$C181</f>
        <v>0</v>
      </c>
      <c r="AW181" s="105">
        <f>'[2]Custom Objects'!$C176</f>
        <v>0</v>
      </c>
      <c r="AX181" s="105"/>
      <c r="AY181" s="105" t="str">
        <f>'[1]Items (MC)'!B181</f>
        <v>Record Chirp</v>
      </c>
      <c r="AZ181" s="105">
        <f>'[1]Blocks (MC)'!B181</f>
        <v>0</v>
      </c>
    </row>
    <row r="182" spans="3:52" x14ac:dyDescent="0.2">
      <c r="C182" s="107">
        <f>[2]Ores!C182</f>
        <v>0</v>
      </c>
      <c r="D182" s="107">
        <f>[2]Ingots!C182</f>
        <v>0</v>
      </c>
      <c r="E182" s="107"/>
      <c r="F182" s="107">
        <f>'[2]Compressed Blocks'!C182</f>
        <v>0</v>
      </c>
      <c r="G182" s="105">
        <f>[2]Catalysts!C182</f>
        <v>0</v>
      </c>
      <c r="H182" s="105">
        <f>[3]Pellets!F179</f>
        <v>0</v>
      </c>
      <c r="I182" s="105">
        <f>'[2]CV Links'!B184</f>
        <v>0</v>
      </c>
      <c r="J182" s="183" t="str">
        <f>'[2]Compound Vessels'!F182</f>
        <v>Vial (Magnesium Carbonate)</v>
      </c>
      <c r="K182" s="108" t="str">
        <f>'[2]Compound Vessels'!G182</f>
        <v>Beaker (Magnesium Carbonate)</v>
      </c>
      <c r="L182" s="108" t="str">
        <f>'[2]Compound Vessels'!H182</f>
        <v>Drum (Magnesium Carbonate)</v>
      </c>
      <c r="M182" s="108" t="str">
        <f>'[2]Compound Vessels'!I182</f>
        <v>Chemical Vat (Magnesium Carbonate)</v>
      </c>
      <c r="N182" s="183">
        <f>'[2]Compound Vessels'!F507</f>
        <v>0</v>
      </c>
      <c r="O182" s="108">
        <f>'[2]Compound Vessels'!G507</f>
        <v>0</v>
      </c>
      <c r="P182" s="108">
        <f>'[2]Compound Vessels'!H507</f>
        <v>0</v>
      </c>
      <c r="Q182" s="108">
        <f>'[2]Compound Vessels'!I507</f>
        <v>0</v>
      </c>
      <c r="R182" s="186">
        <f>'[2]Element Vessels'!F182</f>
        <v>0</v>
      </c>
      <c r="S182" s="105">
        <f>'[2]Element Vessels'!G182</f>
        <v>0</v>
      </c>
      <c r="T182" s="105">
        <f>'[2]Element Vessels'!H182</f>
        <v>0</v>
      </c>
      <c r="U182" s="105">
        <f>'[2]Element Vessels'!I182</f>
        <v>0</v>
      </c>
      <c r="V182" s="189">
        <f>[3]Pellets!F182</f>
        <v>0</v>
      </c>
      <c r="W182" s="106">
        <f>[3]Pellets!G182</f>
        <v>0</v>
      </c>
      <c r="X182" s="106">
        <f>[3]Pellets!H182</f>
        <v>0</v>
      </c>
      <c r="Y182" s="106">
        <f>[3]Pellets!I182</f>
        <v>0</v>
      </c>
      <c r="Z182" s="106">
        <f>'[3]Blocks (Poly)'!D182</f>
        <v>0</v>
      </c>
      <c r="AA182" s="106">
        <f>'[3]Slabs (Poly)'!F182</f>
        <v>0</v>
      </c>
      <c r="AB182" s="106">
        <f>'[3]Stairs (Poly)'!D182</f>
        <v>0</v>
      </c>
      <c r="AC182" s="192">
        <f>[3]Bricks!E182</f>
        <v>0</v>
      </c>
      <c r="AD182" s="105">
        <f>[3]Molds!C182</f>
        <v>0</v>
      </c>
      <c r="AE182" s="105">
        <f xml:space="preserve"> '[3]Molded Items'!C184</f>
        <v>0</v>
      </c>
      <c r="AF182" s="105">
        <f>[3]Masks!C182</f>
        <v>0</v>
      </c>
      <c r="AG182" s="105">
        <f>[3]Wafers!H183</f>
        <v>0</v>
      </c>
      <c r="AH182" s="105">
        <f>[3]Electronics!E182</f>
        <v>0</v>
      </c>
      <c r="AI182" s="109"/>
      <c r="AJ182" s="109"/>
      <c r="AK182" s="105" t="str">
        <f>'[3]Polycraft Armor'!$G182&amp;" "&amp;'[3]Polycraft Armor'!$H182</f>
        <v xml:space="preserve"> </v>
      </c>
      <c r="AL182" s="105"/>
      <c r="AM182" s="105"/>
      <c r="AN182" s="105"/>
      <c r="AO182" s="105"/>
      <c r="AP182" s="105"/>
      <c r="AQ182" s="105"/>
      <c r="AR182" s="105"/>
      <c r="AS182" s="105"/>
      <c r="AT182" s="105">
        <f>Inventories!$D182</f>
        <v>0</v>
      </c>
      <c r="AU182" s="105">
        <f>'[3]Gripped Tools'!C182</f>
        <v>0</v>
      </c>
      <c r="AV182" s="105">
        <f>'[3]Pogo Sticks'!$C182</f>
        <v>0</v>
      </c>
      <c r="AW182" s="105">
        <f>'[2]Custom Objects'!$C177</f>
        <v>0</v>
      </c>
      <c r="AX182" s="105"/>
      <c r="AY182" s="105" t="str">
        <f>'[1]Items (MC)'!B182</f>
        <v>Record Far</v>
      </c>
      <c r="AZ182" s="105">
        <f>'[1]Blocks (MC)'!B182</f>
        <v>0</v>
      </c>
    </row>
    <row r="183" spans="3:52" x14ac:dyDescent="0.2">
      <c r="C183" s="107">
        <f>[2]Ores!C183</f>
        <v>0</v>
      </c>
      <c r="D183" s="107">
        <f>[2]Ingots!C183</f>
        <v>0</v>
      </c>
      <c r="E183" s="107"/>
      <c r="F183" s="107">
        <f>'[2]Compressed Blocks'!C183</f>
        <v>0</v>
      </c>
      <c r="G183" s="105">
        <f>[2]Catalysts!C183</f>
        <v>0</v>
      </c>
      <c r="H183" s="105">
        <f>[3]Pellets!F180</f>
        <v>0</v>
      </c>
      <c r="I183" s="105">
        <f>'[2]CV Links'!B185</f>
        <v>0</v>
      </c>
      <c r="J183" s="183" t="str">
        <f>'[2]Compound Vessels'!F183</f>
        <v>Vial (Magnesium Chloride)</v>
      </c>
      <c r="K183" s="108" t="str">
        <f>'[2]Compound Vessels'!G183</f>
        <v>Beaker (Magnesium Chloride)</v>
      </c>
      <c r="L183" s="108" t="str">
        <f>'[2]Compound Vessels'!H183</f>
        <v>Drum (Magnesium Chloride)</v>
      </c>
      <c r="M183" s="108" t="str">
        <f>'[2]Compound Vessels'!I183</f>
        <v>Chemical Vat (Magnesium Chloride)</v>
      </c>
      <c r="N183" s="183">
        <f>'[2]Compound Vessels'!F508</f>
        <v>0</v>
      </c>
      <c r="O183" s="108">
        <f>'[2]Compound Vessels'!G508</f>
        <v>0</v>
      </c>
      <c r="P183" s="108">
        <f>'[2]Compound Vessels'!H508</f>
        <v>0</v>
      </c>
      <c r="Q183" s="108">
        <f>'[2]Compound Vessels'!I508</f>
        <v>0</v>
      </c>
      <c r="R183" s="186">
        <f>'[2]Element Vessels'!F183</f>
        <v>0</v>
      </c>
      <c r="S183" s="105">
        <f>'[2]Element Vessels'!G183</f>
        <v>0</v>
      </c>
      <c r="T183" s="105">
        <f>'[2]Element Vessels'!H183</f>
        <v>0</v>
      </c>
      <c r="U183" s="105">
        <f>'[2]Element Vessels'!I183</f>
        <v>0</v>
      </c>
      <c r="V183" s="189">
        <f>[3]Pellets!F183</f>
        <v>0</v>
      </c>
      <c r="W183" s="106">
        <f>[3]Pellets!G183</f>
        <v>0</v>
      </c>
      <c r="X183" s="106">
        <f>[3]Pellets!H183</f>
        <v>0</v>
      </c>
      <c r="Y183" s="106">
        <f>[3]Pellets!I183</f>
        <v>0</v>
      </c>
      <c r="Z183" s="106">
        <f>'[3]Blocks (Poly)'!D183</f>
        <v>0</v>
      </c>
      <c r="AA183" s="106">
        <f>'[3]Slabs (Poly)'!F183</f>
        <v>0</v>
      </c>
      <c r="AB183" s="106">
        <f>'[3]Stairs (Poly)'!D183</f>
        <v>0</v>
      </c>
      <c r="AC183" s="192">
        <f>[3]Bricks!E183</f>
        <v>0</v>
      </c>
      <c r="AD183" s="105">
        <f>[3]Molds!C183</f>
        <v>0</v>
      </c>
      <c r="AE183" s="105">
        <f xml:space="preserve"> '[3]Molded Items'!C185</f>
        <v>0</v>
      </c>
      <c r="AF183" s="105">
        <f>[3]Masks!C183</f>
        <v>0</v>
      </c>
      <c r="AG183" s="105">
        <f>[3]Wafers!H184</f>
        <v>0</v>
      </c>
      <c r="AH183" s="105">
        <f>[3]Electronics!E183</f>
        <v>0</v>
      </c>
      <c r="AI183" s="109"/>
      <c r="AJ183" s="109"/>
      <c r="AK183" s="105" t="str">
        <f>'[3]Polycraft Armor'!$G183&amp;" "&amp;'[3]Polycraft Armor'!$H183</f>
        <v xml:space="preserve"> </v>
      </c>
      <c r="AL183" s="105"/>
      <c r="AM183" s="105"/>
      <c r="AN183" s="105"/>
      <c r="AO183" s="105"/>
      <c r="AP183" s="105"/>
      <c r="AQ183" s="105"/>
      <c r="AR183" s="105"/>
      <c r="AS183" s="105"/>
      <c r="AT183" s="105">
        <f>Inventories!$D183</f>
        <v>0</v>
      </c>
      <c r="AU183" s="105">
        <f>'[3]Gripped Tools'!C183</f>
        <v>0</v>
      </c>
      <c r="AV183" s="105">
        <f>'[3]Pogo Sticks'!$C183</f>
        <v>0</v>
      </c>
      <c r="AW183" s="105">
        <f>'[2]Custom Objects'!$C178</f>
        <v>0</v>
      </c>
      <c r="AX183" s="105"/>
      <c r="AY183" s="105" t="str">
        <f>'[1]Items (MC)'!B183</f>
        <v>Record Mall</v>
      </c>
      <c r="AZ183" s="105">
        <f>'[1]Blocks (MC)'!B183</f>
        <v>0</v>
      </c>
    </row>
    <row r="184" spans="3:52" x14ac:dyDescent="0.2">
      <c r="C184" s="107">
        <f>[2]Ores!C184</f>
        <v>0</v>
      </c>
      <c r="D184" s="107">
        <f>[2]Ingots!C184</f>
        <v>0</v>
      </c>
      <c r="E184" s="107"/>
      <c r="F184" s="107">
        <f>'[2]Compressed Blocks'!C184</f>
        <v>0</v>
      </c>
      <c r="G184" s="105">
        <f>[2]Catalysts!C184</f>
        <v>0</v>
      </c>
      <c r="H184" s="105">
        <f>[3]Pellets!F181</f>
        <v>0</v>
      </c>
      <c r="I184" s="105">
        <f>'[2]CV Links'!B186</f>
        <v>0</v>
      </c>
      <c r="J184" s="183" t="str">
        <f>'[2]Compound Vessels'!F184</f>
        <v>Vial (Magnesium Hydroxide)</v>
      </c>
      <c r="K184" s="108" t="str">
        <f>'[2]Compound Vessels'!G184</f>
        <v>Beaker (Magnesium Hydroxide)</v>
      </c>
      <c r="L184" s="108" t="str">
        <f>'[2]Compound Vessels'!H184</f>
        <v>Drum (Magnesium Hydroxide)</v>
      </c>
      <c r="M184" s="108" t="str">
        <f>'[2]Compound Vessels'!I184</f>
        <v>Chemical Vat (Magnesium Hydroxide)</v>
      </c>
      <c r="N184" s="183">
        <f>'[2]Compound Vessels'!F509</f>
        <v>0</v>
      </c>
      <c r="O184" s="108">
        <f>'[2]Compound Vessels'!G509</f>
        <v>0</v>
      </c>
      <c r="P184" s="108">
        <f>'[2]Compound Vessels'!H509</f>
        <v>0</v>
      </c>
      <c r="Q184" s="108">
        <f>'[2]Compound Vessels'!I509</f>
        <v>0</v>
      </c>
      <c r="R184" s="186">
        <f>'[2]Element Vessels'!F184</f>
        <v>0</v>
      </c>
      <c r="S184" s="105">
        <f>'[2]Element Vessels'!G184</f>
        <v>0</v>
      </c>
      <c r="T184" s="105">
        <f>'[2]Element Vessels'!H184</f>
        <v>0</v>
      </c>
      <c r="U184" s="105">
        <f>'[2]Element Vessels'!I184</f>
        <v>0</v>
      </c>
      <c r="V184" s="189">
        <f>[3]Pellets!F184</f>
        <v>0</v>
      </c>
      <c r="W184" s="106">
        <f>[3]Pellets!G184</f>
        <v>0</v>
      </c>
      <c r="X184" s="106">
        <f>[3]Pellets!H184</f>
        <v>0</v>
      </c>
      <c r="Y184" s="106">
        <f>[3]Pellets!I184</f>
        <v>0</v>
      </c>
      <c r="Z184" s="106">
        <f>'[3]Blocks (Poly)'!D184</f>
        <v>0</v>
      </c>
      <c r="AA184" s="106">
        <f>'[3]Slabs (Poly)'!F184</f>
        <v>0</v>
      </c>
      <c r="AB184" s="106">
        <f>'[3]Stairs (Poly)'!D184</f>
        <v>0</v>
      </c>
      <c r="AC184" s="192">
        <f>[3]Bricks!E184</f>
        <v>0</v>
      </c>
      <c r="AD184" s="105">
        <f>[3]Molds!C184</f>
        <v>0</v>
      </c>
      <c r="AE184" s="105">
        <f xml:space="preserve"> '[3]Molded Items'!C186</f>
        <v>0</v>
      </c>
      <c r="AF184" s="105">
        <f>[3]Masks!C184</f>
        <v>0</v>
      </c>
      <c r="AG184" s="105">
        <f>[3]Wafers!H185</f>
        <v>0</v>
      </c>
      <c r="AH184" s="105"/>
      <c r="AI184" s="105"/>
      <c r="AJ184" s="105"/>
      <c r="AK184" s="105" t="str">
        <f>'[3]Polycraft Armor'!$G184&amp;" "&amp;'[3]Polycraft Armor'!$H184</f>
        <v xml:space="preserve"> </v>
      </c>
      <c r="AL184" s="105"/>
      <c r="AM184" s="105"/>
      <c r="AN184" s="105"/>
      <c r="AO184" s="105"/>
      <c r="AP184" s="105"/>
      <c r="AQ184" s="105"/>
      <c r="AR184" s="105"/>
      <c r="AS184" s="105"/>
      <c r="AT184" s="105">
        <f>Inventories!$D184</f>
        <v>0</v>
      </c>
      <c r="AU184" s="105">
        <f>'[3]Gripped Tools'!C184</f>
        <v>0</v>
      </c>
      <c r="AV184" s="105">
        <f>'[3]Pogo Sticks'!$C184</f>
        <v>0</v>
      </c>
      <c r="AW184" s="105">
        <f>'[2]Custom Objects'!$C179</f>
        <v>0</v>
      </c>
      <c r="AX184" s="105"/>
      <c r="AY184" s="105" t="str">
        <f>'[1]Items (MC)'!B184</f>
        <v>Record Mellohi</v>
      </c>
      <c r="AZ184" s="105">
        <f>'[1]Blocks (MC)'!B184</f>
        <v>0</v>
      </c>
    </row>
    <row r="185" spans="3:52" x14ac:dyDescent="0.2">
      <c r="C185" s="107">
        <f>[2]Ores!C185</f>
        <v>0</v>
      </c>
      <c r="D185" s="107">
        <f>[2]Ingots!C185</f>
        <v>0</v>
      </c>
      <c r="E185" s="107"/>
      <c r="F185" s="107">
        <f>'[2]Compressed Blocks'!C185</f>
        <v>0</v>
      </c>
      <c r="G185" s="105">
        <f>[2]Catalysts!C185</f>
        <v>0</v>
      </c>
      <c r="H185" s="105">
        <f>[3]Pellets!F182</f>
        <v>0</v>
      </c>
      <c r="I185" s="105">
        <f>'[2]CV Links'!B187</f>
        <v>0</v>
      </c>
      <c r="J185" s="183" t="str">
        <f>'[2]Compound Vessels'!F185</f>
        <v>Vial (Magnesium Silicate)</v>
      </c>
      <c r="K185" s="108" t="str">
        <f>'[2]Compound Vessels'!G185</f>
        <v>Beaker (Magnesium Silicate)</v>
      </c>
      <c r="L185" s="108" t="str">
        <f>'[2]Compound Vessels'!H185</f>
        <v>Drum (Magnesium Silicate)</v>
      </c>
      <c r="M185" s="108" t="str">
        <f>'[2]Compound Vessels'!I185</f>
        <v>Chemical Vat (Magnesium Silicate)</v>
      </c>
      <c r="N185" s="183">
        <f>'[2]Compound Vessels'!F510</f>
        <v>0</v>
      </c>
      <c r="O185" s="108">
        <f>'[2]Compound Vessels'!G510</f>
        <v>0</v>
      </c>
      <c r="P185" s="108">
        <f>'[2]Compound Vessels'!H510</f>
        <v>0</v>
      </c>
      <c r="Q185" s="108">
        <f>'[2]Compound Vessels'!I510</f>
        <v>0</v>
      </c>
      <c r="R185" s="186">
        <f>'[2]Element Vessels'!F185</f>
        <v>0</v>
      </c>
      <c r="S185" s="105">
        <f>'[2]Element Vessels'!G185</f>
        <v>0</v>
      </c>
      <c r="T185" s="105">
        <f>'[2]Element Vessels'!H185</f>
        <v>0</v>
      </c>
      <c r="U185" s="105">
        <f>'[2]Element Vessels'!I185</f>
        <v>0</v>
      </c>
      <c r="V185" s="189">
        <f>[3]Pellets!F185</f>
        <v>0</v>
      </c>
      <c r="W185" s="106">
        <f>[3]Pellets!G185</f>
        <v>0</v>
      </c>
      <c r="X185" s="106">
        <f>[3]Pellets!H185</f>
        <v>0</v>
      </c>
      <c r="Y185" s="106">
        <f>[3]Pellets!I185</f>
        <v>0</v>
      </c>
      <c r="Z185" s="106">
        <f>'[3]Blocks (Poly)'!D185</f>
        <v>0</v>
      </c>
      <c r="AA185" s="106">
        <f>'[3]Slabs (Poly)'!F185</f>
        <v>0</v>
      </c>
      <c r="AB185" s="106">
        <f>'[3]Stairs (Poly)'!D185</f>
        <v>0</v>
      </c>
      <c r="AC185" s="192">
        <f>[3]Bricks!E185</f>
        <v>0</v>
      </c>
      <c r="AD185" s="105">
        <f>[3]Molds!C185</f>
        <v>0</v>
      </c>
      <c r="AE185" s="105">
        <f xml:space="preserve"> '[3]Molded Items'!C187</f>
        <v>0</v>
      </c>
      <c r="AF185" s="105">
        <f>[3]Masks!C185</f>
        <v>0</v>
      </c>
      <c r="AG185" s="105">
        <f>[3]Wafers!H186</f>
        <v>0</v>
      </c>
      <c r="AH185" s="105"/>
      <c r="AI185" s="105"/>
      <c r="AJ185" s="105"/>
      <c r="AK185" s="105" t="str">
        <f>'[3]Polycraft Armor'!$G185&amp;" "&amp;'[3]Polycraft Armor'!$H185</f>
        <v xml:space="preserve"> </v>
      </c>
      <c r="AL185" s="105"/>
      <c r="AM185" s="105"/>
      <c r="AN185" s="105"/>
      <c r="AO185" s="105"/>
      <c r="AP185" s="105"/>
      <c r="AQ185" s="105"/>
      <c r="AR185" s="105"/>
      <c r="AS185" s="105"/>
      <c r="AT185" s="105">
        <f>Inventories!$D185</f>
        <v>0</v>
      </c>
      <c r="AU185" s="105">
        <f>'[3]Gripped Tools'!C185</f>
        <v>0</v>
      </c>
      <c r="AV185" s="105">
        <f>'[3]Pogo Sticks'!$C185</f>
        <v>0</v>
      </c>
      <c r="AW185" s="105">
        <f>'[2]Custom Objects'!$C180</f>
        <v>0</v>
      </c>
      <c r="AX185" s="105"/>
      <c r="AY185" s="105" t="str">
        <f>'[1]Items (MC)'!B185</f>
        <v>Record Stal</v>
      </c>
      <c r="AZ185" s="105">
        <f>'[1]Blocks (MC)'!B185</f>
        <v>0</v>
      </c>
    </row>
    <row r="186" spans="3:52" x14ac:dyDescent="0.2">
      <c r="C186" s="107">
        <f>[2]Ores!C186</f>
        <v>0</v>
      </c>
      <c r="D186" s="107">
        <f>[2]Ingots!C186</f>
        <v>0</v>
      </c>
      <c r="E186" s="107"/>
      <c r="F186" s="107">
        <f>'[2]Compressed Blocks'!C186</f>
        <v>0</v>
      </c>
      <c r="G186" s="105">
        <f>[2]Catalysts!C186</f>
        <v>0</v>
      </c>
      <c r="H186" s="105">
        <f>[3]Pellets!F183</f>
        <v>0</v>
      </c>
      <c r="I186" s="105">
        <f>'[2]CV Links'!B188</f>
        <v>0</v>
      </c>
      <c r="J186" s="183" t="str">
        <f>'[2]Compound Vessels'!F186</f>
        <v>Vial (Magnesium Sulfate)</v>
      </c>
      <c r="K186" s="108" t="str">
        <f>'[2]Compound Vessels'!G186</f>
        <v>Beaker (Magnesium Sulfate)</v>
      </c>
      <c r="L186" s="108" t="str">
        <f>'[2]Compound Vessels'!H186</f>
        <v>Drum (Magnesium Sulfate)</v>
      </c>
      <c r="M186" s="108" t="str">
        <f>'[2]Compound Vessels'!I186</f>
        <v>Chemical Vat (Magnesium Sulfate)</v>
      </c>
      <c r="N186" s="183">
        <f>'[2]Compound Vessels'!F511</f>
        <v>0</v>
      </c>
      <c r="O186" s="108">
        <f>'[2]Compound Vessels'!G511</f>
        <v>0</v>
      </c>
      <c r="P186" s="108">
        <f>'[2]Compound Vessels'!H511</f>
        <v>0</v>
      </c>
      <c r="Q186" s="108">
        <f>'[2]Compound Vessels'!I511</f>
        <v>0</v>
      </c>
      <c r="R186" s="186">
        <f>'[2]Element Vessels'!F186</f>
        <v>0</v>
      </c>
      <c r="S186" s="105">
        <f>'[2]Element Vessels'!G186</f>
        <v>0</v>
      </c>
      <c r="T186" s="105">
        <f>'[2]Element Vessels'!H186</f>
        <v>0</v>
      </c>
      <c r="U186" s="105">
        <f>'[2]Element Vessels'!I186</f>
        <v>0</v>
      </c>
      <c r="V186" s="189">
        <f>[3]Pellets!F186</f>
        <v>0</v>
      </c>
      <c r="W186" s="106">
        <f>[3]Pellets!G186</f>
        <v>0</v>
      </c>
      <c r="X186" s="106">
        <f>[3]Pellets!H186</f>
        <v>0</v>
      </c>
      <c r="Y186" s="106">
        <f>[3]Pellets!I186</f>
        <v>0</v>
      </c>
      <c r="Z186" s="106">
        <f>'[3]Blocks (Poly)'!D186</f>
        <v>0</v>
      </c>
      <c r="AA186" s="106">
        <f>'[3]Slabs (Poly)'!F186</f>
        <v>0</v>
      </c>
      <c r="AB186" s="106">
        <f>'[3]Stairs (Poly)'!D186</f>
        <v>0</v>
      </c>
      <c r="AC186" s="192">
        <f>[3]Bricks!E186</f>
        <v>0</v>
      </c>
      <c r="AD186" s="105">
        <f>[3]Molds!C186</f>
        <v>0</v>
      </c>
      <c r="AE186" s="105">
        <f xml:space="preserve"> '[3]Molded Items'!C188</f>
        <v>0</v>
      </c>
      <c r="AF186" s="105">
        <f>[3]Masks!C186</f>
        <v>0</v>
      </c>
      <c r="AG186" s="105">
        <f>[3]Wafers!H187</f>
        <v>0</v>
      </c>
      <c r="AH186" s="105"/>
      <c r="AI186" s="105"/>
      <c r="AJ186" s="105"/>
      <c r="AK186" s="105" t="str">
        <f>'[3]Polycraft Armor'!$G186&amp;" "&amp;'[3]Polycraft Armor'!$H186</f>
        <v xml:space="preserve"> </v>
      </c>
      <c r="AL186" s="105"/>
      <c r="AM186" s="105"/>
      <c r="AN186" s="105"/>
      <c r="AO186" s="105"/>
      <c r="AP186" s="105"/>
      <c r="AQ186" s="105"/>
      <c r="AR186" s="105"/>
      <c r="AS186" s="105"/>
      <c r="AT186" s="105">
        <f>Inventories!$D186</f>
        <v>0</v>
      </c>
      <c r="AU186" s="105">
        <f>'[3]Gripped Tools'!C186</f>
        <v>0</v>
      </c>
      <c r="AV186" s="105">
        <f>'[3]Pogo Sticks'!$C186</f>
        <v>0</v>
      </c>
      <c r="AW186" s="105">
        <f>'[2]Custom Objects'!$C181</f>
        <v>0</v>
      </c>
      <c r="AX186" s="105"/>
      <c r="AY186" s="105" t="str">
        <f>'[1]Items (MC)'!B186</f>
        <v>Record Strad</v>
      </c>
      <c r="AZ186" s="105">
        <f>'[1]Blocks (MC)'!B186</f>
        <v>0</v>
      </c>
    </row>
    <row r="187" spans="3:52" x14ac:dyDescent="0.2">
      <c r="C187" s="107">
        <f>[2]Ores!C187</f>
        <v>0</v>
      </c>
      <c r="D187" s="107">
        <f>[2]Ingots!C187</f>
        <v>0</v>
      </c>
      <c r="E187" s="107"/>
      <c r="F187" s="107">
        <f>'[2]Compressed Blocks'!C187</f>
        <v>0</v>
      </c>
      <c r="G187" s="105">
        <f>[2]Catalysts!C187</f>
        <v>0</v>
      </c>
      <c r="H187" s="105">
        <f>[3]Pellets!F184</f>
        <v>0</v>
      </c>
      <c r="I187" s="105">
        <f>'[2]CV Links'!B189</f>
        <v>0</v>
      </c>
      <c r="J187" s="183" t="str">
        <f>'[2]Compound Vessels'!F187</f>
        <v>Bag (Magnesium Sulfate)</v>
      </c>
      <c r="K187" s="108" t="str">
        <f>'[2]Compound Vessels'!G187</f>
        <v>Sack (Magnesium Sulfate)</v>
      </c>
      <c r="L187" s="108" t="str">
        <f>'[2]Compound Vessels'!H187</f>
        <v>Powder Keg (Magnesium Sulfate)</v>
      </c>
      <c r="M187" s="108" t="str">
        <f>'[2]Compound Vessels'!I187</f>
        <v>Chemical Silo (Magnesium Sulfate)</v>
      </c>
      <c r="N187" s="183">
        <f>'[2]Compound Vessels'!F512</f>
        <v>0</v>
      </c>
      <c r="O187" s="108">
        <f>'[2]Compound Vessels'!G512</f>
        <v>0</v>
      </c>
      <c r="P187" s="108">
        <f>'[2]Compound Vessels'!H512</f>
        <v>0</v>
      </c>
      <c r="Q187" s="108">
        <f>'[2]Compound Vessels'!I512</f>
        <v>0</v>
      </c>
      <c r="R187" s="186">
        <f>'[2]Element Vessels'!F187</f>
        <v>0</v>
      </c>
      <c r="S187" s="105">
        <f>'[2]Element Vessels'!G187</f>
        <v>0</v>
      </c>
      <c r="T187" s="105">
        <f>'[2]Element Vessels'!H187</f>
        <v>0</v>
      </c>
      <c r="U187" s="105">
        <f>'[2]Element Vessels'!I187</f>
        <v>0</v>
      </c>
      <c r="V187" s="189">
        <f>[3]Pellets!F187</f>
        <v>0</v>
      </c>
      <c r="W187" s="106">
        <f>[3]Pellets!G187</f>
        <v>0</v>
      </c>
      <c r="X187" s="106">
        <f>[3]Pellets!H187</f>
        <v>0</v>
      </c>
      <c r="Y187" s="106">
        <f>[3]Pellets!I187</f>
        <v>0</v>
      </c>
      <c r="Z187" s="106">
        <f>'[3]Blocks (Poly)'!D187</f>
        <v>0</v>
      </c>
      <c r="AA187" s="106">
        <f>'[3]Slabs (Poly)'!F187</f>
        <v>0</v>
      </c>
      <c r="AB187" s="106">
        <f>'[3]Stairs (Poly)'!D187</f>
        <v>0</v>
      </c>
      <c r="AC187" s="192">
        <f>[3]Bricks!E187</f>
        <v>0</v>
      </c>
      <c r="AD187" s="105">
        <f>[3]Molds!C187</f>
        <v>0</v>
      </c>
      <c r="AE187" s="105">
        <f xml:space="preserve"> '[3]Molded Items'!C189</f>
        <v>0</v>
      </c>
      <c r="AF187" s="105">
        <f>[3]Masks!C187</f>
        <v>0</v>
      </c>
      <c r="AG187" s="105">
        <f>[3]Wafers!H188</f>
        <v>0</v>
      </c>
      <c r="AH187" s="105"/>
      <c r="AI187" s="105"/>
      <c r="AJ187" s="105"/>
      <c r="AK187" s="105" t="str">
        <f>'[3]Polycraft Armor'!$G187&amp;" "&amp;'[3]Polycraft Armor'!$H187</f>
        <v xml:space="preserve"> </v>
      </c>
      <c r="AL187" s="105"/>
      <c r="AM187" s="105"/>
      <c r="AN187" s="105"/>
      <c r="AO187" s="105"/>
      <c r="AP187" s="105"/>
      <c r="AQ187" s="105"/>
      <c r="AR187" s="105"/>
      <c r="AS187" s="105"/>
      <c r="AT187" s="105">
        <f>Inventories!$D187</f>
        <v>0</v>
      </c>
      <c r="AU187" s="105">
        <f>'[3]Gripped Tools'!C187</f>
        <v>0</v>
      </c>
      <c r="AV187" s="105">
        <f>'[3]Pogo Sticks'!$C187</f>
        <v>0</v>
      </c>
      <c r="AW187" s="105">
        <f>'[2]Custom Objects'!$C182</f>
        <v>0</v>
      </c>
      <c r="AX187" s="105"/>
      <c r="AY187" s="105" t="str">
        <f>'[1]Items (MC)'!B187</f>
        <v>Record Ward</v>
      </c>
      <c r="AZ187" s="105">
        <f>'[1]Blocks (MC)'!B187</f>
        <v>0</v>
      </c>
    </row>
    <row r="188" spans="3:52" x14ac:dyDescent="0.2">
      <c r="C188" s="107">
        <f>[2]Ores!C188</f>
        <v>0</v>
      </c>
      <c r="D188" s="107">
        <f>[2]Ingots!C188</f>
        <v>0</v>
      </c>
      <c r="E188" s="107"/>
      <c r="F188" s="107">
        <f>'[2]Compressed Blocks'!C188</f>
        <v>0</v>
      </c>
      <c r="G188" s="105">
        <f>[2]Catalysts!C188</f>
        <v>0</v>
      </c>
      <c r="H188" s="105">
        <f>[3]Pellets!F185</f>
        <v>0</v>
      </c>
      <c r="I188" s="105">
        <f>'[2]CV Links'!B190</f>
        <v>0</v>
      </c>
      <c r="J188" s="183" t="str">
        <f>'[2]Compound Vessels'!F188</f>
        <v>Vial (Manganese Dioxide)</v>
      </c>
      <c r="K188" s="108" t="str">
        <f>'[2]Compound Vessels'!G188</f>
        <v>Beaker (Manganese Dioxide)</v>
      </c>
      <c r="L188" s="108" t="str">
        <f>'[2]Compound Vessels'!H188</f>
        <v>Drum (Manganese Dioxide)</v>
      </c>
      <c r="M188" s="108" t="str">
        <f>'[2]Compound Vessels'!I188</f>
        <v>Chemical Vat (Manganese Dioxide)</v>
      </c>
      <c r="N188" s="183">
        <f>'[2]Compound Vessels'!F513</f>
        <v>0</v>
      </c>
      <c r="O188" s="108">
        <f>'[2]Compound Vessels'!G513</f>
        <v>0</v>
      </c>
      <c r="P188" s="108">
        <f>'[2]Compound Vessels'!H513</f>
        <v>0</v>
      </c>
      <c r="Q188" s="108">
        <f>'[2]Compound Vessels'!I513</f>
        <v>0</v>
      </c>
      <c r="R188" s="186">
        <f>'[2]Element Vessels'!F188</f>
        <v>0</v>
      </c>
      <c r="S188" s="105">
        <f>'[2]Element Vessels'!G188</f>
        <v>0</v>
      </c>
      <c r="T188" s="105">
        <f>'[2]Element Vessels'!H188</f>
        <v>0</v>
      </c>
      <c r="U188" s="105">
        <f>'[2]Element Vessels'!I188</f>
        <v>0</v>
      </c>
      <c r="V188" s="189">
        <f>[3]Pellets!F188</f>
        <v>0</v>
      </c>
      <c r="W188" s="106">
        <f>[3]Pellets!G188</f>
        <v>0</v>
      </c>
      <c r="X188" s="106">
        <f>[3]Pellets!H188</f>
        <v>0</v>
      </c>
      <c r="Y188" s="106">
        <f>[3]Pellets!I188</f>
        <v>0</v>
      </c>
      <c r="Z188" s="106">
        <f>'[3]Blocks (Poly)'!D188</f>
        <v>0</v>
      </c>
      <c r="AA188" s="106">
        <f>'[3]Slabs (Poly)'!F188</f>
        <v>0</v>
      </c>
      <c r="AB188" s="106">
        <f>'[3]Stairs (Poly)'!D188</f>
        <v>0</v>
      </c>
      <c r="AC188" s="192">
        <f>[3]Bricks!E188</f>
        <v>0</v>
      </c>
      <c r="AD188" s="105">
        <f>[3]Molds!C188</f>
        <v>0</v>
      </c>
      <c r="AE188" s="105">
        <f xml:space="preserve"> '[3]Molded Items'!C190</f>
        <v>0</v>
      </c>
      <c r="AF188" s="105">
        <f>[3]Masks!C188</f>
        <v>0</v>
      </c>
      <c r="AG188" s="105">
        <f>[3]Wafers!H189</f>
        <v>0</v>
      </c>
      <c r="AH188" s="105"/>
      <c r="AI188" s="105"/>
      <c r="AJ188" s="105"/>
      <c r="AK188" s="105" t="str">
        <f>'[3]Polycraft Armor'!$G188&amp;" "&amp;'[3]Polycraft Armor'!$H188</f>
        <v xml:space="preserve"> </v>
      </c>
      <c r="AL188" s="105"/>
      <c r="AM188" s="105"/>
      <c r="AN188" s="105"/>
      <c r="AO188" s="105"/>
      <c r="AP188" s="105"/>
      <c r="AQ188" s="105"/>
      <c r="AR188" s="105"/>
      <c r="AS188" s="105"/>
      <c r="AT188" s="105">
        <f>Inventories!$D188</f>
        <v>0</v>
      </c>
      <c r="AU188" s="105">
        <f>'[3]Gripped Tools'!C188</f>
        <v>0</v>
      </c>
      <c r="AV188" s="105">
        <f>'[3]Pogo Sticks'!$C188</f>
        <v>0</v>
      </c>
      <c r="AW188" s="105">
        <f>'[2]Custom Objects'!$C183</f>
        <v>0</v>
      </c>
      <c r="AX188" s="105"/>
      <c r="AY188" s="105" t="str">
        <f>'[1]Items (MC)'!B188</f>
        <v>Record 11</v>
      </c>
      <c r="AZ188" s="105">
        <f>'[1]Blocks (MC)'!B188</f>
        <v>0</v>
      </c>
    </row>
    <row r="189" spans="3:52" x14ac:dyDescent="0.2">
      <c r="C189" s="107">
        <f>[2]Ores!C189</f>
        <v>0</v>
      </c>
      <c r="D189" s="107">
        <f>[2]Ingots!C189</f>
        <v>0</v>
      </c>
      <c r="E189" s="107"/>
      <c r="F189" s="107">
        <f>'[2]Compressed Blocks'!C189</f>
        <v>0</v>
      </c>
      <c r="G189" s="105">
        <f>[2]Catalysts!C189</f>
        <v>0</v>
      </c>
      <c r="H189" s="105">
        <f>[3]Pellets!F186</f>
        <v>0</v>
      </c>
      <c r="I189" s="105">
        <f>'[2]CV Links'!B191</f>
        <v>0</v>
      </c>
      <c r="J189" s="183" t="str">
        <f>'[2]Compound Vessels'!F189</f>
        <v>Vial (Melamine)</v>
      </c>
      <c r="K189" s="108" t="str">
        <f>'[2]Compound Vessels'!G189</f>
        <v>Beaker (Melamine)</v>
      </c>
      <c r="L189" s="108" t="str">
        <f>'[2]Compound Vessels'!H189</f>
        <v>Drum (Melamine)</v>
      </c>
      <c r="M189" s="108" t="str">
        <f>'[2]Compound Vessels'!I189</f>
        <v>Chemical Vat (Melamine)</v>
      </c>
      <c r="N189" s="183">
        <f>'[2]Compound Vessels'!F514</f>
        <v>0</v>
      </c>
      <c r="O189" s="108">
        <f>'[2]Compound Vessels'!G514</f>
        <v>0</v>
      </c>
      <c r="P189" s="108">
        <f>'[2]Compound Vessels'!H514</f>
        <v>0</v>
      </c>
      <c r="Q189" s="108">
        <f>'[2]Compound Vessels'!I514</f>
        <v>0</v>
      </c>
      <c r="R189" s="186">
        <f>'[2]Element Vessels'!F189</f>
        <v>0</v>
      </c>
      <c r="S189" s="105">
        <f>'[2]Element Vessels'!G189</f>
        <v>0</v>
      </c>
      <c r="T189" s="105">
        <f>'[2]Element Vessels'!H189</f>
        <v>0</v>
      </c>
      <c r="U189" s="105">
        <f>'[2]Element Vessels'!I189</f>
        <v>0</v>
      </c>
      <c r="V189" s="189">
        <f>[3]Pellets!F189</f>
        <v>0</v>
      </c>
      <c r="W189" s="106">
        <f>[3]Pellets!G189</f>
        <v>0</v>
      </c>
      <c r="X189" s="106">
        <f>[3]Pellets!H189</f>
        <v>0</v>
      </c>
      <c r="Y189" s="106">
        <f>[3]Pellets!I189</f>
        <v>0</v>
      </c>
      <c r="Z189" s="106">
        <f>'[3]Blocks (Poly)'!D189</f>
        <v>0</v>
      </c>
      <c r="AA189" s="106">
        <f>'[3]Slabs (Poly)'!F189</f>
        <v>0</v>
      </c>
      <c r="AB189" s="106">
        <f>'[3]Stairs (Poly)'!D189</f>
        <v>0</v>
      </c>
      <c r="AC189" s="192">
        <f>[3]Bricks!E189</f>
        <v>0</v>
      </c>
      <c r="AD189" s="105">
        <f>[3]Molds!C189</f>
        <v>0</v>
      </c>
      <c r="AE189" s="105">
        <f xml:space="preserve"> '[3]Molded Items'!C191</f>
        <v>0</v>
      </c>
      <c r="AF189" s="105">
        <f>[3]Masks!C189</f>
        <v>0</v>
      </c>
      <c r="AG189" s="105">
        <f>[3]Wafers!H190</f>
        <v>0</v>
      </c>
      <c r="AH189" s="105"/>
      <c r="AI189" s="105"/>
      <c r="AJ189" s="105"/>
      <c r="AK189" s="105" t="str">
        <f>'[3]Polycraft Armor'!$G189&amp;" "&amp;'[3]Polycraft Armor'!$H189</f>
        <v xml:space="preserve"> </v>
      </c>
      <c r="AL189" s="105"/>
      <c r="AM189" s="105"/>
      <c r="AN189" s="105"/>
      <c r="AO189" s="105"/>
      <c r="AP189" s="105"/>
      <c r="AQ189" s="105"/>
      <c r="AR189" s="105"/>
      <c r="AS189" s="105"/>
      <c r="AT189" s="105">
        <f>Inventories!$D189</f>
        <v>0</v>
      </c>
      <c r="AU189" s="105">
        <f>'[3]Gripped Tools'!C189</f>
        <v>0</v>
      </c>
      <c r="AV189" s="105">
        <f>'[3]Pogo Sticks'!$C189</f>
        <v>0</v>
      </c>
      <c r="AW189" s="105">
        <f>'[2]Custom Objects'!$C184</f>
        <v>0</v>
      </c>
      <c r="AX189" s="105"/>
      <c r="AY189" s="105" t="str">
        <f>'[1]Items (MC)'!B189</f>
        <v>Record Wait</v>
      </c>
      <c r="AZ189" s="105">
        <f>'[1]Blocks (MC)'!B189</f>
        <v>0</v>
      </c>
    </row>
    <row r="190" spans="3:52" x14ac:dyDescent="0.2">
      <c r="C190" s="107">
        <f>[2]Ores!C190</f>
        <v>0</v>
      </c>
      <c r="D190" s="107">
        <f>[2]Ingots!C190</f>
        <v>0</v>
      </c>
      <c r="E190" s="107"/>
      <c r="F190" s="107">
        <f>'[2]Compressed Blocks'!C190</f>
        <v>0</v>
      </c>
      <c r="G190" s="105">
        <f>[2]Catalysts!C190</f>
        <v>0</v>
      </c>
      <c r="H190" s="105">
        <f>[3]Pellets!F187</f>
        <v>0</v>
      </c>
      <c r="I190" s="105">
        <f>'[2]CV Links'!B192</f>
        <v>0</v>
      </c>
      <c r="J190" s="183" t="str">
        <f>'[2]Compound Vessels'!F190</f>
        <v>Vial (Melamine Formaldehyde)</v>
      </c>
      <c r="K190" s="108" t="str">
        <f>'[2]Compound Vessels'!G190</f>
        <v>Beaker (Melamine Formaldehyde)</v>
      </c>
      <c r="L190" s="108" t="str">
        <f>'[2]Compound Vessels'!H190</f>
        <v>Drum (Melamine Formaldehyde)</v>
      </c>
      <c r="M190" s="108" t="str">
        <f>'[2]Compound Vessels'!I190</f>
        <v>Chemical Vat (Melamine Formaldehyde)</v>
      </c>
      <c r="N190" s="183">
        <f>'[2]Compound Vessels'!F515</f>
        <v>0</v>
      </c>
      <c r="O190" s="108">
        <f>'[2]Compound Vessels'!G515</f>
        <v>0</v>
      </c>
      <c r="P190" s="108">
        <f>'[2]Compound Vessels'!H515</f>
        <v>0</v>
      </c>
      <c r="Q190" s="108">
        <f>'[2]Compound Vessels'!I515</f>
        <v>0</v>
      </c>
      <c r="R190" s="186">
        <f>'[2]Element Vessels'!F190</f>
        <v>0</v>
      </c>
      <c r="S190" s="105">
        <f>'[2]Element Vessels'!G190</f>
        <v>0</v>
      </c>
      <c r="T190" s="105">
        <f>'[2]Element Vessels'!H190</f>
        <v>0</v>
      </c>
      <c r="U190" s="105">
        <f>'[2]Element Vessels'!I190</f>
        <v>0</v>
      </c>
      <c r="V190" s="189">
        <f>[3]Pellets!F190</f>
        <v>0</v>
      </c>
      <c r="W190" s="106">
        <f>[3]Pellets!G190</f>
        <v>0</v>
      </c>
      <c r="X190" s="106">
        <f>[3]Pellets!H190</f>
        <v>0</v>
      </c>
      <c r="Y190" s="106">
        <f>[3]Pellets!I190</f>
        <v>0</v>
      </c>
      <c r="Z190" s="106">
        <f>'[3]Blocks (Poly)'!D190</f>
        <v>0</v>
      </c>
      <c r="AA190" s="106">
        <f>'[3]Slabs (Poly)'!F190</f>
        <v>0</v>
      </c>
      <c r="AB190" s="106">
        <f>'[3]Stairs (Poly)'!D190</f>
        <v>0</v>
      </c>
      <c r="AC190" s="192">
        <f>[3]Bricks!E190</f>
        <v>0</v>
      </c>
      <c r="AD190" s="105">
        <f>[3]Molds!C190</f>
        <v>0</v>
      </c>
      <c r="AE190" s="105">
        <f xml:space="preserve"> '[3]Molded Items'!C192</f>
        <v>0</v>
      </c>
      <c r="AF190" s="105">
        <f>[3]Masks!C190</f>
        <v>0</v>
      </c>
      <c r="AG190" s="105">
        <f>[3]Wafers!H191</f>
        <v>0</v>
      </c>
      <c r="AH190" s="105"/>
      <c r="AI190" s="105"/>
      <c r="AJ190" s="105"/>
      <c r="AK190" s="105" t="str">
        <f>'[3]Polycraft Armor'!$G190&amp;" "&amp;'[3]Polycraft Armor'!$H190</f>
        <v xml:space="preserve"> </v>
      </c>
      <c r="AL190" s="105"/>
      <c r="AM190" s="105"/>
      <c r="AN190" s="105"/>
      <c r="AO190" s="105"/>
      <c r="AP190" s="105"/>
      <c r="AQ190" s="105"/>
      <c r="AR190" s="105"/>
      <c r="AS190" s="105"/>
      <c r="AT190" s="105">
        <f>Inventories!$D190</f>
        <v>0</v>
      </c>
      <c r="AU190" s="105">
        <f>'[3]Gripped Tools'!C190</f>
        <v>0</v>
      </c>
      <c r="AV190" s="105">
        <f>'[3]Pogo Sticks'!$C190</f>
        <v>0</v>
      </c>
      <c r="AW190" s="105">
        <f>'[2]Custom Objects'!$C185</f>
        <v>0</v>
      </c>
      <c r="AX190" s="105"/>
      <c r="AY190" s="105">
        <f>'[1]Items (MC)'!A190</f>
        <v>0</v>
      </c>
      <c r="AZ190" s="105">
        <f>'[1]Blocks (MC)'!A190</f>
        <v>0</v>
      </c>
    </row>
    <row r="191" spans="3:52" x14ac:dyDescent="0.2">
      <c r="C191" s="107">
        <f>[2]Ores!C191</f>
        <v>0</v>
      </c>
      <c r="D191" s="107">
        <f>[2]Ingots!C191</f>
        <v>0</v>
      </c>
      <c r="E191" s="107"/>
      <c r="F191" s="107">
        <f>'[2]Compressed Blocks'!C191</f>
        <v>0</v>
      </c>
      <c r="G191" s="105">
        <f>[2]Catalysts!C191</f>
        <v>0</v>
      </c>
      <c r="H191" s="105">
        <f>[3]Pellets!F188</f>
        <v>0</v>
      </c>
      <c r="I191" s="105">
        <f>'[2]CV Links'!B193</f>
        <v>0</v>
      </c>
      <c r="J191" s="183" t="str">
        <f>'[2]Compound Vessels'!F191</f>
        <v>Vial (Mercaptans)</v>
      </c>
      <c r="K191" s="108" t="str">
        <f>'[2]Compound Vessels'!G191</f>
        <v>Beaker (Mercaptans)</v>
      </c>
      <c r="L191" s="108" t="str">
        <f>'[2]Compound Vessels'!H191</f>
        <v>Drum (Mercaptans)</v>
      </c>
      <c r="M191" s="108" t="str">
        <f>'[2]Compound Vessels'!I191</f>
        <v>Chemical Vat (Mercaptans)</v>
      </c>
      <c r="N191" s="183">
        <f>'[2]Compound Vessels'!F516</f>
        <v>0</v>
      </c>
      <c r="O191" s="108">
        <f>'[2]Compound Vessels'!G516</f>
        <v>0</v>
      </c>
      <c r="P191" s="108">
        <f>'[2]Compound Vessels'!H516</f>
        <v>0</v>
      </c>
      <c r="Q191" s="108">
        <f>'[2]Compound Vessels'!I516</f>
        <v>0</v>
      </c>
      <c r="R191" s="186">
        <f>'[2]Element Vessels'!F191</f>
        <v>0</v>
      </c>
      <c r="S191" s="105">
        <f>'[2]Element Vessels'!G191</f>
        <v>0</v>
      </c>
      <c r="T191" s="105">
        <f>'[2]Element Vessels'!H191</f>
        <v>0</v>
      </c>
      <c r="U191" s="105">
        <f>'[2]Element Vessels'!I191</f>
        <v>0</v>
      </c>
      <c r="V191" s="189">
        <f>[3]Pellets!F191</f>
        <v>0</v>
      </c>
      <c r="W191" s="106">
        <f>[3]Pellets!G191</f>
        <v>0</v>
      </c>
      <c r="X191" s="106">
        <f>[3]Pellets!H191</f>
        <v>0</v>
      </c>
      <c r="Y191" s="106">
        <f>[3]Pellets!I191</f>
        <v>0</v>
      </c>
      <c r="Z191" s="106">
        <f>'[3]Blocks (Poly)'!D191</f>
        <v>0</v>
      </c>
      <c r="AA191" s="106">
        <f>'[3]Slabs (Poly)'!F191</f>
        <v>0</v>
      </c>
      <c r="AB191" s="106">
        <f>'[3]Stairs (Poly)'!D191</f>
        <v>0</v>
      </c>
      <c r="AC191" s="192">
        <f>[3]Bricks!E191</f>
        <v>0</v>
      </c>
      <c r="AD191" s="105">
        <f>[3]Molds!C191</f>
        <v>0</v>
      </c>
      <c r="AE191" s="105">
        <f xml:space="preserve"> '[3]Molded Items'!C193</f>
        <v>0</v>
      </c>
      <c r="AF191" s="105">
        <f>[3]Masks!C191</f>
        <v>0</v>
      </c>
      <c r="AG191" s="105">
        <f>[3]Wafers!H192</f>
        <v>0</v>
      </c>
      <c r="AH191" s="105"/>
      <c r="AI191" s="105"/>
      <c r="AJ191" s="105"/>
      <c r="AK191" s="105" t="str">
        <f>'[3]Polycraft Armor'!$G191&amp;" "&amp;'[3]Polycraft Armor'!$H191</f>
        <v xml:space="preserve"> </v>
      </c>
      <c r="AL191" s="105"/>
      <c r="AM191" s="105"/>
      <c r="AN191" s="105"/>
      <c r="AO191" s="105"/>
      <c r="AP191" s="105"/>
      <c r="AQ191" s="105"/>
      <c r="AR191" s="105"/>
      <c r="AS191" s="105"/>
      <c r="AT191" s="105">
        <f>Inventories!$D191</f>
        <v>0</v>
      </c>
      <c r="AU191" s="105">
        <f>'[3]Gripped Tools'!C191</f>
        <v>0</v>
      </c>
      <c r="AV191" s="105">
        <f>'[3]Pogo Sticks'!$C191</f>
        <v>0</v>
      </c>
      <c r="AW191" s="105">
        <f>'[2]Custom Objects'!$C186</f>
        <v>0</v>
      </c>
      <c r="AX191" s="105"/>
      <c r="AY191" s="105">
        <f>'[1]Items (MC)'!A191</f>
        <v>0</v>
      </c>
      <c r="AZ191" s="105">
        <f>'[1]Blocks (MC)'!A191</f>
        <v>0</v>
      </c>
    </row>
    <row r="192" spans="3:52" x14ac:dyDescent="0.2">
      <c r="C192" s="107">
        <f>[2]Ores!C192</f>
        <v>0</v>
      </c>
      <c r="D192" s="107">
        <f>[2]Ingots!C192</f>
        <v>0</v>
      </c>
      <c r="E192" s="107"/>
      <c r="F192" s="107">
        <f>'[2]Compressed Blocks'!C192</f>
        <v>0</v>
      </c>
      <c r="G192" s="105">
        <f>[2]Catalysts!C192</f>
        <v>0</v>
      </c>
      <c r="H192" s="105">
        <f>[3]Pellets!F189</f>
        <v>0</v>
      </c>
      <c r="I192" s="105">
        <f>'[2]CV Links'!B194</f>
        <v>0</v>
      </c>
      <c r="J192" s="183" t="str">
        <f>'[2]Compound Vessels'!F192</f>
        <v>Vial (Mercury (Liquid))</v>
      </c>
      <c r="K192" s="108" t="str">
        <f>'[2]Compound Vessels'!G192</f>
        <v>Beaker (Mercury (Liquid))</v>
      </c>
      <c r="L192" s="108" t="str">
        <f>'[2]Compound Vessels'!H192</f>
        <v>Drum (Mercury (Liquid))</v>
      </c>
      <c r="M192" s="108" t="str">
        <f>'[2]Compound Vessels'!I192</f>
        <v>Chemical Vat (Mercury (Liquid))</v>
      </c>
      <c r="N192" s="183">
        <f>'[2]Compound Vessels'!F517</f>
        <v>0</v>
      </c>
      <c r="O192" s="108">
        <f>'[2]Compound Vessels'!G517</f>
        <v>0</v>
      </c>
      <c r="P192" s="108">
        <f>'[2]Compound Vessels'!H517</f>
        <v>0</v>
      </c>
      <c r="Q192" s="108">
        <f>'[2]Compound Vessels'!I517</f>
        <v>0</v>
      </c>
      <c r="R192" s="186">
        <f>'[2]Element Vessels'!F192</f>
        <v>0</v>
      </c>
      <c r="S192" s="105">
        <f>'[2]Element Vessels'!G192</f>
        <v>0</v>
      </c>
      <c r="T192" s="105">
        <f>'[2]Element Vessels'!H192</f>
        <v>0</v>
      </c>
      <c r="U192" s="105">
        <f>'[2]Element Vessels'!I192</f>
        <v>0</v>
      </c>
      <c r="V192" s="189">
        <f>[3]Pellets!F192</f>
        <v>0</v>
      </c>
      <c r="W192" s="106">
        <f>[3]Pellets!G192</f>
        <v>0</v>
      </c>
      <c r="X192" s="106">
        <f>[3]Pellets!H192</f>
        <v>0</v>
      </c>
      <c r="Y192" s="106">
        <f>[3]Pellets!I192</f>
        <v>0</v>
      </c>
      <c r="Z192" s="106">
        <f>'[3]Blocks (Poly)'!D192</f>
        <v>0</v>
      </c>
      <c r="AA192" s="106">
        <f>'[3]Slabs (Poly)'!F192</f>
        <v>0</v>
      </c>
      <c r="AB192" s="106">
        <f>'[3]Stairs (Poly)'!D192</f>
        <v>0</v>
      </c>
      <c r="AC192" s="192">
        <f>[3]Bricks!E192</f>
        <v>0</v>
      </c>
      <c r="AD192" s="105">
        <f>[3]Molds!C192</f>
        <v>0</v>
      </c>
      <c r="AE192" s="105">
        <f xml:space="preserve"> '[3]Molded Items'!C194</f>
        <v>0</v>
      </c>
      <c r="AF192" s="105">
        <f>[3]Masks!C192</f>
        <v>0</v>
      </c>
      <c r="AG192" s="105">
        <f>[3]Wafers!H193</f>
        <v>0</v>
      </c>
      <c r="AH192" s="105"/>
      <c r="AI192" s="105"/>
      <c r="AJ192" s="105"/>
      <c r="AK192" s="105" t="str">
        <f>'[3]Polycraft Armor'!$G192&amp;" "&amp;'[3]Polycraft Armor'!$H192</f>
        <v xml:space="preserve"> </v>
      </c>
      <c r="AL192" s="105"/>
      <c r="AM192" s="105"/>
      <c r="AN192" s="105"/>
      <c r="AO192" s="105"/>
      <c r="AP192" s="105"/>
      <c r="AQ192" s="105"/>
      <c r="AR192" s="105"/>
      <c r="AS192" s="105"/>
      <c r="AT192" s="105">
        <f>Inventories!$D192</f>
        <v>0</v>
      </c>
      <c r="AU192" s="105">
        <f>'[3]Gripped Tools'!C192</f>
        <v>0</v>
      </c>
      <c r="AV192" s="105">
        <f>'[3]Pogo Sticks'!$C192</f>
        <v>0</v>
      </c>
      <c r="AW192" s="105">
        <f>'[2]Custom Objects'!$C187</f>
        <v>0</v>
      </c>
      <c r="AX192" s="105"/>
      <c r="AY192" s="105">
        <f>'[1]Items (MC)'!A192</f>
        <v>0</v>
      </c>
      <c r="AZ192" s="105">
        <f>'[1]Blocks (MC)'!A192</f>
        <v>0</v>
      </c>
    </row>
    <row r="193" spans="3:52" x14ac:dyDescent="0.2">
      <c r="C193" s="107">
        <f>[2]Ores!C193</f>
        <v>0</v>
      </c>
      <c r="D193" s="107">
        <f>[2]Ingots!C193</f>
        <v>0</v>
      </c>
      <c r="E193" s="107"/>
      <c r="F193" s="107">
        <f>'[2]Compressed Blocks'!C193</f>
        <v>0</v>
      </c>
      <c r="G193" s="105">
        <f>[2]Catalysts!C193</f>
        <v>0</v>
      </c>
      <c r="H193" s="105">
        <f>[3]Pellets!F190</f>
        <v>0</v>
      </c>
      <c r="I193" s="105">
        <f>'[2]CV Links'!B195</f>
        <v>0</v>
      </c>
      <c r="J193" s="183" t="str">
        <f>'[2]Compound Vessels'!F193</f>
        <v>Vial (m-Xylene)</v>
      </c>
      <c r="K193" s="108" t="str">
        <f>'[2]Compound Vessels'!G193</f>
        <v>Beaker (m-Xylene)</v>
      </c>
      <c r="L193" s="108" t="str">
        <f>'[2]Compound Vessels'!H193</f>
        <v>Drum (m-Xylene)</v>
      </c>
      <c r="M193" s="108" t="str">
        <f>'[2]Compound Vessels'!I193</f>
        <v>Chemical Vat (m-Xylene)</v>
      </c>
      <c r="N193" s="183">
        <f>'[2]Compound Vessels'!F518</f>
        <v>0</v>
      </c>
      <c r="O193" s="108">
        <f>'[2]Compound Vessels'!G518</f>
        <v>0</v>
      </c>
      <c r="P193" s="108">
        <f>'[2]Compound Vessels'!H518</f>
        <v>0</v>
      </c>
      <c r="Q193" s="108">
        <f>'[2]Compound Vessels'!I518</f>
        <v>0</v>
      </c>
      <c r="R193" s="186">
        <f>'[2]Element Vessels'!F193</f>
        <v>0</v>
      </c>
      <c r="S193" s="105">
        <f>'[2]Element Vessels'!G193</f>
        <v>0</v>
      </c>
      <c r="T193" s="105">
        <f>'[2]Element Vessels'!H193</f>
        <v>0</v>
      </c>
      <c r="U193" s="105">
        <f>'[2]Element Vessels'!I193</f>
        <v>0</v>
      </c>
      <c r="V193" s="189">
        <f>[3]Pellets!F193</f>
        <v>0</v>
      </c>
      <c r="W193" s="106">
        <f>[3]Pellets!G193</f>
        <v>0</v>
      </c>
      <c r="X193" s="106">
        <f>[3]Pellets!H193</f>
        <v>0</v>
      </c>
      <c r="Y193" s="106">
        <f>[3]Pellets!I193</f>
        <v>0</v>
      </c>
      <c r="Z193" s="106">
        <f>'[3]Blocks (Poly)'!D193</f>
        <v>0</v>
      </c>
      <c r="AA193" s="106">
        <f>'[3]Slabs (Poly)'!F193</f>
        <v>0</v>
      </c>
      <c r="AB193" s="106">
        <f>'[3]Stairs (Poly)'!D193</f>
        <v>0</v>
      </c>
      <c r="AC193" s="192">
        <f>[3]Bricks!E193</f>
        <v>0</v>
      </c>
      <c r="AD193" s="105">
        <f>[3]Molds!C193</f>
        <v>0</v>
      </c>
      <c r="AE193" s="105">
        <f xml:space="preserve"> '[3]Molded Items'!C195</f>
        <v>0</v>
      </c>
      <c r="AF193" s="105">
        <f>[3]Masks!C193</f>
        <v>0</v>
      </c>
      <c r="AG193" s="105">
        <f>[3]Wafers!H194</f>
        <v>0</v>
      </c>
      <c r="AH193" s="105"/>
      <c r="AI193" s="105"/>
      <c r="AJ193" s="105"/>
      <c r="AK193" s="105" t="str">
        <f>'[3]Polycraft Armor'!$G193&amp;" "&amp;'[3]Polycraft Armor'!$H193</f>
        <v xml:space="preserve"> </v>
      </c>
      <c r="AL193" s="105"/>
      <c r="AM193" s="105"/>
      <c r="AN193" s="105"/>
      <c r="AO193" s="105"/>
      <c r="AP193" s="105"/>
      <c r="AQ193" s="105"/>
      <c r="AR193" s="105"/>
      <c r="AS193" s="105"/>
      <c r="AT193" s="105">
        <f>Inventories!$D193</f>
        <v>0</v>
      </c>
      <c r="AU193" s="105">
        <f>'[3]Gripped Tools'!C193</f>
        <v>0</v>
      </c>
      <c r="AV193" s="105">
        <f>'[3]Pogo Sticks'!$C193</f>
        <v>0</v>
      </c>
      <c r="AW193" s="105">
        <f>'[2]Custom Objects'!$C188</f>
        <v>0</v>
      </c>
      <c r="AX193" s="105"/>
      <c r="AY193" s="105">
        <f>'[1]Items (MC)'!A193</f>
        <v>0</v>
      </c>
      <c r="AZ193" s="105">
        <f>'[1]Blocks (MC)'!A193</f>
        <v>0</v>
      </c>
    </row>
    <row r="194" spans="3:52" x14ac:dyDescent="0.2">
      <c r="C194" s="107">
        <f>[2]Ores!C194</f>
        <v>0</v>
      </c>
      <c r="D194" s="107">
        <f>[2]Ingots!C194</f>
        <v>0</v>
      </c>
      <c r="E194" s="107"/>
      <c r="F194" s="107">
        <f>'[2]Compressed Blocks'!C194</f>
        <v>0</v>
      </c>
      <c r="G194" s="105">
        <f>[2]Catalysts!C194</f>
        <v>0</v>
      </c>
      <c r="H194" s="105">
        <f>[3]Pellets!F191</f>
        <v>0</v>
      </c>
      <c r="I194" s="105">
        <f>'[2]CV Links'!B196</f>
        <v>0</v>
      </c>
      <c r="J194" s="183" t="str">
        <f>'[2]Compound Vessels'!F194</f>
        <v>Vial (Methacrylic Acid)</v>
      </c>
      <c r="K194" s="108" t="str">
        <f>'[2]Compound Vessels'!G194</f>
        <v>Beaker (Methacrylic Acid)</v>
      </c>
      <c r="L194" s="108" t="str">
        <f>'[2]Compound Vessels'!H194</f>
        <v>Drum (Methacrylic Acid)</v>
      </c>
      <c r="M194" s="108" t="str">
        <f>'[2]Compound Vessels'!I194</f>
        <v>Chemical Vat (Methacrylic Acid)</v>
      </c>
      <c r="N194" s="183">
        <f>'[2]Compound Vessels'!F519</f>
        <v>0</v>
      </c>
      <c r="O194" s="108">
        <f>'[2]Compound Vessels'!G519</f>
        <v>0</v>
      </c>
      <c r="P194" s="108">
        <f>'[2]Compound Vessels'!H519</f>
        <v>0</v>
      </c>
      <c r="Q194" s="108">
        <f>'[2]Compound Vessels'!I519</f>
        <v>0</v>
      </c>
      <c r="R194" s="186">
        <f>'[2]Element Vessels'!F194</f>
        <v>0</v>
      </c>
      <c r="S194" s="105">
        <f>'[2]Element Vessels'!G194</f>
        <v>0</v>
      </c>
      <c r="T194" s="105">
        <f>'[2]Element Vessels'!H194</f>
        <v>0</v>
      </c>
      <c r="U194" s="105">
        <f>'[2]Element Vessels'!I194</f>
        <v>0</v>
      </c>
      <c r="V194" s="189">
        <f>[3]Pellets!F194</f>
        <v>0</v>
      </c>
      <c r="W194" s="106">
        <f>[3]Pellets!G194</f>
        <v>0</v>
      </c>
      <c r="X194" s="106">
        <f>[3]Pellets!H194</f>
        <v>0</v>
      </c>
      <c r="Y194" s="106">
        <f>[3]Pellets!I194</f>
        <v>0</v>
      </c>
      <c r="Z194" s="106">
        <f>'[3]Blocks (Poly)'!D194</f>
        <v>0</v>
      </c>
      <c r="AA194" s="106">
        <f>'[3]Slabs (Poly)'!F194</f>
        <v>0</v>
      </c>
      <c r="AB194" s="106">
        <f>'[3]Stairs (Poly)'!D194</f>
        <v>0</v>
      </c>
      <c r="AC194" s="192">
        <f>[3]Bricks!E194</f>
        <v>0</v>
      </c>
      <c r="AD194" s="105">
        <f>[3]Molds!C194</f>
        <v>0</v>
      </c>
      <c r="AE194" s="105">
        <f xml:space="preserve"> '[3]Molded Items'!C196</f>
        <v>0</v>
      </c>
      <c r="AF194" s="105">
        <f>[3]Masks!C194</f>
        <v>0</v>
      </c>
      <c r="AG194" s="105">
        <f>[3]Wafers!H195</f>
        <v>0</v>
      </c>
      <c r="AH194" s="105"/>
      <c r="AI194" s="105"/>
      <c r="AJ194" s="105"/>
      <c r="AK194" s="105" t="str">
        <f>'[3]Polycraft Armor'!$G194&amp;" "&amp;'[3]Polycraft Armor'!$H194</f>
        <v xml:space="preserve"> </v>
      </c>
      <c r="AL194" s="105"/>
      <c r="AM194" s="105"/>
      <c r="AN194" s="105"/>
      <c r="AO194" s="105"/>
      <c r="AP194" s="105"/>
      <c r="AQ194" s="105"/>
      <c r="AR194" s="105"/>
      <c r="AS194" s="105"/>
      <c r="AT194" s="105">
        <f>Inventories!$D194</f>
        <v>0</v>
      </c>
      <c r="AU194" s="105">
        <f>'[3]Gripped Tools'!C194</f>
        <v>0</v>
      </c>
      <c r="AV194" s="105">
        <f>'[3]Pogo Sticks'!$C194</f>
        <v>0</v>
      </c>
      <c r="AW194" s="105">
        <f>'[2]Custom Objects'!$C189</f>
        <v>0</v>
      </c>
      <c r="AX194" s="105"/>
      <c r="AY194" s="105">
        <f>'[1]Items (MC)'!A194</f>
        <v>0</v>
      </c>
      <c r="AZ194" s="105">
        <f>'[1]Blocks (MC)'!A194</f>
        <v>0</v>
      </c>
    </row>
    <row r="195" spans="3:52" x14ac:dyDescent="0.2">
      <c r="C195" s="107">
        <f>[2]Ores!C195</f>
        <v>0</v>
      </c>
      <c r="D195" s="107">
        <f>[2]Ingots!C195</f>
        <v>0</v>
      </c>
      <c r="E195" s="107"/>
      <c r="F195" s="107">
        <f>'[2]Compressed Blocks'!C195</f>
        <v>0</v>
      </c>
      <c r="G195" s="105">
        <f>[2]Catalysts!C195</f>
        <v>0</v>
      </c>
      <c r="H195" s="105">
        <f>[3]Pellets!F192</f>
        <v>0</v>
      </c>
      <c r="I195" s="105">
        <f>'[2]CV Links'!B197</f>
        <v>0</v>
      </c>
      <c r="J195" s="183" t="str">
        <f>'[2]Compound Vessels'!F195</f>
        <v>Flask (Methane)</v>
      </c>
      <c r="K195" s="108" t="str">
        <f>'[2]Compound Vessels'!G195</f>
        <v>Cartridge (Methane)</v>
      </c>
      <c r="L195" s="108" t="str">
        <f>'[2]Compound Vessels'!H195</f>
        <v>Canister (Methane)</v>
      </c>
      <c r="M195" s="108" t="str">
        <f>'[2]Compound Vessels'!I195</f>
        <v>Chemical Tank (Methane)</v>
      </c>
      <c r="N195" s="183">
        <f>'[2]Compound Vessels'!F520</f>
        <v>0</v>
      </c>
      <c r="O195" s="108">
        <f>'[2]Compound Vessels'!G520</f>
        <v>0</v>
      </c>
      <c r="P195" s="108">
        <f>'[2]Compound Vessels'!H520</f>
        <v>0</v>
      </c>
      <c r="Q195" s="108">
        <f>'[2]Compound Vessels'!I520</f>
        <v>0</v>
      </c>
      <c r="R195" s="186">
        <f>'[2]Element Vessels'!F195</f>
        <v>0</v>
      </c>
      <c r="S195" s="105">
        <f>'[2]Element Vessels'!G195</f>
        <v>0</v>
      </c>
      <c r="T195" s="105">
        <f>'[2]Element Vessels'!H195</f>
        <v>0</v>
      </c>
      <c r="U195" s="105">
        <f>'[2]Element Vessels'!I195</f>
        <v>0</v>
      </c>
      <c r="V195" s="189">
        <f>[3]Pellets!F195</f>
        <v>0</v>
      </c>
      <c r="W195" s="106">
        <f>[3]Pellets!G195</f>
        <v>0</v>
      </c>
      <c r="X195" s="106">
        <f>[3]Pellets!H195</f>
        <v>0</v>
      </c>
      <c r="Y195" s="106">
        <f>[3]Pellets!I195</f>
        <v>0</v>
      </c>
      <c r="Z195" s="106">
        <f>'[3]Blocks (Poly)'!D195</f>
        <v>0</v>
      </c>
      <c r="AA195" s="106">
        <f>'[3]Slabs (Poly)'!F195</f>
        <v>0</v>
      </c>
      <c r="AB195" s="106">
        <f>'[3]Stairs (Poly)'!D195</f>
        <v>0</v>
      </c>
      <c r="AC195" s="192">
        <f>[3]Bricks!E195</f>
        <v>0</v>
      </c>
      <c r="AD195" s="105">
        <f>[3]Molds!C195</f>
        <v>0</v>
      </c>
      <c r="AE195" s="105">
        <f xml:space="preserve"> '[3]Molded Items'!C197</f>
        <v>0</v>
      </c>
      <c r="AF195" s="105">
        <f>[3]Masks!C195</f>
        <v>0</v>
      </c>
      <c r="AG195" s="105">
        <f>[3]Wafers!H196</f>
        <v>0</v>
      </c>
      <c r="AH195" s="105"/>
      <c r="AI195" s="105"/>
      <c r="AJ195" s="105"/>
      <c r="AK195" s="105" t="str">
        <f>'[3]Polycraft Armor'!$G195&amp;" "&amp;'[3]Polycraft Armor'!$H195</f>
        <v xml:space="preserve"> </v>
      </c>
      <c r="AL195" s="105"/>
      <c r="AM195" s="105"/>
      <c r="AN195" s="105"/>
      <c r="AO195" s="105"/>
      <c r="AP195" s="105"/>
      <c r="AQ195" s="105"/>
      <c r="AR195" s="105"/>
      <c r="AS195" s="105"/>
      <c r="AT195" s="105">
        <f>Inventories!$D195</f>
        <v>0</v>
      </c>
      <c r="AU195" s="105">
        <f>'[3]Gripped Tools'!C195</f>
        <v>0</v>
      </c>
      <c r="AV195" s="105">
        <f>'[3]Pogo Sticks'!$C195</f>
        <v>0</v>
      </c>
      <c r="AW195" s="105">
        <f>'[2]Custom Objects'!$C190</f>
        <v>0</v>
      </c>
      <c r="AX195" s="105"/>
      <c r="AY195" s="105">
        <f>'[1]Items (MC)'!A195</f>
        <v>0</v>
      </c>
      <c r="AZ195" s="105">
        <f>'[1]Blocks (MC)'!A195</f>
        <v>0</v>
      </c>
    </row>
    <row r="196" spans="3:52" x14ac:dyDescent="0.2">
      <c r="C196" s="107">
        <f>[2]Ores!C196</f>
        <v>0</v>
      </c>
      <c r="D196" s="107">
        <f>[2]Ingots!C196</f>
        <v>0</v>
      </c>
      <c r="E196" s="107"/>
      <c r="F196" s="107">
        <f>'[2]Compressed Blocks'!C196</f>
        <v>0</v>
      </c>
      <c r="G196" s="105">
        <f>[2]Catalysts!C196</f>
        <v>0</v>
      </c>
      <c r="H196" s="105">
        <f>[3]Pellets!F193</f>
        <v>0</v>
      </c>
      <c r="I196" s="105">
        <f>'[2]CV Links'!B198</f>
        <v>0</v>
      </c>
      <c r="J196" s="183" t="str">
        <f>'[2]Compound Vessels'!F196</f>
        <v>Vial (Methanol)</v>
      </c>
      <c r="K196" s="108" t="str">
        <f>'[2]Compound Vessels'!G196</f>
        <v>Beaker (Methanol)</v>
      </c>
      <c r="L196" s="108" t="str">
        <f>'[2]Compound Vessels'!H196</f>
        <v>Drum (Methanol)</v>
      </c>
      <c r="M196" s="108" t="str">
        <f>'[2]Compound Vessels'!I196</f>
        <v>Chemical Vat (Methanol)</v>
      </c>
      <c r="N196" s="183">
        <f>'[2]Compound Vessels'!F521</f>
        <v>0</v>
      </c>
      <c r="O196" s="108">
        <f>'[2]Compound Vessels'!G521</f>
        <v>0</v>
      </c>
      <c r="P196" s="108">
        <f>'[2]Compound Vessels'!H521</f>
        <v>0</v>
      </c>
      <c r="Q196" s="108">
        <f>'[2]Compound Vessels'!I521</f>
        <v>0</v>
      </c>
      <c r="R196" s="186">
        <f>'[2]Element Vessels'!F196</f>
        <v>0</v>
      </c>
      <c r="S196" s="105">
        <f>'[2]Element Vessels'!G196</f>
        <v>0</v>
      </c>
      <c r="T196" s="105">
        <f>'[2]Element Vessels'!H196</f>
        <v>0</v>
      </c>
      <c r="U196" s="105">
        <f>'[2]Element Vessels'!I196</f>
        <v>0</v>
      </c>
      <c r="V196" s="189">
        <f>[3]Pellets!F196</f>
        <v>0</v>
      </c>
      <c r="W196" s="106">
        <f>[3]Pellets!G196</f>
        <v>0</v>
      </c>
      <c r="X196" s="106">
        <f>[3]Pellets!H196</f>
        <v>0</v>
      </c>
      <c r="Y196" s="106">
        <f>[3]Pellets!I196</f>
        <v>0</v>
      </c>
      <c r="Z196" s="106">
        <f>'[3]Blocks (Poly)'!D196</f>
        <v>0</v>
      </c>
      <c r="AA196" s="106">
        <f>'[3]Slabs (Poly)'!F196</f>
        <v>0</v>
      </c>
      <c r="AB196" s="106">
        <f>'[3]Stairs (Poly)'!D196</f>
        <v>0</v>
      </c>
      <c r="AC196" s="192">
        <f>[3]Bricks!E196</f>
        <v>0</v>
      </c>
      <c r="AD196" s="105">
        <f>[3]Molds!C196</f>
        <v>0</v>
      </c>
      <c r="AE196" s="105">
        <f xml:space="preserve"> '[3]Molded Items'!C198</f>
        <v>0</v>
      </c>
      <c r="AF196" s="105">
        <f>[3]Masks!C196</f>
        <v>0</v>
      </c>
      <c r="AG196" s="105">
        <f>[3]Wafers!H197</f>
        <v>0</v>
      </c>
      <c r="AH196" s="105"/>
      <c r="AI196" s="105"/>
      <c r="AJ196" s="105"/>
      <c r="AK196" s="105" t="str">
        <f>'[3]Polycraft Armor'!$G196&amp;" "&amp;'[3]Polycraft Armor'!$H196</f>
        <v xml:space="preserve"> </v>
      </c>
      <c r="AL196" s="105"/>
      <c r="AM196" s="105"/>
      <c r="AN196" s="105"/>
      <c r="AO196" s="105"/>
      <c r="AP196" s="105"/>
      <c r="AQ196" s="105"/>
      <c r="AR196" s="105"/>
      <c r="AS196" s="105"/>
      <c r="AT196" s="105">
        <f>Inventories!$D196</f>
        <v>0</v>
      </c>
      <c r="AU196" s="105">
        <f>'[3]Gripped Tools'!C196</f>
        <v>0</v>
      </c>
      <c r="AV196" s="105">
        <f>'[3]Pogo Sticks'!$C196</f>
        <v>0</v>
      </c>
      <c r="AW196" s="105">
        <f>'[2]Custom Objects'!$C191</f>
        <v>0</v>
      </c>
      <c r="AX196" s="105"/>
      <c r="AY196" s="105">
        <f>'[1]Items (MC)'!A196</f>
        <v>0</v>
      </c>
      <c r="AZ196" s="105">
        <f>'[1]Blocks (MC)'!A196</f>
        <v>0</v>
      </c>
    </row>
    <row r="197" spans="3:52" x14ac:dyDescent="0.2">
      <c r="C197" s="107">
        <f>[2]Ores!C197</f>
        <v>0</v>
      </c>
      <c r="D197" s="107">
        <f>[2]Ingots!C197</f>
        <v>0</v>
      </c>
      <c r="E197" s="107"/>
      <c r="F197" s="107">
        <f>'[2]Compressed Blocks'!C197</f>
        <v>0</v>
      </c>
      <c r="G197" s="105">
        <f>[2]Catalysts!C197</f>
        <v>0</v>
      </c>
      <c r="H197" s="105">
        <f>[3]Pellets!F194</f>
        <v>0</v>
      </c>
      <c r="I197" s="105">
        <f>'[2]CV Links'!B199</f>
        <v>0</v>
      </c>
      <c r="J197" s="183" t="str">
        <f>'[2]Compound Vessels'!F197</f>
        <v>Vial (Methyl Ethyl Ketone)</v>
      </c>
      <c r="K197" s="108" t="str">
        <f>'[2]Compound Vessels'!G197</f>
        <v>Beaker (Methyl Ethyl Ketone)</v>
      </c>
      <c r="L197" s="108" t="str">
        <f>'[2]Compound Vessels'!H197</f>
        <v>Drum (Methyl Ethyl Ketone)</v>
      </c>
      <c r="M197" s="108" t="str">
        <f>'[2]Compound Vessels'!I197</f>
        <v>Chemical Vat (Methyl Ethyl Ketone)</v>
      </c>
      <c r="N197" s="183">
        <f>'[2]Compound Vessels'!F522</f>
        <v>0</v>
      </c>
      <c r="O197" s="108">
        <f>'[2]Compound Vessels'!G522</f>
        <v>0</v>
      </c>
      <c r="P197" s="108">
        <f>'[2]Compound Vessels'!H522</f>
        <v>0</v>
      </c>
      <c r="Q197" s="108">
        <f>'[2]Compound Vessels'!I522</f>
        <v>0</v>
      </c>
      <c r="R197" s="186">
        <f>'[2]Element Vessels'!F197</f>
        <v>0</v>
      </c>
      <c r="S197" s="105">
        <f>'[2]Element Vessels'!G197</f>
        <v>0</v>
      </c>
      <c r="T197" s="105">
        <f>'[2]Element Vessels'!H197</f>
        <v>0</v>
      </c>
      <c r="U197" s="105">
        <f>'[2]Element Vessels'!I197</f>
        <v>0</v>
      </c>
      <c r="V197" s="189">
        <f>[3]Pellets!F197</f>
        <v>0</v>
      </c>
      <c r="W197" s="106">
        <f>[3]Pellets!G197</f>
        <v>0</v>
      </c>
      <c r="X197" s="106">
        <f>[3]Pellets!H197</f>
        <v>0</v>
      </c>
      <c r="Y197" s="106">
        <f>[3]Pellets!I197</f>
        <v>0</v>
      </c>
      <c r="Z197" s="106">
        <f>'[3]Blocks (Poly)'!D197</f>
        <v>0</v>
      </c>
      <c r="AA197" s="106">
        <f>'[3]Slabs (Poly)'!F197</f>
        <v>0</v>
      </c>
      <c r="AB197" s="106">
        <f>'[3]Stairs (Poly)'!D197</f>
        <v>0</v>
      </c>
      <c r="AC197" s="192">
        <f>[3]Bricks!E197</f>
        <v>0</v>
      </c>
      <c r="AD197" s="105">
        <f>[3]Molds!C197</f>
        <v>0</v>
      </c>
      <c r="AE197" s="105">
        <f xml:space="preserve"> '[3]Molded Items'!C199</f>
        <v>0</v>
      </c>
      <c r="AF197" s="105">
        <f>[3]Masks!C197</f>
        <v>0</v>
      </c>
      <c r="AG197" s="105">
        <f>[3]Wafers!H198</f>
        <v>0</v>
      </c>
      <c r="AH197" s="105"/>
      <c r="AI197" s="105"/>
      <c r="AJ197" s="105"/>
      <c r="AK197" s="105" t="str">
        <f>'[3]Polycraft Armor'!$G197&amp;" "&amp;'[3]Polycraft Armor'!$H197</f>
        <v xml:space="preserve"> </v>
      </c>
      <c r="AL197" s="105"/>
      <c r="AM197" s="105"/>
      <c r="AN197" s="105"/>
      <c r="AO197" s="105"/>
      <c r="AP197" s="105"/>
      <c r="AQ197" s="105"/>
      <c r="AR197" s="105"/>
      <c r="AS197" s="105"/>
      <c r="AT197" s="105">
        <f>Inventories!$D197</f>
        <v>0</v>
      </c>
      <c r="AU197" s="105">
        <f>'[3]Gripped Tools'!C197</f>
        <v>0</v>
      </c>
      <c r="AV197" s="105">
        <f>'[3]Pogo Sticks'!$C197</f>
        <v>0</v>
      </c>
      <c r="AW197" s="105">
        <f>'[2]Custom Objects'!$C192</f>
        <v>0</v>
      </c>
      <c r="AX197" s="105"/>
      <c r="AY197" s="105">
        <f>'[1]Items (MC)'!A197</f>
        <v>0</v>
      </c>
      <c r="AZ197" s="105">
        <f>'[1]Blocks (MC)'!A197</f>
        <v>0</v>
      </c>
    </row>
    <row r="198" spans="3:52" x14ac:dyDescent="0.2">
      <c r="C198" s="107">
        <f>[2]Ores!C198</f>
        <v>0</v>
      </c>
      <c r="D198" s="107">
        <f>[2]Ingots!C198</f>
        <v>0</v>
      </c>
      <c r="E198" s="107"/>
      <c r="F198" s="107">
        <f>'[2]Compressed Blocks'!C198</f>
        <v>0</v>
      </c>
      <c r="G198" s="105">
        <f>[2]Catalysts!C198</f>
        <v>0</v>
      </c>
      <c r="H198" s="105">
        <f>[3]Pellets!F195</f>
        <v>0</v>
      </c>
      <c r="I198" s="105">
        <f>'[2]CV Links'!B200</f>
        <v>0</v>
      </c>
      <c r="J198" s="183" t="str">
        <f>'[2]Compound Vessels'!F198</f>
        <v>Vial (Methyl Ethyl Ketone Peroxide)</v>
      </c>
      <c r="K198" s="108" t="str">
        <f>'[2]Compound Vessels'!G198</f>
        <v>Beaker (Methyl Ethyl Ketone Peroxide)</v>
      </c>
      <c r="L198" s="108" t="str">
        <f>'[2]Compound Vessels'!H198</f>
        <v>Drum (Methyl Ethyl Ketone Peroxide)</v>
      </c>
      <c r="M198" s="108" t="str">
        <f>'[2]Compound Vessels'!I198</f>
        <v>Chemical Vat (Methyl Ethyl Ketone Peroxide)</v>
      </c>
      <c r="N198" s="183">
        <f>'[2]Compound Vessels'!F523</f>
        <v>0</v>
      </c>
      <c r="O198" s="108">
        <f>'[2]Compound Vessels'!G523</f>
        <v>0</v>
      </c>
      <c r="P198" s="108">
        <f>'[2]Compound Vessels'!H523</f>
        <v>0</v>
      </c>
      <c r="Q198" s="108">
        <f>'[2]Compound Vessels'!I523</f>
        <v>0</v>
      </c>
      <c r="R198" s="186">
        <f>'[2]Element Vessels'!F198</f>
        <v>0</v>
      </c>
      <c r="S198" s="105">
        <f>'[2]Element Vessels'!G198</f>
        <v>0</v>
      </c>
      <c r="T198" s="105">
        <f>'[2]Element Vessels'!H198</f>
        <v>0</v>
      </c>
      <c r="U198" s="105">
        <f>'[2]Element Vessels'!I198</f>
        <v>0</v>
      </c>
      <c r="V198" s="189">
        <f>[3]Pellets!F198</f>
        <v>0</v>
      </c>
      <c r="W198" s="106">
        <f>[3]Pellets!G198</f>
        <v>0</v>
      </c>
      <c r="X198" s="106">
        <f>[3]Pellets!H198</f>
        <v>0</v>
      </c>
      <c r="Y198" s="106">
        <f>[3]Pellets!I198</f>
        <v>0</v>
      </c>
      <c r="Z198" s="106">
        <f>'[3]Blocks (Poly)'!D198</f>
        <v>0</v>
      </c>
      <c r="AA198" s="106">
        <f>'[3]Slabs (Poly)'!F198</f>
        <v>0</v>
      </c>
      <c r="AB198" s="106">
        <f>'[3]Stairs (Poly)'!D198</f>
        <v>0</v>
      </c>
      <c r="AC198" s="192">
        <f>[3]Bricks!E198</f>
        <v>0</v>
      </c>
      <c r="AD198" s="105">
        <f>[3]Molds!C198</f>
        <v>0</v>
      </c>
      <c r="AE198" s="105">
        <f xml:space="preserve"> '[3]Molded Items'!C200</f>
        <v>0</v>
      </c>
      <c r="AF198" s="105">
        <f>[3]Masks!C198</f>
        <v>0</v>
      </c>
      <c r="AG198" s="105">
        <f>[3]Wafers!H199</f>
        <v>0</v>
      </c>
      <c r="AH198" s="105"/>
      <c r="AI198" s="105"/>
      <c r="AJ198" s="105"/>
      <c r="AK198" s="105" t="str">
        <f>'[3]Polycraft Armor'!$G198&amp;" "&amp;'[3]Polycraft Armor'!$H198</f>
        <v xml:space="preserve"> </v>
      </c>
      <c r="AL198" s="105"/>
      <c r="AM198" s="105"/>
      <c r="AN198" s="105"/>
      <c r="AO198" s="105"/>
      <c r="AP198" s="105"/>
      <c r="AQ198" s="105"/>
      <c r="AR198" s="105"/>
      <c r="AS198" s="105"/>
      <c r="AT198" s="105">
        <f>Inventories!$D198</f>
        <v>0</v>
      </c>
      <c r="AU198" s="105">
        <f>'[3]Gripped Tools'!C198</f>
        <v>0</v>
      </c>
      <c r="AV198" s="105">
        <f>'[3]Pogo Sticks'!$C198</f>
        <v>0</v>
      </c>
      <c r="AW198" s="105">
        <f>'[2]Custom Objects'!$C193</f>
        <v>0</v>
      </c>
      <c r="AX198" s="105"/>
      <c r="AY198" s="105">
        <f>'[1]Items (MC)'!A198</f>
        <v>0</v>
      </c>
      <c r="AZ198" s="105">
        <f>'[1]Blocks (MC)'!A198</f>
        <v>0</v>
      </c>
    </row>
    <row r="199" spans="3:52" x14ac:dyDescent="0.2">
      <c r="C199" s="107">
        <f>[2]Ores!C199</f>
        <v>0</v>
      </c>
      <c r="D199" s="107">
        <f>[2]Ingots!C199</f>
        <v>0</v>
      </c>
      <c r="E199" s="107"/>
      <c r="F199" s="107">
        <f>'[2]Compressed Blocks'!C199</f>
        <v>0</v>
      </c>
      <c r="G199" s="105">
        <f>[2]Catalysts!C199</f>
        <v>0</v>
      </c>
      <c r="H199" s="105">
        <f>[3]Pellets!F196</f>
        <v>0</v>
      </c>
      <c r="I199" s="105">
        <f>'[2]CV Links'!B201</f>
        <v>0</v>
      </c>
      <c r="J199" s="183" t="str">
        <f>'[2]Compound Vessels'!F199</f>
        <v>Bag (Methyl Ethyl Ketone Peroxide)</v>
      </c>
      <c r="K199" s="108" t="str">
        <f>'[2]Compound Vessels'!G199</f>
        <v>Sack (Methyl Ethyl Ketone Peroxide)</v>
      </c>
      <c r="L199" s="108" t="str">
        <f>'[2]Compound Vessels'!H199</f>
        <v>Powder Keg (Methyl Ethyl Ketone Peroxide)</v>
      </c>
      <c r="M199" s="108" t="str">
        <f>'[2]Compound Vessels'!I199</f>
        <v>Chemical Silo (Methyl Ethyl Ketone Peroxide)</v>
      </c>
      <c r="N199" s="183">
        <f>'[2]Compound Vessels'!F524</f>
        <v>0</v>
      </c>
      <c r="O199" s="108">
        <f>'[2]Compound Vessels'!G524</f>
        <v>0</v>
      </c>
      <c r="P199" s="108">
        <f>'[2]Compound Vessels'!H524</f>
        <v>0</v>
      </c>
      <c r="Q199" s="108">
        <f>'[2]Compound Vessels'!I524</f>
        <v>0</v>
      </c>
      <c r="R199" s="186">
        <f>'[2]Element Vessels'!F199</f>
        <v>0</v>
      </c>
      <c r="S199" s="105">
        <f>'[2]Element Vessels'!G199</f>
        <v>0</v>
      </c>
      <c r="T199" s="105">
        <f>'[2]Element Vessels'!H199</f>
        <v>0</v>
      </c>
      <c r="U199" s="105">
        <f>'[2]Element Vessels'!I199</f>
        <v>0</v>
      </c>
      <c r="V199" s="189">
        <f>[3]Pellets!F199</f>
        <v>0</v>
      </c>
      <c r="W199" s="106">
        <f>[3]Pellets!G199</f>
        <v>0</v>
      </c>
      <c r="X199" s="106">
        <f>[3]Pellets!H199</f>
        <v>0</v>
      </c>
      <c r="Y199" s="106">
        <f>[3]Pellets!I199</f>
        <v>0</v>
      </c>
      <c r="Z199" s="106">
        <f>'[3]Blocks (Poly)'!D199</f>
        <v>0</v>
      </c>
      <c r="AA199" s="106">
        <f>'[3]Slabs (Poly)'!F199</f>
        <v>0</v>
      </c>
      <c r="AB199" s="106">
        <f>'[3]Stairs (Poly)'!D199</f>
        <v>0</v>
      </c>
      <c r="AC199" s="192">
        <f>[3]Bricks!E199</f>
        <v>0</v>
      </c>
      <c r="AD199" s="105">
        <f>[3]Molds!C199</f>
        <v>0</v>
      </c>
      <c r="AE199" s="105">
        <f xml:space="preserve"> '[3]Molded Items'!C201</f>
        <v>0</v>
      </c>
      <c r="AF199" s="105">
        <f>[3]Masks!C199</f>
        <v>0</v>
      </c>
      <c r="AG199" s="105">
        <f>[3]Wafers!H200</f>
        <v>0</v>
      </c>
      <c r="AH199" s="105"/>
      <c r="AI199" s="105"/>
      <c r="AJ199" s="105"/>
      <c r="AK199" s="105" t="str">
        <f>'[3]Polycraft Armor'!$G199&amp;" "&amp;'[3]Polycraft Armor'!$H199</f>
        <v xml:space="preserve"> </v>
      </c>
      <c r="AL199" s="105"/>
      <c r="AM199" s="105"/>
      <c r="AN199" s="105"/>
      <c r="AO199" s="105"/>
      <c r="AP199" s="105"/>
      <c r="AQ199" s="105"/>
      <c r="AR199" s="105"/>
      <c r="AS199" s="105"/>
      <c r="AT199" s="105">
        <f>Inventories!$D199</f>
        <v>0</v>
      </c>
      <c r="AU199" s="105">
        <f>'[3]Gripped Tools'!C199</f>
        <v>0</v>
      </c>
      <c r="AV199" s="105">
        <f>'[3]Pogo Sticks'!$C199</f>
        <v>0</v>
      </c>
      <c r="AW199" s="105">
        <f>'[2]Custom Objects'!$C194</f>
        <v>0</v>
      </c>
      <c r="AX199" s="105"/>
      <c r="AY199" s="105">
        <f>'[1]Items (MC)'!A199</f>
        <v>0</v>
      </c>
      <c r="AZ199" s="105">
        <f>'[1]Blocks (MC)'!A199</f>
        <v>0</v>
      </c>
    </row>
    <row r="200" spans="3:52" x14ac:dyDescent="0.2">
      <c r="C200" s="107">
        <f>[2]Ores!C200</f>
        <v>0</v>
      </c>
      <c r="D200" s="107">
        <f>[2]Ingots!C200</f>
        <v>0</v>
      </c>
      <c r="E200" s="107"/>
      <c r="F200" s="107">
        <f>'[2]Compressed Blocks'!C200</f>
        <v>0</v>
      </c>
      <c r="G200" s="105">
        <f>[2]Catalysts!C200</f>
        <v>0</v>
      </c>
      <c r="H200" s="105">
        <f>[3]Pellets!F197</f>
        <v>0</v>
      </c>
      <c r="I200" s="105">
        <f>'[2]CV Links'!B202</f>
        <v>0</v>
      </c>
      <c r="J200" s="183" t="str">
        <f>'[2]Compound Vessels'!F200</f>
        <v>Vial (Methyl Isobutyl Ketone)</v>
      </c>
      <c r="K200" s="108" t="str">
        <f>'[2]Compound Vessels'!G200</f>
        <v>Beaker (Methyl Isobutyl Ketone)</v>
      </c>
      <c r="L200" s="108" t="str">
        <f>'[2]Compound Vessels'!H200</f>
        <v>Drum (Methyl Isobutyl Ketone)</v>
      </c>
      <c r="M200" s="108" t="str">
        <f>'[2]Compound Vessels'!I200</f>
        <v>Chemical Vat (Methyl Isobutyl Ketone)</v>
      </c>
      <c r="N200" s="183">
        <f>'[2]Compound Vessels'!F525</f>
        <v>0</v>
      </c>
      <c r="O200" s="108">
        <f>'[2]Compound Vessels'!G525</f>
        <v>0</v>
      </c>
      <c r="P200" s="108">
        <f>'[2]Compound Vessels'!H525</f>
        <v>0</v>
      </c>
      <c r="Q200" s="108">
        <f>'[2]Compound Vessels'!I525</f>
        <v>0</v>
      </c>
      <c r="R200" s="186">
        <f>'[2]Element Vessels'!F200</f>
        <v>0</v>
      </c>
      <c r="S200" s="105">
        <f>'[2]Element Vessels'!G200</f>
        <v>0</v>
      </c>
      <c r="T200" s="105">
        <f>'[2]Element Vessels'!H200</f>
        <v>0</v>
      </c>
      <c r="U200" s="105">
        <f>'[2]Element Vessels'!I200</f>
        <v>0</v>
      </c>
      <c r="V200" s="189">
        <f>[3]Pellets!F200</f>
        <v>0</v>
      </c>
      <c r="W200" s="106">
        <f>[3]Pellets!G200</f>
        <v>0</v>
      </c>
      <c r="X200" s="106">
        <f>[3]Pellets!H200</f>
        <v>0</v>
      </c>
      <c r="Y200" s="106">
        <f>[3]Pellets!I200</f>
        <v>0</v>
      </c>
      <c r="Z200" s="106">
        <f>'[3]Blocks (Poly)'!D200</f>
        <v>0</v>
      </c>
      <c r="AA200" s="106">
        <f>'[3]Slabs (Poly)'!F200</f>
        <v>0</v>
      </c>
      <c r="AB200" s="106">
        <f>'[3]Stairs (Poly)'!D200</f>
        <v>0</v>
      </c>
      <c r="AC200" s="192">
        <f>[3]Bricks!E200</f>
        <v>0</v>
      </c>
      <c r="AD200" s="105">
        <f>[3]Molds!C200</f>
        <v>0</v>
      </c>
      <c r="AE200" s="105">
        <f xml:space="preserve"> '[3]Molded Items'!C202</f>
        <v>0</v>
      </c>
      <c r="AF200" s="105">
        <f>[3]Masks!C200</f>
        <v>0</v>
      </c>
      <c r="AG200" s="105">
        <f>[3]Wafers!H201</f>
        <v>0</v>
      </c>
      <c r="AH200" s="105"/>
      <c r="AI200" s="105"/>
      <c r="AJ200" s="105"/>
      <c r="AK200" s="105" t="str">
        <f>'[3]Polycraft Armor'!$G200&amp;" "&amp;'[3]Polycraft Armor'!$H200</f>
        <v xml:space="preserve"> </v>
      </c>
      <c r="AL200" s="105"/>
      <c r="AM200" s="105"/>
      <c r="AN200" s="105"/>
      <c r="AO200" s="105"/>
      <c r="AP200" s="105"/>
      <c r="AQ200" s="105"/>
      <c r="AR200" s="105"/>
      <c r="AS200" s="105"/>
      <c r="AT200" s="105">
        <f>Inventories!$D200</f>
        <v>0</v>
      </c>
      <c r="AU200" s="105">
        <f>'[3]Gripped Tools'!C200</f>
        <v>0</v>
      </c>
      <c r="AV200" s="105">
        <f>'[3]Pogo Sticks'!$C200</f>
        <v>0</v>
      </c>
      <c r="AW200" s="105">
        <f>'[2]Custom Objects'!$C195</f>
        <v>0</v>
      </c>
      <c r="AX200" s="105"/>
      <c r="AY200" s="105">
        <f>'[1]Items (MC)'!A200</f>
        <v>0</v>
      </c>
      <c r="AZ200" s="105">
        <f>'[1]Blocks (MC)'!A200</f>
        <v>0</v>
      </c>
    </row>
    <row r="201" spans="3:52" x14ac:dyDescent="0.2">
      <c r="C201" s="107">
        <f>[2]Ores!C201</f>
        <v>0</v>
      </c>
      <c r="D201" s="107">
        <f>[2]Ingots!C201</f>
        <v>0</v>
      </c>
      <c r="E201" s="107"/>
      <c r="F201" s="107">
        <f>'[2]Compressed Blocks'!C201</f>
        <v>0</v>
      </c>
      <c r="G201" s="105">
        <f>[2]Catalysts!C201</f>
        <v>0</v>
      </c>
      <c r="H201" s="105">
        <f>[3]Pellets!F198</f>
        <v>0</v>
      </c>
      <c r="I201" s="105">
        <f>'[2]CV Links'!B203</f>
        <v>0</v>
      </c>
      <c r="J201" s="183" t="str">
        <f>'[2]Compound Vessels'!F201</f>
        <v>Vial (Methyl Methacrylate)</v>
      </c>
      <c r="K201" s="108" t="str">
        <f>'[2]Compound Vessels'!G201</f>
        <v>Beaker (Methyl Methacrylate)</v>
      </c>
      <c r="L201" s="108" t="str">
        <f>'[2]Compound Vessels'!H201</f>
        <v>Drum (Methyl Methacrylate)</v>
      </c>
      <c r="M201" s="108" t="str">
        <f>'[2]Compound Vessels'!I201</f>
        <v>Chemical Vat (Methyl Methacrylate)</v>
      </c>
      <c r="N201" s="183">
        <f>'[2]Compound Vessels'!F526</f>
        <v>0</v>
      </c>
      <c r="O201" s="108">
        <f>'[2]Compound Vessels'!G526</f>
        <v>0</v>
      </c>
      <c r="P201" s="108">
        <f>'[2]Compound Vessels'!H526</f>
        <v>0</v>
      </c>
      <c r="Q201" s="108">
        <f>'[2]Compound Vessels'!I526</f>
        <v>0</v>
      </c>
      <c r="R201" s="186">
        <f>'[2]Element Vessels'!F201</f>
        <v>0</v>
      </c>
      <c r="S201" s="105">
        <f>'[2]Element Vessels'!G201</f>
        <v>0</v>
      </c>
      <c r="T201" s="105">
        <f>'[2]Element Vessels'!H201</f>
        <v>0</v>
      </c>
      <c r="U201" s="105">
        <f>'[2]Element Vessels'!I201</f>
        <v>0</v>
      </c>
      <c r="V201" s="189">
        <f>[3]Pellets!F201</f>
        <v>0</v>
      </c>
      <c r="W201" s="106">
        <f>[3]Pellets!G201</f>
        <v>0</v>
      </c>
      <c r="X201" s="106">
        <f>[3]Pellets!H201</f>
        <v>0</v>
      </c>
      <c r="Y201" s="106">
        <f>[3]Pellets!I201</f>
        <v>0</v>
      </c>
      <c r="Z201" s="106">
        <f>'[3]Blocks (Poly)'!D201</f>
        <v>0</v>
      </c>
      <c r="AA201" s="106">
        <f>'[3]Slabs (Poly)'!F201</f>
        <v>0</v>
      </c>
      <c r="AB201" s="106">
        <f>'[3]Stairs (Poly)'!D201</f>
        <v>0</v>
      </c>
      <c r="AC201" s="192">
        <f>[3]Bricks!E201</f>
        <v>0</v>
      </c>
      <c r="AD201" s="105">
        <f>[3]Molds!C201</f>
        <v>0</v>
      </c>
      <c r="AE201" s="105">
        <f xml:space="preserve"> '[3]Molded Items'!C203</f>
        <v>0</v>
      </c>
      <c r="AF201" s="105">
        <f>[3]Masks!C201</f>
        <v>0</v>
      </c>
      <c r="AG201" s="105">
        <f>[3]Wafers!H202</f>
        <v>0</v>
      </c>
      <c r="AH201" s="105"/>
      <c r="AI201" s="105"/>
      <c r="AJ201" s="105"/>
      <c r="AK201" s="105" t="str">
        <f>'[3]Polycraft Armor'!$G201&amp;" "&amp;'[3]Polycraft Armor'!$H201</f>
        <v xml:space="preserve"> </v>
      </c>
      <c r="AL201" s="105"/>
      <c r="AM201" s="105"/>
      <c r="AN201" s="105"/>
      <c r="AO201" s="105"/>
      <c r="AP201" s="105"/>
      <c r="AQ201" s="105"/>
      <c r="AR201" s="105"/>
      <c r="AS201" s="105"/>
      <c r="AT201" s="105">
        <f>Inventories!$D201</f>
        <v>0</v>
      </c>
      <c r="AU201" s="105">
        <f>'[3]Gripped Tools'!C201</f>
        <v>0</v>
      </c>
      <c r="AV201" s="105">
        <f>'[3]Pogo Sticks'!$C201</f>
        <v>0</v>
      </c>
      <c r="AW201" s="105">
        <f>'[2]Custom Objects'!$C196</f>
        <v>0</v>
      </c>
      <c r="AX201" s="105"/>
      <c r="AY201" s="105">
        <f>'[1]Items (MC)'!A201</f>
        <v>0</v>
      </c>
      <c r="AZ201" s="105">
        <f>'[1]Blocks (MC)'!A201</f>
        <v>0</v>
      </c>
    </row>
    <row r="202" spans="3:52" x14ac:dyDescent="0.2">
      <c r="C202" s="107">
        <f>[2]Ores!C202</f>
        <v>0</v>
      </c>
      <c r="D202" s="107">
        <f>[2]Ingots!C202</f>
        <v>0</v>
      </c>
      <c r="E202" s="107"/>
      <c r="F202" s="107">
        <f>'[2]Compressed Blocks'!C202</f>
        <v>0</v>
      </c>
      <c r="G202" s="105">
        <f>[2]Catalysts!C202</f>
        <v>0</v>
      </c>
      <c r="H202" s="105">
        <f>[3]Pellets!F199</f>
        <v>0</v>
      </c>
      <c r="I202" s="105">
        <f>'[2]CV Links'!B204</f>
        <v>0</v>
      </c>
      <c r="J202" s="183" t="str">
        <f>'[2]Compound Vessels'!F202</f>
        <v>Vial (Methyl Salicylate)</v>
      </c>
      <c r="K202" s="108" t="str">
        <f>'[2]Compound Vessels'!G202</f>
        <v>Beaker (Methyl Salicylate)</v>
      </c>
      <c r="L202" s="108" t="str">
        <f>'[2]Compound Vessels'!H202</f>
        <v>Drum (Methyl Salicylate)</v>
      </c>
      <c r="M202" s="108" t="str">
        <f>'[2]Compound Vessels'!I202</f>
        <v>Chemical Vat (Methyl Salicylate)</v>
      </c>
      <c r="N202" s="183">
        <f>'[2]Compound Vessels'!F527</f>
        <v>0</v>
      </c>
      <c r="O202" s="108">
        <f>'[2]Compound Vessels'!G527</f>
        <v>0</v>
      </c>
      <c r="P202" s="108">
        <f>'[2]Compound Vessels'!H527</f>
        <v>0</v>
      </c>
      <c r="Q202" s="108">
        <f>'[2]Compound Vessels'!I527</f>
        <v>0</v>
      </c>
      <c r="R202" s="186">
        <f>'[2]Element Vessels'!F202</f>
        <v>0</v>
      </c>
      <c r="S202" s="105">
        <f>'[2]Element Vessels'!G202</f>
        <v>0</v>
      </c>
      <c r="T202" s="105">
        <f>'[2]Element Vessels'!H202</f>
        <v>0</v>
      </c>
      <c r="U202" s="105">
        <f>'[2]Element Vessels'!I202</f>
        <v>0</v>
      </c>
      <c r="V202" s="189">
        <f>[3]Pellets!F202</f>
        <v>0</v>
      </c>
      <c r="W202" s="106">
        <f>[3]Pellets!G202</f>
        <v>0</v>
      </c>
      <c r="X202" s="106">
        <f>[3]Pellets!H202</f>
        <v>0</v>
      </c>
      <c r="Y202" s="106">
        <f>[3]Pellets!I202</f>
        <v>0</v>
      </c>
      <c r="Z202" s="106">
        <f>'[3]Blocks (Poly)'!D202</f>
        <v>0</v>
      </c>
      <c r="AA202" s="106">
        <f>'[3]Slabs (Poly)'!F202</f>
        <v>0</v>
      </c>
      <c r="AB202" s="106">
        <f>'[3]Stairs (Poly)'!D202</f>
        <v>0</v>
      </c>
      <c r="AC202" s="192">
        <f>[3]Bricks!E202</f>
        <v>0</v>
      </c>
      <c r="AD202" s="105">
        <f>[3]Molds!C202</f>
        <v>0</v>
      </c>
      <c r="AE202" s="105">
        <f xml:space="preserve"> '[3]Molded Items'!C204</f>
        <v>0</v>
      </c>
      <c r="AF202" s="105">
        <f>[3]Masks!C202</f>
        <v>0</v>
      </c>
      <c r="AG202" s="105">
        <f>[3]Wafers!H203</f>
        <v>0</v>
      </c>
      <c r="AH202" s="105"/>
      <c r="AI202" s="105"/>
      <c r="AJ202" s="105"/>
      <c r="AK202" s="105" t="str">
        <f>'[3]Polycraft Armor'!$G202&amp;" "&amp;'[3]Polycraft Armor'!$H202</f>
        <v xml:space="preserve"> </v>
      </c>
      <c r="AL202" s="105"/>
      <c r="AM202" s="105"/>
      <c r="AN202" s="105"/>
      <c r="AO202" s="105"/>
      <c r="AP202" s="105"/>
      <c r="AQ202" s="105"/>
      <c r="AR202" s="105"/>
      <c r="AS202" s="105"/>
      <c r="AT202" s="105">
        <f>Inventories!$D202</f>
        <v>0</v>
      </c>
      <c r="AU202" s="105">
        <f>'[3]Gripped Tools'!C202</f>
        <v>0</v>
      </c>
      <c r="AV202" s="105">
        <f>'[3]Pogo Sticks'!$C202</f>
        <v>0</v>
      </c>
      <c r="AW202" s="105">
        <f>'[2]Custom Objects'!$C197</f>
        <v>0</v>
      </c>
      <c r="AX202" s="105"/>
      <c r="AY202" s="105">
        <f>'[1]Items (MC)'!A202</f>
        <v>0</v>
      </c>
      <c r="AZ202" s="105">
        <f>'[1]Blocks (MC)'!A202</f>
        <v>0</v>
      </c>
    </row>
    <row r="203" spans="3:52" x14ac:dyDescent="0.2">
      <c r="C203" s="107">
        <f>[2]Ores!C203</f>
        <v>0</v>
      </c>
      <c r="D203" s="107">
        <f>[2]Ingots!C203</f>
        <v>0</v>
      </c>
      <c r="E203" s="107"/>
      <c r="F203" s="107">
        <f>'[2]Compressed Blocks'!C203</f>
        <v>0</v>
      </c>
      <c r="G203" s="105">
        <f>[2]Catalysts!C203</f>
        <v>0</v>
      </c>
      <c r="H203" s="105">
        <f>[3]Pellets!F200</f>
        <v>0</v>
      </c>
      <c r="I203" s="105">
        <f>'[2]CV Links'!B205</f>
        <v>0</v>
      </c>
      <c r="J203" s="183" t="str">
        <f>'[2]Compound Vessels'!F203</f>
        <v>Vial (Methylene Blue)</v>
      </c>
      <c r="K203" s="108" t="str">
        <f>'[2]Compound Vessels'!G203</f>
        <v>Beaker (Methylene Blue)</v>
      </c>
      <c r="L203" s="108" t="str">
        <f>'[2]Compound Vessels'!H203</f>
        <v>Drum (Methylene Blue)</v>
      </c>
      <c r="M203" s="108" t="str">
        <f>'[2]Compound Vessels'!I203</f>
        <v>Chemical Vat (Methylene Blue)</v>
      </c>
      <c r="N203" s="183">
        <f>'[2]Compound Vessels'!F528</f>
        <v>0</v>
      </c>
      <c r="O203" s="108">
        <f>'[2]Compound Vessels'!G528</f>
        <v>0</v>
      </c>
      <c r="P203" s="108">
        <f>'[2]Compound Vessels'!H528</f>
        <v>0</v>
      </c>
      <c r="Q203" s="108">
        <f>'[2]Compound Vessels'!I528</f>
        <v>0</v>
      </c>
      <c r="R203" s="186">
        <f>'[2]Element Vessels'!F203</f>
        <v>0</v>
      </c>
      <c r="S203" s="105">
        <f>'[2]Element Vessels'!G203</f>
        <v>0</v>
      </c>
      <c r="T203" s="105">
        <f>'[2]Element Vessels'!H203</f>
        <v>0</v>
      </c>
      <c r="U203" s="105">
        <f>'[2]Element Vessels'!I203</f>
        <v>0</v>
      </c>
      <c r="V203" s="189">
        <f>[3]Pellets!F203</f>
        <v>0</v>
      </c>
      <c r="W203" s="106">
        <f>[3]Pellets!G203</f>
        <v>0</v>
      </c>
      <c r="X203" s="106">
        <f>[3]Pellets!H203</f>
        <v>0</v>
      </c>
      <c r="Y203" s="106">
        <f>[3]Pellets!I203</f>
        <v>0</v>
      </c>
      <c r="Z203" s="106">
        <f>'[3]Blocks (Poly)'!D203</f>
        <v>0</v>
      </c>
      <c r="AA203" s="106">
        <f>'[3]Slabs (Poly)'!F203</f>
        <v>0</v>
      </c>
      <c r="AB203" s="106">
        <f>'[3]Stairs (Poly)'!D203</f>
        <v>0</v>
      </c>
      <c r="AC203" s="192">
        <f>[3]Bricks!E203</f>
        <v>0</v>
      </c>
      <c r="AD203" s="105">
        <f>[3]Molds!C203</f>
        <v>0</v>
      </c>
      <c r="AE203" s="105">
        <f xml:space="preserve"> '[3]Molded Items'!C205</f>
        <v>0</v>
      </c>
      <c r="AF203" s="105">
        <f>[3]Masks!C203</f>
        <v>0</v>
      </c>
      <c r="AG203" s="105">
        <f>[3]Wafers!H204</f>
        <v>0</v>
      </c>
      <c r="AH203" s="105"/>
      <c r="AI203" s="105"/>
      <c r="AJ203" s="105"/>
      <c r="AK203" s="105" t="str">
        <f>'[3]Polycraft Armor'!$G203&amp;" "&amp;'[3]Polycraft Armor'!$H203</f>
        <v xml:space="preserve"> </v>
      </c>
      <c r="AL203" s="105"/>
      <c r="AM203" s="105"/>
      <c r="AN203" s="105"/>
      <c r="AO203" s="105"/>
      <c r="AP203" s="105"/>
      <c r="AQ203" s="105"/>
      <c r="AR203" s="105"/>
      <c r="AS203" s="105"/>
      <c r="AT203" s="105">
        <f>Inventories!$D203</f>
        <v>0</v>
      </c>
      <c r="AU203" s="105">
        <f>'[3]Gripped Tools'!C203</f>
        <v>0</v>
      </c>
      <c r="AV203" s="105">
        <f>'[3]Pogo Sticks'!$C203</f>
        <v>0</v>
      </c>
      <c r="AW203" s="105">
        <f>'[2]Custom Objects'!$C198</f>
        <v>0</v>
      </c>
      <c r="AX203" s="105"/>
      <c r="AY203" s="105">
        <f>'[1]Items (MC)'!A203</f>
        <v>0</v>
      </c>
      <c r="AZ203" s="105">
        <f>'[1]Blocks (MC)'!A203</f>
        <v>0</v>
      </c>
    </row>
    <row r="204" spans="3:52" x14ac:dyDescent="0.2">
      <c r="C204" s="107">
        <f>[2]Ores!C204</f>
        <v>0</v>
      </c>
      <c r="D204" s="107">
        <f>[2]Ingots!C204</f>
        <v>0</v>
      </c>
      <c r="E204" s="107"/>
      <c r="F204" s="107">
        <f>'[2]Compressed Blocks'!C204</f>
        <v>0</v>
      </c>
      <c r="G204" s="105">
        <f>[2]Catalysts!C204</f>
        <v>0</v>
      </c>
      <c r="H204" s="105">
        <f>[3]Pellets!F201</f>
        <v>0</v>
      </c>
      <c r="I204" s="105">
        <f>'[2]CV Links'!B206</f>
        <v>0</v>
      </c>
      <c r="J204" s="183" t="str">
        <f>'[2]Compound Vessels'!F204</f>
        <v>Vial (Methylene Chloride)</v>
      </c>
      <c r="K204" s="108" t="str">
        <f>'[2]Compound Vessels'!G204</f>
        <v>Beaker (Methylene Chloride)</v>
      </c>
      <c r="L204" s="108" t="str">
        <f>'[2]Compound Vessels'!H204</f>
        <v>Drum (Methylene Chloride)</v>
      </c>
      <c r="M204" s="108" t="str">
        <f>'[2]Compound Vessels'!I204</f>
        <v>Chemical Vat (Methylene Chloride)</v>
      </c>
      <c r="N204" s="183">
        <f>'[2]Compound Vessels'!F529</f>
        <v>0</v>
      </c>
      <c r="O204" s="108">
        <f>'[2]Compound Vessels'!G529</f>
        <v>0</v>
      </c>
      <c r="P204" s="108">
        <f>'[2]Compound Vessels'!H529</f>
        <v>0</v>
      </c>
      <c r="Q204" s="108">
        <f>'[2]Compound Vessels'!I529</f>
        <v>0</v>
      </c>
      <c r="R204" s="186">
        <f>'[2]Element Vessels'!F204</f>
        <v>0</v>
      </c>
      <c r="S204" s="105">
        <f>'[2]Element Vessels'!G204</f>
        <v>0</v>
      </c>
      <c r="T204" s="105">
        <f>'[2]Element Vessels'!H204</f>
        <v>0</v>
      </c>
      <c r="U204" s="105">
        <f>'[2]Element Vessels'!I204</f>
        <v>0</v>
      </c>
      <c r="V204" s="189">
        <f>[3]Pellets!F204</f>
        <v>0</v>
      </c>
      <c r="W204" s="106">
        <f>[3]Pellets!G204</f>
        <v>0</v>
      </c>
      <c r="X204" s="106">
        <f>[3]Pellets!H204</f>
        <v>0</v>
      </c>
      <c r="Y204" s="106">
        <f>[3]Pellets!I204</f>
        <v>0</v>
      </c>
      <c r="Z204" s="106">
        <f>'[3]Blocks (Poly)'!D204</f>
        <v>0</v>
      </c>
      <c r="AA204" s="106">
        <f>'[3]Slabs (Poly)'!F204</f>
        <v>0</v>
      </c>
      <c r="AB204" s="106">
        <f>'[3]Stairs (Poly)'!D204</f>
        <v>0</v>
      </c>
      <c r="AC204" s="192">
        <f>[3]Bricks!E204</f>
        <v>0</v>
      </c>
      <c r="AD204" s="105">
        <f>[3]Molds!C204</f>
        <v>0</v>
      </c>
      <c r="AE204" s="105">
        <f xml:space="preserve"> '[3]Molded Items'!C206</f>
        <v>0</v>
      </c>
      <c r="AF204" s="105">
        <f>[3]Masks!C204</f>
        <v>0</v>
      </c>
      <c r="AG204" s="105">
        <f>[3]Wafers!H205</f>
        <v>0</v>
      </c>
      <c r="AH204" s="105"/>
      <c r="AI204" s="105"/>
      <c r="AJ204" s="105"/>
      <c r="AK204" s="105" t="str">
        <f>'[3]Polycraft Armor'!$G204&amp;" "&amp;'[3]Polycraft Armor'!$H204</f>
        <v xml:space="preserve"> </v>
      </c>
      <c r="AL204" s="105"/>
      <c r="AM204" s="105"/>
      <c r="AN204" s="105"/>
      <c r="AO204" s="105"/>
      <c r="AP204" s="105"/>
      <c r="AQ204" s="105"/>
      <c r="AR204" s="105"/>
      <c r="AS204" s="105"/>
      <c r="AT204" s="105">
        <f>Inventories!$D204</f>
        <v>0</v>
      </c>
      <c r="AU204" s="105">
        <f>'[3]Gripped Tools'!C204</f>
        <v>0</v>
      </c>
      <c r="AV204" s="105">
        <f>'[3]Pogo Sticks'!$C204</f>
        <v>0</v>
      </c>
      <c r="AW204" s="105">
        <f>'[2]Custom Objects'!$C199</f>
        <v>0</v>
      </c>
      <c r="AX204" s="105"/>
      <c r="AY204" s="105">
        <f>'[1]Items (MC)'!A204</f>
        <v>0</v>
      </c>
      <c r="AZ204" s="105">
        <f>'[1]Blocks (MC)'!A204</f>
        <v>0</v>
      </c>
    </row>
    <row r="205" spans="3:52" x14ac:dyDescent="0.2">
      <c r="C205" s="107">
        <f>[2]Ores!C205</f>
        <v>0</v>
      </c>
      <c r="D205" s="107">
        <f>[2]Ingots!C205</f>
        <v>0</v>
      </c>
      <c r="E205" s="107"/>
      <c r="F205" s="107">
        <f>'[2]Compressed Blocks'!C205</f>
        <v>0</v>
      </c>
      <c r="G205" s="105">
        <f>[2]Catalysts!C205</f>
        <v>0</v>
      </c>
      <c r="H205" s="105">
        <f>[3]Pellets!F202</f>
        <v>0</v>
      </c>
      <c r="I205" s="105">
        <f>'[2]CV Links'!B207</f>
        <v>0</v>
      </c>
      <c r="J205" s="183" t="str">
        <f>'[2]Compound Vessels'!F205</f>
        <v>Vial (Mineral Oil)</v>
      </c>
      <c r="K205" s="108" t="str">
        <f>'[2]Compound Vessels'!G205</f>
        <v>Beaker (Mineral Oil)</v>
      </c>
      <c r="L205" s="108" t="str">
        <f>'[2]Compound Vessels'!H205</f>
        <v>Drum (Mineral Oil)</v>
      </c>
      <c r="M205" s="108" t="str">
        <f>'[2]Compound Vessels'!I205</f>
        <v>Chemical Vat (Mineral Oil)</v>
      </c>
      <c r="N205" s="183">
        <f>'[2]Compound Vessels'!F530</f>
        <v>0</v>
      </c>
      <c r="O205" s="108">
        <f>'[2]Compound Vessels'!G530</f>
        <v>0</v>
      </c>
      <c r="P205" s="108">
        <f>'[2]Compound Vessels'!H530</f>
        <v>0</v>
      </c>
      <c r="Q205" s="108">
        <f>'[2]Compound Vessels'!I530</f>
        <v>0</v>
      </c>
      <c r="R205" s="186">
        <f>'[2]Element Vessels'!F205</f>
        <v>0</v>
      </c>
      <c r="S205" s="105">
        <f>'[2]Element Vessels'!G205</f>
        <v>0</v>
      </c>
      <c r="T205" s="105">
        <f>'[2]Element Vessels'!H205</f>
        <v>0</v>
      </c>
      <c r="U205" s="105">
        <f>'[2]Element Vessels'!I205</f>
        <v>0</v>
      </c>
      <c r="V205" s="189">
        <f>[3]Pellets!F205</f>
        <v>0</v>
      </c>
      <c r="W205" s="106">
        <f>[3]Pellets!G205</f>
        <v>0</v>
      </c>
      <c r="X205" s="106">
        <f>[3]Pellets!H205</f>
        <v>0</v>
      </c>
      <c r="Y205" s="106">
        <f>[3]Pellets!I205</f>
        <v>0</v>
      </c>
      <c r="Z205" s="106">
        <f>'[3]Blocks (Poly)'!D205</f>
        <v>0</v>
      </c>
      <c r="AA205" s="106">
        <f>'[3]Slabs (Poly)'!F205</f>
        <v>0</v>
      </c>
      <c r="AB205" s="106">
        <f>'[3]Stairs (Poly)'!D205</f>
        <v>0</v>
      </c>
      <c r="AC205" s="192">
        <f>[3]Bricks!E205</f>
        <v>0</v>
      </c>
      <c r="AD205" s="105">
        <f>[3]Molds!C205</f>
        <v>0</v>
      </c>
      <c r="AE205" s="105">
        <f xml:space="preserve"> '[3]Molded Items'!C207</f>
        <v>0</v>
      </c>
      <c r="AF205" s="105">
        <f>[3]Masks!C205</f>
        <v>0</v>
      </c>
      <c r="AG205" s="105">
        <f>[3]Wafers!H206</f>
        <v>0</v>
      </c>
      <c r="AH205" s="105"/>
      <c r="AI205" s="105"/>
      <c r="AJ205" s="105"/>
      <c r="AK205" s="105" t="str">
        <f>'[3]Polycraft Armor'!$G205&amp;" "&amp;'[3]Polycraft Armor'!$H205</f>
        <v xml:space="preserve"> </v>
      </c>
      <c r="AL205" s="105"/>
      <c r="AM205" s="105"/>
      <c r="AN205" s="105"/>
      <c r="AO205" s="105"/>
      <c r="AP205" s="105"/>
      <c r="AQ205" s="105"/>
      <c r="AR205" s="105"/>
      <c r="AS205" s="105"/>
      <c r="AT205" s="105">
        <f>Inventories!$D205</f>
        <v>0</v>
      </c>
      <c r="AU205" s="105">
        <f>'[3]Gripped Tools'!C205</f>
        <v>0</v>
      </c>
      <c r="AV205" s="105">
        <f>'[3]Pogo Sticks'!$C205</f>
        <v>0</v>
      </c>
      <c r="AW205" s="105">
        <f>'[2]Custom Objects'!$C200</f>
        <v>0</v>
      </c>
      <c r="AX205" s="105"/>
      <c r="AY205" s="105">
        <f>'[1]Items (MC)'!A205</f>
        <v>0</v>
      </c>
      <c r="AZ205" s="105">
        <f>'[1]Blocks (MC)'!A205</f>
        <v>0</v>
      </c>
    </row>
    <row r="206" spans="3:52" x14ac:dyDescent="0.2">
      <c r="C206" s="107">
        <f>[2]Ores!C206</f>
        <v>0</v>
      </c>
      <c r="D206" s="107">
        <f>[2]Ingots!C206</f>
        <v>0</v>
      </c>
      <c r="E206" s="107"/>
      <c r="F206" s="107">
        <f>'[2]Compressed Blocks'!C206</f>
        <v>0</v>
      </c>
      <c r="G206" s="105">
        <f>[2]Catalysts!C206</f>
        <v>0</v>
      </c>
      <c r="H206" s="105">
        <f>[3]Pellets!F203</f>
        <v>0</v>
      </c>
      <c r="I206" s="105">
        <f>'[2]CV Links'!B208</f>
        <v>0</v>
      </c>
      <c r="J206" s="183" t="str">
        <f>'[2]Compound Vessels'!F206</f>
        <v>Vial (m-Mercaptan)</v>
      </c>
      <c r="K206" s="108" t="str">
        <f>'[2]Compound Vessels'!G206</f>
        <v>Beaker (m-Mercaptan)</v>
      </c>
      <c r="L206" s="108" t="str">
        <f>'[2]Compound Vessels'!H206</f>
        <v>Drum (m-Mercaptan)</v>
      </c>
      <c r="M206" s="108" t="str">
        <f>'[2]Compound Vessels'!I206</f>
        <v>Chemical Vat (m-Mercaptan)</v>
      </c>
      <c r="N206" s="183">
        <f>'[2]Compound Vessels'!F531</f>
        <v>0</v>
      </c>
      <c r="O206" s="108">
        <f>'[2]Compound Vessels'!G531</f>
        <v>0</v>
      </c>
      <c r="P206" s="108">
        <f>'[2]Compound Vessels'!H531</f>
        <v>0</v>
      </c>
      <c r="Q206" s="108">
        <f>'[2]Compound Vessels'!I531</f>
        <v>0</v>
      </c>
      <c r="R206" s="186">
        <f>'[2]Element Vessels'!F206</f>
        <v>0</v>
      </c>
      <c r="S206" s="105">
        <f>'[2]Element Vessels'!G206</f>
        <v>0</v>
      </c>
      <c r="T206" s="105">
        <f>'[2]Element Vessels'!H206</f>
        <v>0</v>
      </c>
      <c r="U206" s="105">
        <f>'[2]Element Vessels'!I206</f>
        <v>0</v>
      </c>
      <c r="V206" s="189">
        <f>[3]Pellets!F206</f>
        <v>0</v>
      </c>
      <c r="W206" s="106">
        <f>[3]Pellets!G206</f>
        <v>0</v>
      </c>
      <c r="X206" s="106">
        <f>[3]Pellets!H206</f>
        <v>0</v>
      </c>
      <c r="Y206" s="106">
        <f>[3]Pellets!I206</f>
        <v>0</v>
      </c>
      <c r="Z206" s="106">
        <f>'[3]Blocks (Poly)'!D206</f>
        <v>0</v>
      </c>
      <c r="AA206" s="106">
        <f>'[3]Slabs (Poly)'!F206</f>
        <v>0</v>
      </c>
      <c r="AB206" s="106">
        <f>'[3]Stairs (Poly)'!D206</f>
        <v>0</v>
      </c>
      <c r="AC206" s="192">
        <f>[3]Bricks!E206</f>
        <v>0</v>
      </c>
      <c r="AD206" s="105">
        <f>[3]Molds!C206</f>
        <v>0</v>
      </c>
      <c r="AE206" s="105">
        <f xml:space="preserve"> '[3]Molded Items'!C208</f>
        <v>0</v>
      </c>
      <c r="AF206" s="105">
        <f>[3]Masks!C206</f>
        <v>0</v>
      </c>
      <c r="AG206" s="105">
        <f>[3]Wafers!H207</f>
        <v>0</v>
      </c>
      <c r="AH206" s="105"/>
      <c r="AI206" s="105"/>
      <c r="AJ206" s="105"/>
      <c r="AK206" s="105" t="str">
        <f>'[3]Polycraft Armor'!$G206&amp;" "&amp;'[3]Polycraft Armor'!$H206</f>
        <v xml:space="preserve"> </v>
      </c>
      <c r="AL206" s="105"/>
      <c r="AM206" s="105"/>
      <c r="AN206" s="105"/>
      <c r="AO206" s="105"/>
      <c r="AP206" s="105"/>
      <c r="AQ206" s="105"/>
      <c r="AR206" s="105"/>
      <c r="AS206" s="105"/>
      <c r="AT206" s="105">
        <f>Inventories!$D206</f>
        <v>0</v>
      </c>
      <c r="AU206" s="105">
        <f>'[3]Gripped Tools'!C206</f>
        <v>0</v>
      </c>
      <c r="AV206" s="105">
        <f>'[3]Pogo Sticks'!$C206</f>
        <v>0</v>
      </c>
      <c r="AW206" s="105">
        <f>'[2]Custom Objects'!$C201</f>
        <v>0</v>
      </c>
      <c r="AX206" s="105"/>
      <c r="AY206" s="105">
        <f>'[1]Items (MC)'!A206</f>
        <v>0</v>
      </c>
      <c r="AZ206" s="105">
        <f>'[1]Blocks (MC)'!A206</f>
        <v>0</v>
      </c>
    </row>
    <row r="207" spans="3:52" x14ac:dyDescent="0.2">
      <c r="C207" s="107">
        <f>[2]Ores!C207</f>
        <v>0</v>
      </c>
      <c r="D207" s="107">
        <f>[2]Ingots!C207</f>
        <v>0</v>
      </c>
      <c r="E207" s="107"/>
      <c r="F207" s="107">
        <f>'[2]Compressed Blocks'!C207</f>
        <v>0</v>
      </c>
      <c r="G207" s="105">
        <f>[2]Catalysts!C207</f>
        <v>0</v>
      </c>
      <c r="H207" s="105">
        <f>[3]Pellets!F204</f>
        <v>0</v>
      </c>
      <c r="I207" s="105">
        <f>'[2]CV Links'!B209</f>
        <v>0</v>
      </c>
      <c r="J207" s="183" t="str">
        <f>'[2]Compound Vessels'!F207</f>
        <v>Vial (Molasses)</v>
      </c>
      <c r="K207" s="108" t="str">
        <f>'[2]Compound Vessels'!G207</f>
        <v>Beaker (Molasses)</v>
      </c>
      <c r="L207" s="108" t="str">
        <f>'[2]Compound Vessels'!H207</f>
        <v>Drum (Molasses)</v>
      </c>
      <c r="M207" s="108" t="str">
        <f>'[2]Compound Vessels'!I207</f>
        <v>Chemical Vat (Molasses)</v>
      </c>
      <c r="N207" s="183">
        <f>'[2]Compound Vessels'!F532</f>
        <v>0</v>
      </c>
      <c r="O207" s="108">
        <f>'[2]Compound Vessels'!G532</f>
        <v>0</v>
      </c>
      <c r="P207" s="108">
        <f>'[2]Compound Vessels'!H532</f>
        <v>0</v>
      </c>
      <c r="Q207" s="108">
        <f>'[2]Compound Vessels'!I532</f>
        <v>0</v>
      </c>
      <c r="R207" s="186">
        <f>'[2]Element Vessels'!F207</f>
        <v>0</v>
      </c>
      <c r="S207" s="105">
        <f>'[2]Element Vessels'!G207</f>
        <v>0</v>
      </c>
      <c r="T207" s="105">
        <f>'[2]Element Vessels'!H207</f>
        <v>0</v>
      </c>
      <c r="U207" s="105">
        <f>'[2]Element Vessels'!I207</f>
        <v>0</v>
      </c>
      <c r="V207" s="189">
        <f>[3]Pellets!F207</f>
        <v>0</v>
      </c>
      <c r="W207" s="106">
        <f>[3]Pellets!G207</f>
        <v>0</v>
      </c>
      <c r="X207" s="106">
        <f>[3]Pellets!H207</f>
        <v>0</v>
      </c>
      <c r="Y207" s="106">
        <f>[3]Pellets!I207</f>
        <v>0</v>
      </c>
      <c r="Z207" s="106">
        <f>'[3]Blocks (Poly)'!D207</f>
        <v>0</v>
      </c>
      <c r="AA207" s="106">
        <f>'[3]Slabs (Poly)'!F207</f>
        <v>0</v>
      </c>
      <c r="AB207" s="106">
        <f>'[3]Stairs (Poly)'!D207</f>
        <v>0</v>
      </c>
      <c r="AC207" s="192">
        <f>[3]Bricks!E207</f>
        <v>0</v>
      </c>
      <c r="AD207" s="105">
        <f>[3]Molds!C207</f>
        <v>0</v>
      </c>
      <c r="AE207" s="105">
        <f xml:space="preserve"> '[3]Molded Items'!C209</f>
        <v>0</v>
      </c>
      <c r="AF207" s="105">
        <f>[3]Masks!C207</f>
        <v>0</v>
      </c>
      <c r="AG207" s="105">
        <f>[3]Wafers!H208</f>
        <v>0</v>
      </c>
      <c r="AH207" s="105"/>
      <c r="AI207" s="105"/>
      <c r="AJ207" s="105"/>
      <c r="AK207" s="105" t="str">
        <f>'[3]Polycraft Armor'!$G207&amp;" "&amp;'[3]Polycraft Armor'!$H207</f>
        <v xml:space="preserve"> </v>
      </c>
      <c r="AL207" s="105"/>
      <c r="AM207" s="105"/>
      <c r="AN207" s="105"/>
      <c r="AO207" s="105"/>
      <c r="AP207" s="105"/>
      <c r="AQ207" s="105"/>
      <c r="AR207" s="105"/>
      <c r="AS207" s="105"/>
      <c r="AT207" s="105">
        <f>Inventories!$D207</f>
        <v>0</v>
      </c>
      <c r="AU207" s="105">
        <f>'[3]Gripped Tools'!C207</f>
        <v>0</v>
      </c>
      <c r="AV207" s="105">
        <f>'[3]Pogo Sticks'!$C207</f>
        <v>0</v>
      </c>
      <c r="AW207" s="105">
        <f>'[2]Custom Objects'!$C202</f>
        <v>0</v>
      </c>
      <c r="AX207" s="105"/>
      <c r="AY207" s="105">
        <f>'[1]Items (MC)'!A207</f>
        <v>0</v>
      </c>
      <c r="AZ207" s="105">
        <f>'[1]Blocks (MC)'!A207</f>
        <v>0</v>
      </c>
    </row>
    <row r="208" spans="3:52" x14ac:dyDescent="0.2">
      <c r="C208" s="107">
        <f>[2]Ores!C208</f>
        <v>0</v>
      </c>
      <c r="D208" s="107">
        <f>[2]Ingots!C208</f>
        <v>0</v>
      </c>
      <c r="E208" s="107"/>
      <c r="F208" s="107">
        <f>'[2]Compressed Blocks'!C208</f>
        <v>0</v>
      </c>
      <c r="G208" s="105">
        <f>[2]Catalysts!C208</f>
        <v>0</v>
      </c>
      <c r="H208" s="105">
        <f>[3]Pellets!F205</f>
        <v>0</v>
      </c>
      <c r="I208" s="105">
        <f>'[2]CV Links'!B210</f>
        <v>0</v>
      </c>
      <c r="J208" s="183" t="str">
        <f>'[2]Compound Vessels'!F208</f>
        <v>Vial (Monosodium Glutamate)</v>
      </c>
      <c r="K208" s="108" t="str">
        <f>'[2]Compound Vessels'!G208</f>
        <v>Beaker (Monosodium Glutamate)</v>
      </c>
      <c r="L208" s="108" t="str">
        <f>'[2]Compound Vessels'!H208</f>
        <v>Drum (Monosodium Glutamate)</v>
      </c>
      <c r="M208" s="108" t="str">
        <f>'[2]Compound Vessels'!I208</f>
        <v>Chemical Vat (Monosodium Glutamate)</v>
      </c>
      <c r="N208" s="183">
        <f>'[2]Compound Vessels'!F533</f>
        <v>0</v>
      </c>
      <c r="O208" s="108">
        <f>'[2]Compound Vessels'!G533</f>
        <v>0</v>
      </c>
      <c r="P208" s="108">
        <f>'[2]Compound Vessels'!H533</f>
        <v>0</v>
      </c>
      <c r="Q208" s="108">
        <f>'[2]Compound Vessels'!I533</f>
        <v>0</v>
      </c>
      <c r="R208" s="186">
        <f>'[2]Element Vessels'!F208</f>
        <v>0</v>
      </c>
      <c r="S208" s="105">
        <f>'[2]Element Vessels'!G208</f>
        <v>0</v>
      </c>
      <c r="T208" s="105">
        <f>'[2]Element Vessels'!H208</f>
        <v>0</v>
      </c>
      <c r="U208" s="105">
        <f>'[2]Element Vessels'!I208</f>
        <v>0</v>
      </c>
      <c r="V208" s="189">
        <f>[3]Pellets!F208</f>
        <v>0</v>
      </c>
      <c r="W208" s="106">
        <f>[3]Pellets!G208</f>
        <v>0</v>
      </c>
      <c r="X208" s="106">
        <f>[3]Pellets!H208</f>
        <v>0</v>
      </c>
      <c r="Y208" s="106">
        <f>[3]Pellets!I208</f>
        <v>0</v>
      </c>
      <c r="Z208" s="106">
        <f>'[3]Blocks (Poly)'!D208</f>
        <v>0</v>
      </c>
      <c r="AA208" s="106">
        <f>'[3]Slabs (Poly)'!F208</f>
        <v>0</v>
      </c>
      <c r="AB208" s="106">
        <f>'[3]Stairs (Poly)'!D208</f>
        <v>0</v>
      </c>
      <c r="AC208" s="192">
        <f>[3]Bricks!E208</f>
        <v>0</v>
      </c>
      <c r="AD208" s="105">
        <f>[3]Molds!C208</f>
        <v>0</v>
      </c>
      <c r="AE208" s="105">
        <f xml:space="preserve"> '[3]Molded Items'!C210</f>
        <v>0</v>
      </c>
      <c r="AF208" s="105">
        <f>[3]Masks!C208</f>
        <v>0</v>
      </c>
      <c r="AG208" s="105">
        <f>[3]Wafers!H209</f>
        <v>0</v>
      </c>
      <c r="AH208" s="105"/>
      <c r="AI208" s="105"/>
      <c r="AJ208" s="105"/>
      <c r="AK208" s="105" t="str">
        <f>'[3]Polycraft Armor'!$G208&amp;" "&amp;'[3]Polycraft Armor'!$H208</f>
        <v xml:space="preserve"> </v>
      </c>
      <c r="AL208" s="105"/>
      <c r="AM208" s="105"/>
      <c r="AN208" s="105"/>
      <c r="AO208" s="105"/>
      <c r="AP208" s="105"/>
      <c r="AQ208" s="105"/>
      <c r="AR208" s="105"/>
      <c r="AS208" s="105"/>
      <c r="AT208" s="105">
        <f>Inventories!$D208</f>
        <v>0</v>
      </c>
      <c r="AU208" s="105">
        <f>'[3]Gripped Tools'!C208</f>
        <v>0</v>
      </c>
      <c r="AV208" s="105">
        <f>'[3]Pogo Sticks'!$C208</f>
        <v>0</v>
      </c>
      <c r="AW208" s="105">
        <f>'[2]Custom Objects'!$C203</f>
        <v>0</v>
      </c>
      <c r="AX208" s="105"/>
      <c r="AY208" s="105">
        <f>'[1]Items (MC)'!A208</f>
        <v>0</v>
      </c>
      <c r="AZ208" s="105">
        <f>'[1]Blocks (MC)'!A208</f>
        <v>0</v>
      </c>
    </row>
    <row r="209" spans="3:52" x14ac:dyDescent="0.2">
      <c r="C209" s="107">
        <f>[2]Ores!C209</f>
        <v>0</v>
      </c>
      <c r="D209" s="107">
        <f>[2]Ingots!C209</f>
        <v>0</v>
      </c>
      <c r="E209" s="107"/>
      <c r="F209" s="107">
        <f>'[2]Compressed Blocks'!C209</f>
        <v>0</v>
      </c>
      <c r="G209" s="105">
        <f>[2]Catalysts!C209</f>
        <v>0</v>
      </c>
      <c r="H209" s="105">
        <f>[3]Pellets!F206</f>
        <v>0</v>
      </c>
      <c r="I209" s="105">
        <f>'[2]CV Links'!B211</f>
        <v>0</v>
      </c>
      <c r="J209" s="183" t="str">
        <f>'[2]Compound Vessels'!F209</f>
        <v>Vial (Naphtha)</v>
      </c>
      <c r="K209" s="108" t="str">
        <f>'[2]Compound Vessels'!G209</f>
        <v>Beaker (Naphtha)</v>
      </c>
      <c r="L209" s="108" t="str">
        <f>'[2]Compound Vessels'!H209</f>
        <v>Drum (Naphtha)</v>
      </c>
      <c r="M209" s="108" t="str">
        <f>'[2]Compound Vessels'!I209</f>
        <v>Chemical Vat (Naphtha)</v>
      </c>
      <c r="N209" s="183">
        <f>'[2]Compound Vessels'!F534</f>
        <v>0</v>
      </c>
      <c r="O209" s="108">
        <f>'[2]Compound Vessels'!G534</f>
        <v>0</v>
      </c>
      <c r="P209" s="108">
        <f>'[2]Compound Vessels'!H534</f>
        <v>0</v>
      </c>
      <c r="Q209" s="108">
        <f>'[2]Compound Vessels'!I534</f>
        <v>0</v>
      </c>
      <c r="R209" s="186">
        <f>'[2]Element Vessels'!F209</f>
        <v>0</v>
      </c>
      <c r="S209" s="105">
        <f>'[2]Element Vessels'!G209</f>
        <v>0</v>
      </c>
      <c r="T209" s="105">
        <f>'[2]Element Vessels'!H209</f>
        <v>0</v>
      </c>
      <c r="U209" s="105">
        <f>'[2]Element Vessels'!I209</f>
        <v>0</v>
      </c>
      <c r="V209" s="189">
        <f>[3]Pellets!F209</f>
        <v>0</v>
      </c>
      <c r="W209" s="106">
        <f>[3]Pellets!G209</f>
        <v>0</v>
      </c>
      <c r="X209" s="106">
        <f>[3]Pellets!H209</f>
        <v>0</v>
      </c>
      <c r="Y209" s="106">
        <f>[3]Pellets!I209</f>
        <v>0</v>
      </c>
      <c r="Z209" s="106">
        <f>'[3]Blocks (Poly)'!D209</f>
        <v>0</v>
      </c>
      <c r="AA209" s="106">
        <f>'[3]Slabs (Poly)'!F209</f>
        <v>0</v>
      </c>
      <c r="AB209" s="106">
        <f>'[3]Stairs (Poly)'!D209</f>
        <v>0</v>
      </c>
      <c r="AC209" s="192">
        <f>[3]Bricks!E209</f>
        <v>0</v>
      </c>
      <c r="AD209" s="105">
        <f>[3]Molds!C209</f>
        <v>0</v>
      </c>
      <c r="AE209" s="105">
        <f xml:space="preserve"> '[3]Molded Items'!C211</f>
        <v>0</v>
      </c>
      <c r="AF209" s="105">
        <f>[3]Masks!C209</f>
        <v>0</v>
      </c>
      <c r="AG209" s="105">
        <f>[3]Wafers!H210</f>
        <v>0</v>
      </c>
      <c r="AH209" s="105"/>
      <c r="AI209" s="105"/>
      <c r="AJ209" s="105"/>
      <c r="AK209" s="105" t="str">
        <f>'[3]Polycraft Armor'!$G209&amp;" "&amp;'[3]Polycraft Armor'!$H209</f>
        <v xml:space="preserve"> </v>
      </c>
      <c r="AL209" s="105"/>
      <c r="AM209" s="105"/>
      <c r="AN209" s="105"/>
      <c r="AO209" s="105"/>
      <c r="AP209" s="105"/>
      <c r="AQ209" s="105"/>
      <c r="AR209" s="105"/>
      <c r="AS209" s="105"/>
      <c r="AT209" s="105">
        <f>Inventories!$D209</f>
        <v>0</v>
      </c>
      <c r="AU209" s="105">
        <f>'[3]Gripped Tools'!C209</f>
        <v>0</v>
      </c>
      <c r="AV209" s="105">
        <f>'[3]Pogo Sticks'!$C209</f>
        <v>0</v>
      </c>
      <c r="AW209" s="105">
        <f>'[2]Custom Objects'!$C204</f>
        <v>0</v>
      </c>
      <c r="AX209" s="105"/>
      <c r="AY209" s="105">
        <f>'[1]Items (MC)'!A209</f>
        <v>0</v>
      </c>
      <c r="AZ209" s="105">
        <f>'[1]Blocks (MC)'!A209</f>
        <v>0</v>
      </c>
    </row>
    <row r="210" spans="3:52" x14ac:dyDescent="0.2">
      <c r="C210" s="107">
        <f>[2]Ores!C210</f>
        <v>0</v>
      </c>
      <c r="D210" s="107">
        <f>[2]Ingots!C210</f>
        <v>0</v>
      </c>
      <c r="E210" s="107"/>
      <c r="F210" s="107">
        <f>'[2]Compressed Blocks'!C210</f>
        <v>0</v>
      </c>
      <c r="G210" s="105">
        <f>[2]Catalysts!C210</f>
        <v>0</v>
      </c>
      <c r="H210" s="105">
        <f>[3]Pellets!F207</f>
        <v>0</v>
      </c>
      <c r="I210" s="105">
        <f>'[2]CV Links'!B212</f>
        <v>0</v>
      </c>
      <c r="J210" s="183" t="str">
        <f>'[2]Compound Vessels'!F210</f>
        <v>Vial (Naphthalene)</v>
      </c>
      <c r="K210" s="108" t="str">
        <f>'[2]Compound Vessels'!G210</f>
        <v>Beaker (Naphthalene)</v>
      </c>
      <c r="L210" s="108" t="str">
        <f>'[2]Compound Vessels'!H210</f>
        <v>Drum (Naphthalene)</v>
      </c>
      <c r="M210" s="108" t="str">
        <f>'[2]Compound Vessels'!I210</f>
        <v>Chemical Vat (Naphthalene)</v>
      </c>
      <c r="N210" s="183">
        <f>'[2]Compound Vessels'!F535</f>
        <v>0</v>
      </c>
      <c r="O210" s="108">
        <f>'[2]Compound Vessels'!G535</f>
        <v>0</v>
      </c>
      <c r="P210" s="108">
        <f>'[2]Compound Vessels'!H535</f>
        <v>0</v>
      </c>
      <c r="Q210" s="108">
        <f>'[2]Compound Vessels'!I535</f>
        <v>0</v>
      </c>
      <c r="R210" s="186">
        <f>'[2]Element Vessels'!F210</f>
        <v>0</v>
      </c>
      <c r="S210" s="105">
        <f>'[2]Element Vessels'!G210</f>
        <v>0</v>
      </c>
      <c r="T210" s="105">
        <f>'[2]Element Vessels'!H210</f>
        <v>0</v>
      </c>
      <c r="U210" s="105">
        <f>'[2]Element Vessels'!I210</f>
        <v>0</v>
      </c>
      <c r="V210" s="189">
        <f>[3]Pellets!F210</f>
        <v>0</v>
      </c>
      <c r="W210" s="106">
        <f>[3]Pellets!G210</f>
        <v>0</v>
      </c>
      <c r="X210" s="106">
        <f>[3]Pellets!H210</f>
        <v>0</v>
      </c>
      <c r="Y210" s="106">
        <f>[3]Pellets!I210</f>
        <v>0</v>
      </c>
      <c r="Z210" s="106">
        <f>'[3]Blocks (Poly)'!D210</f>
        <v>0</v>
      </c>
      <c r="AA210" s="106">
        <f>'[3]Slabs (Poly)'!F210</f>
        <v>0</v>
      </c>
      <c r="AB210" s="106">
        <f>'[3]Stairs (Poly)'!D210</f>
        <v>0</v>
      </c>
      <c r="AC210" s="192">
        <f>[3]Bricks!E210</f>
        <v>0</v>
      </c>
      <c r="AD210" s="105">
        <f>[3]Molds!C210</f>
        <v>0</v>
      </c>
      <c r="AE210" s="105">
        <f xml:space="preserve"> '[3]Molded Items'!C212</f>
        <v>0</v>
      </c>
      <c r="AF210" s="105">
        <f>[3]Masks!C210</f>
        <v>0</v>
      </c>
      <c r="AG210" s="105">
        <f>[3]Wafers!H211</f>
        <v>0</v>
      </c>
      <c r="AH210" s="105"/>
      <c r="AI210" s="105"/>
      <c r="AJ210" s="105"/>
      <c r="AK210" s="105" t="str">
        <f>'[3]Polycraft Armor'!$G210&amp;" "&amp;'[3]Polycraft Armor'!$H210</f>
        <v xml:space="preserve"> </v>
      </c>
      <c r="AL210" s="105"/>
      <c r="AM210" s="105"/>
      <c r="AN210" s="105"/>
      <c r="AO210" s="105"/>
      <c r="AP210" s="105"/>
      <c r="AQ210" s="105"/>
      <c r="AR210" s="105"/>
      <c r="AS210" s="105"/>
      <c r="AT210" s="105">
        <f>Inventories!$D210</f>
        <v>0</v>
      </c>
      <c r="AU210" s="105">
        <f>'[3]Gripped Tools'!C210</f>
        <v>0</v>
      </c>
      <c r="AV210" s="105">
        <f>'[3]Pogo Sticks'!$C210</f>
        <v>0</v>
      </c>
      <c r="AW210" s="105">
        <f>'[2]Custom Objects'!$C205</f>
        <v>0</v>
      </c>
      <c r="AX210" s="105"/>
      <c r="AY210" s="105">
        <f>'[1]Items (MC)'!A210</f>
        <v>0</v>
      </c>
      <c r="AZ210" s="105">
        <f>'[1]Blocks (MC)'!A210</f>
        <v>0</v>
      </c>
    </row>
    <row r="211" spans="3:52" x14ac:dyDescent="0.2">
      <c r="C211" s="107">
        <f>[2]Ores!C211</f>
        <v>0</v>
      </c>
      <c r="D211" s="107">
        <f>[2]Ingots!C211</f>
        <v>0</v>
      </c>
      <c r="E211" s="107"/>
      <c r="F211" s="107">
        <f>'[2]Compressed Blocks'!C211</f>
        <v>0</v>
      </c>
      <c r="G211" s="105">
        <f>[2]Catalysts!C211</f>
        <v>0</v>
      </c>
      <c r="H211" s="105">
        <f>[3]Pellets!F208</f>
        <v>0</v>
      </c>
      <c r="I211" s="105">
        <f>'[2]CV Links'!B213</f>
        <v>0</v>
      </c>
      <c r="J211" s="183" t="str">
        <f>'[2]Compound Vessels'!F211</f>
        <v>Vial (Naphthalenedicarboxylic Acid)</v>
      </c>
      <c r="K211" s="108" t="str">
        <f>'[2]Compound Vessels'!G211</f>
        <v>Beaker (Naphthalenedicarboxylic Acid)</v>
      </c>
      <c r="L211" s="108" t="str">
        <f>'[2]Compound Vessels'!H211</f>
        <v>Drum (Naphthalenedicarboxylic Acid)</v>
      </c>
      <c r="M211" s="108" t="str">
        <f>'[2]Compound Vessels'!I211</f>
        <v>Chemical Vat (Naphthalenedicarboxylic Acid)</v>
      </c>
      <c r="N211" s="183">
        <f>'[2]Compound Vessels'!F536</f>
        <v>0</v>
      </c>
      <c r="O211" s="108">
        <f>'[2]Compound Vessels'!G536</f>
        <v>0</v>
      </c>
      <c r="P211" s="108">
        <f>'[2]Compound Vessels'!H536</f>
        <v>0</v>
      </c>
      <c r="Q211" s="108">
        <f>'[2]Compound Vessels'!I536</f>
        <v>0</v>
      </c>
      <c r="R211" s="186">
        <f>'[2]Element Vessels'!F211</f>
        <v>0</v>
      </c>
      <c r="S211" s="105">
        <f>'[2]Element Vessels'!G211</f>
        <v>0</v>
      </c>
      <c r="T211" s="105">
        <f>'[2]Element Vessels'!H211</f>
        <v>0</v>
      </c>
      <c r="U211" s="105">
        <f>'[2]Element Vessels'!I211</f>
        <v>0</v>
      </c>
      <c r="V211" s="189">
        <f>[3]Pellets!F211</f>
        <v>0</v>
      </c>
      <c r="W211" s="106">
        <f>[3]Pellets!G211</f>
        <v>0</v>
      </c>
      <c r="X211" s="106">
        <f>[3]Pellets!H211</f>
        <v>0</v>
      </c>
      <c r="Y211" s="106">
        <f>[3]Pellets!I211</f>
        <v>0</v>
      </c>
      <c r="Z211" s="106">
        <f>'[3]Blocks (Poly)'!D211</f>
        <v>0</v>
      </c>
      <c r="AA211" s="106">
        <f>'[3]Slabs (Poly)'!F211</f>
        <v>0</v>
      </c>
      <c r="AB211" s="106">
        <f>'[3]Stairs (Poly)'!D211</f>
        <v>0</v>
      </c>
      <c r="AC211" s="192">
        <f>[3]Bricks!E211</f>
        <v>0</v>
      </c>
      <c r="AD211" s="105">
        <f>[3]Molds!C211</f>
        <v>0</v>
      </c>
      <c r="AE211" s="105">
        <f xml:space="preserve"> '[3]Molded Items'!C213</f>
        <v>0</v>
      </c>
      <c r="AF211" s="105">
        <f>[3]Masks!C211</f>
        <v>0</v>
      </c>
      <c r="AG211" s="105">
        <f>[3]Wafers!H212</f>
        <v>0</v>
      </c>
      <c r="AH211" s="105"/>
      <c r="AI211" s="105"/>
      <c r="AJ211" s="105"/>
      <c r="AK211" s="105" t="str">
        <f>'[3]Polycraft Armor'!$G211&amp;" "&amp;'[3]Polycraft Armor'!$H211</f>
        <v xml:space="preserve"> </v>
      </c>
      <c r="AL211" s="105"/>
      <c r="AM211" s="105"/>
      <c r="AN211" s="105"/>
      <c r="AO211" s="105"/>
      <c r="AP211" s="105"/>
      <c r="AQ211" s="105"/>
      <c r="AR211" s="105"/>
      <c r="AS211" s="105"/>
      <c r="AT211" s="105">
        <f>Inventories!$D211</f>
        <v>0</v>
      </c>
      <c r="AU211" s="105">
        <f>'[3]Gripped Tools'!C211</f>
        <v>0</v>
      </c>
      <c r="AV211" s="105">
        <f>'[3]Pogo Sticks'!$C211</f>
        <v>0</v>
      </c>
      <c r="AW211" s="105">
        <f>'[2]Custom Objects'!$C206</f>
        <v>0</v>
      </c>
      <c r="AX211" s="105"/>
      <c r="AY211" s="105">
        <f>'[1]Items (MC)'!A211</f>
        <v>0</v>
      </c>
      <c r="AZ211" s="105">
        <f>'[1]Blocks (MC)'!A211</f>
        <v>0</v>
      </c>
    </row>
    <row r="212" spans="3:52" x14ac:dyDescent="0.2">
      <c r="C212" s="107">
        <f>[2]Ores!C212</f>
        <v>0</v>
      </c>
      <c r="D212" s="107">
        <f>[2]Ingots!C212</f>
        <v>0</v>
      </c>
      <c r="E212" s="107"/>
      <c r="F212" s="107">
        <f>'[2]Compressed Blocks'!C212</f>
        <v>0</v>
      </c>
      <c r="G212" s="105">
        <f>[2]Catalysts!C212</f>
        <v>0</v>
      </c>
      <c r="H212" s="105">
        <f>[3]Pellets!F209</f>
        <v>0</v>
      </c>
      <c r="I212" s="105">
        <f>'[2]CV Links'!B214</f>
        <v>0</v>
      </c>
      <c r="J212" s="183" t="str">
        <f>'[2]Compound Vessels'!F212</f>
        <v>Flask (Natural Gas)</v>
      </c>
      <c r="K212" s="108" t="str">
        <f>'[2]Compound Vessels'!G212</f>
        <v>Cartridge (Natural Gas)</v>
      </c>
      <c r="L212" s="108" t="str">
        <f>'[2]Compound Vessels'!H212</f>
        <v>Canister (Natural Gas)</v>
      </c>
      <c r="M212" s="108" t="str">
        <f>'[2]Compound Vessels'!I212</f>
        <v>Chemical Tank (Natural Gas)</v>
      </c>
      <c r="N212" s="183">
        <f>'[2]Compound Vessels'!F537</f>
        <v>0</v>
      </c>
      <c r="O212" s="108">
        <f>'[2]Compound Vessels'!G537</f>
        <v>0</v>
      </c>
      <c r="P212" s="108">
        <f>'[2]Compound Vessels'!H537</f>
        <v>0</v>
      </c>
      <c r="Q212" s="108">
        <f>'[2]Compound Vessels'!I537</f>
        <v>0</v>
      </c>
      <c r="R212" s="186">
        <f>'[2]Element Vessels'!F212</f>
        <v>0</v>
      </c>
      <c r="S212" s="105">
        <f>'[2]Element Vessels'!G212</f>
        <v>0</v>
      </c>
      <c r="T212" s="105">
        <f>'[2]Element Vessels'!H212</f>
        <v>0</v>
      </c>
      <c r="U212" s="105">
        <f>'[2]Element Vessels'!I212</f>
        <v>0</v>
      </c>
      <c r="V212" s="189">
        <f>[3]Pellets!F212</f>
        <v>0</v>
      </c>
      <c r="W212" s="106">
        <f>[3]Pellets!G212</f>
        <v>0</v>
      </c>
      <c r="X212" s="106">
        <f>[3]Pellets!H212</f>
        <v>0</v>
      </c>
      <c r="Y212" s="106">
        <f>[3]Pellets!I212</f>
        <v>0</v>
      </c>
      <c r="Z212" s="106">
        <f>'[3]Blocks (Poly)'!D212</f>
        <v>0</v>
      </c>
      <c r="AA212" s="106">
        <f>'[3]Slabs (Poly)'!F212</f>
        <v>0</v>
      </c>
      <c r="AB212" s="106">
        <f>'[3]Stairs (Poly)'!D212</f>
        <v>0</v>
      </c>
      <c r="AC212" s="192">
        <f>[3]Bricks!E212</f>
        <v>0</v>
      </c>
      <c r="AD212" s="105">
        <f>[3]Molds!C212</f>
        <v>0</v>
      </c>
      <c r="AE212" s="105">
        <f xml:space="preserve"> '[3]Molded Items'!C214</f>
        <v>0</v>
      </c>
      <c r="AF212" s="105">
        <f>[3]Masks!C212</f>
        <v>0</v>
      </c>
      <c r="AG212" s="105">
        <f>[3]Wafers!H213</f>
        <v>0</v>
      </c>
      <c r="AH212" s="105"/>
      <c r="AI212" s="105"/>
      <c r="AJ212" s="105"/>
      <c r="AK212" s="105" t="str">
        <f>'[3]Polycraft Armor'!$G212&amp;" "&amp;'[3]Polycraft Armor'!$H212</f>
        <v xml:space="preserve"> </v>
      </c>
      <c r="AL212" s="105"/>
      <c r="AM212" s="105"/>
      <c r="AN212" s="105"/>
      <c r="AO212" s="105"/>
      <c r="AP212" s="105"/>
      <c r="AQ212" s="105"/>
      <c r="AR212" s="105"/>
      <c r="AS212" s="105"/>
      <c r="AT212" s="105">
        <f>Inventories!$D212</f>
        <v>0</v>
      </c>
      <c r="AU212" s="105">
        <f>'[3]Gripped Tools'!C212</f>
        <v>0</v>
      </c>
      <c r="AV212" s="105">
        <f>'[3]Pogo Sticks'!$C212</f>
        <v>0</v>
      </c>
      <c r="AW212" s="105">
        <f>'[2]Custom Objects'!$C207</f>
        <v>0</v>
      </c>
      <c r="AX212" s="105"/>
      <c r="AY212" s="105">
        <f>'[1]Items (MC)'!A212</f>
        <v>0</v>
      </c>
      <c r="AZ212" s="105">
        <f>'[1]Blocks (MC)'!A212</f>
        <v>0</v>
      </c>
    </row>
    <row r="213" spans="3:52" x14ac:dyDescent="0.2">
      <c r="C213" s="107">
        <f>[2]Ores!C213</f>
        <v>0</v>
      </c>
      <c r="D213" s="107">
        <f>[2]Ingots!C213</f>
        <v>0</v>
      </c>
      <c r="E213" s="107"/>
      <c r="F213" s="107">
        <f>'[2]Compressed Blocks'!C213</f>
        <v>0</v>
      </c>
      <c r="G213" s="105">
        <f>[2]Catalysts!C213</f>
        <v>0</v>
      </c>
      <c r="H213" s="105">
        <f>[3]Pellets!F210</f>
        <v>0</v>
      </c>
      <c r="I213" s="105">
        <f>'[2]CV Links'!B215</f>
        <v>0</v>
      </c>
      <c r="J213" s="183" t="str">
        <f>'[2]Compound Vessels'!F213</f>
        <v>Vial (n-Butane)</v>
      </c>
      <c r="K213" s="108" t="str">
        <f>'[2]Compound Vessels'!G213</f>
        <v>Beaker (n-Butane)</v>
      </c>
      <c r="L213" s="108" t="str">
        <f>'[2]Compound Vessels'!H213</f>
        <v>Drum (n-Butane)</v>
      </c>
      <c r="M213" s="108" t="str">
        <f>'[2]Compound Vessels'!I213</f>
        <v>Chemical Vat (n-Butane)</v>
      </c>
      <c r="N213" s="183">
        <f>'[2]Compound Vessels'!F538</f>
        <v>0</v>
      </c>
      <c r="O213" s="108">
        <f>'[2]Compound Vessels'!G538</f>
        <v>0</v>
      </c>
      <c r="P213" s="108">
        <f>'[2]Compound Vessels'!H538</f>
        <v>0</v>
      </c>
      <c r="Q213" s="108">
        <f>'[2]Compound Vessels'!I538</f>
        <v>0</v>
      </c>
      <c r="R213" s="186">
        <f>'[2]Element Vessels'!F213</f>
        <v>0</v>
      </c>
      <c r="S213" s="105">
        <f>'[2]Element Vessels'!G213</f>
        <v>0</v>
      </c>
      <c r="T213" s="105">
        <f>'[2]Element Vessels'!H213</f>
        <v>0</v>
      </c>
      <c r="U213" s="105">
        <f>'[2]Element Vessels'!I213</f>
        <v>0</v>
      </c>
      <c r="V213" s="189">
        <f>[3]Pellets!F213</f>
        <v>0</v>
      </c>
      <c r="W213" s="106">
        <f>[3]Pellets!G213</f>
        <v>0</v>
      </c>
      <c r="X213" s="106">
        <f>[3]Pellets!H213</f>
        <v>0</v>
      </c>
      <c r="Y213" s="106">
        <f>[3]Pellets!I213</f>
        <v>0</v>
      </c>
      <c r="Z213" s="106">
        <f>'[3]Blocks (Poly)'!D213</f>
        <v>0</v>
      </c>
      <c r="AA213" s="106">
        <f>'[3]Slabs (Poly)'!F213</f>
        <v>0</v>
      </c>
      <c r="AB213" s="106">
        <f>'[3]Stairs (Poly)'!D213</f>
        <v>0</v>
      </c>
      <c r="AC213" s="192">
        <f>[3]Bricks!E213</f>
        <v>0</v>
      </c>
      <c r="AD213" s="105">
        <f>[3]Molds!C213</f>
        <v>0</v>
      </c>
      <c r="AE213" s="105">
        <f xml:space="preserve"> '[3]Molded Items'!C215</f>
        <v>0</v>
      </c>
      <c r="AF213" s="105">
        <f>[3]Masks!C213</f>
        <v>0</v>
      </c>
      <c r="AG213" s="105">
        <f>[3]Wafers!H214</f>
        <v>0</v>
      </c>
      <c r="AH213" s="105"/>
      <c r="AI213" s="105"/>
      <c r="AJ213" s="105"/>
      <c r="AK213" s="105" t="str">
        <f>'[3]Polycraft Armor'!$G213&amp;" "&amp;'[3]Polycraft Armor'!$H213</f>
        <v xml:space="preserve"> </v>
      </c>
      <c r="AL213" s="105"/>
      <c r="AM213" s="105"/>
      <c r="AN213" s="105"/>
      <c r="AO213" s="105"/>
      <c r="AP213" s="105"/>
      <c r="AQ213" s="105"/>
      <c r="AR213" s="105"/>
      <c r="AS213" s="105"/>
      <c r="AT213" s="105">
        <f>Inventories!$D213</f>
        <v>0</v>
      </c>
      <c r="AU213" s="105">
        <f>'[3]Gripped Tools'!C213</f>
        <v>0</v>
      </c>
      <c r="AV213" s="105">
        <f>'[3]Pogo Sticks'!$C213</f>
        <v>0</v>
      </c>
      <c r="AW213" s="105">
        <f>'[2]Custom Objects'!$C208</f>
        <v>0</v>
      </c>
      <c r="AX213" s="105"/>
      <c r="AY213" s="105">
        <f>'[1]Items (MC)'!A213</f>
        <v>0</v>
      </c>
      <c r="AZ213" s="105">
        <f>'[1]Blocks (MC)'!A213</f>
        <v>0</v>
      </c>
    </row>
    <row r="214" spans="3:52" x14ac:dyDescent="0.2">
      <c r="C214" s="107">
        <f>[2]Ores!C214</f>
        <v>0</v>
      </c>
      <c r="D214" s="107">
        <f>[2]Ingots!C214</f>
        <v>0</v>
      </c>
      <c r="E214" s="107"/>
      <c r="F214" s="107">
        <f>'[2]Compressed Blocks'!C214</f>
        <v>0</v>
      </c>
      <c r="G214" s="105">
        <f>[2]Catalysts!C214</f>
        <v>0</v>
      </c>
      <c r="H214" s="105">
        <f>[3]Pellets!F211</f>
        <v>0</v>
      </c>
      <c r="I214" s="105">
        <f>'[2]CV Links'!B216</f>
        <v>0</v>
      </c>
      <c r="J214" s="183" t="str">
        <f>'[2]Compound Vessels'!F214</f>
        <v>Vial (n-Butyl Mercaptan)</v>
      </c>
      <c r="K214" s="108" t="str">
        <f>'[2]Compound Vessels'!G214</f>
        <v>Beaker (n-Butyl Mercaptan)</v>
      </c>
      <c r="L214" s="108" t="str">
        <f>'[2]Compound Vessels'!H214</f>
        <v>Drum (n-Butyl Mercaptan)</v>
      </c>
      <c r="M214" s="108" t="str">
        <f>'[2]Compound Vessels'!I214</f>
        <v>Chemical Vat (n-Butyl Mercaptan)</v>
      </c>
      <c r="N214" s="183">
        <f>'[2]Compound Vessels'!F539</f>
        <v>0</v>
      </c>
      <c r="O214" s="108">
        <f>'[2]Compound Vessels'!G539</f>
        <v>0</v>
      </c>
      <c r="P214" s="108">
        <f>'[2]Compound Vessels'!H539</f>
        <v>0</v>
      </c>
      <c r="Q214" s="108">
        <f>'[2]Compound Vessels'!I539</f>
        <v>0</v>
      </c>
      <c r="R214" s="186">
        <f>'[2]Element Vessels'!F214</f>
        <v>0</v>
      </c>
      <c r="S214" s="105">
        <f>'[2]Element Vessels'!G214</f>
        <v>0</v>
      </c>
      <c r="T214" s="105">
        <f>'[2]Element Vessels'!H214</f>
        <v>0</v>
      </c>
      <c r="U214" s="105">
        <f>'[2]Element Vessels'!I214</f>
        <v>0</v>
      </c>
      <c r="V214" s="189">
        <f>[3]Pellets!F214</f>
        <v>0</v>
      </c>
      <c r="W214" s="106">
        <f>[3]Pellets!G214</f>
        <v>0</v>
      </c>
      <c r="X214" s="106">
        <f>[3]Pellets!H214</f>
        <v>0</v>
      </c>
      <c r="Y214" s="106">
        <f>[3]Pellets!I214</f>
        <v>0</v>
      </c>
      <c r="Z214" s="106">
        <f>'[3]Blocks (Poly)'!D214</f>
        <v>0</v>
      </c>
      <c r="AA214" s="106">
        <f>'[3]Slabs (Poly)'!F214</f>
        <v>0</v>
      </c>
      <c r="AB214" s="106">
        <f>'[3]Stairs (Poly)'!D214</f>
        <v>0</v>
      </c>
      <c r="AC214" s="192">
        <f>[3]Bricks!E214</f>
        <v>0</v>
      </c>
      <c r="AD214" s="105">
        <f>[3]Molds!C214</f>
        <v>0</v>
      </c>
      <c r="AE214" s="105">
        <f xml:space="preserve"> '[3]Molded Items'!C216</f>
        <v>0</v>
      </c>
      <c r="AF214" s="105">
        <f>[3]Masks!C214</f>
        <v>0</v>
      </c>
      <c r="AG214" s="105">
        <f>[3]Wafers!H215</f>
        <v>0</v>
      </c>
      <c r="AH214" s="105"/>
      <c r="AI214" s="105"/>
      <c r="AJ214" s="105"/>
      <c r="AK214" s="105" t="str">
        <f>'[3]Polycraft Armor'!$G214&amp;" "&amp;'[3]Polycraft Armor'!$H214</f>
        <v xml:space="preserve"> </v>
      </c>
      <c r="AL214" s="105"/>
      <c r="AM214" s="105"/>
      <c r="AN214" s="105"/>
      <c r="AO214" s="105"/>
      <c r="AP214" s="105"/>
      <c r="AQ214" s="105"/>
      <c r="AR214" s="105"/>
      <c r="AS214" s="105"/>
      <c r="AT214" s="105">
        <f>Inventories!$D214</f>
        <v>0</v>
      </c>
      <c r="AU214" s="105">
        <f>'[3]Gripped Tools'!C214</f>
        <v>0</v>
      </c>
      <c r="AV214" s="105">
        <f>'[3]Pogo Sticks'!$C214</f>
        <v>0</v>
      </c>
      <c r="AW214" s="105">
        <f>'[2]Custom Objects'!$C209</f>
        <v>0</v>
      </c>
      <c r="AX214" s="105"/>
      <c r="AY214" s="105">
        <f>'[1]Items (MC)'!A214</f>
        <v>0</v>
      </c>
      <c r="AZ214" s="105">
        <f>'[1]Blocks (MC)'!A214</f>
        <v>0</v>
      </c>
    </row>
    <row r="215" spans="3:52" x14ac:dyDescent="0.2">
      <c r="C215" s="107">
        <f>[2]Ores!C215</f>
        <v>0</v>
      </c>
      <c r="D215" s="107">
        <f>[2]Ingots!C215</f>
        <v>0</v>
      </c>
      <c r="E215" s="107"/>
      <c r="F215" s="107">
        <f>'[2]Compressed Blocks'!C215</f>
        <v>0</v>
      </c>
      <c r="G215" s="105">
        <f>[2]Catalysts!C215</f>
        <v>0</v>
      </c>
      <c r="H215" s="105">
        <f>[3]Pellets!F212</f>
        <v>0</v>
      </c>
      <c r="I215" s="105">
        <f>'[2]CV Links'!B217</f>
        <v>0</v>
      </c>
      <c r="J215" s="183" t="str">
        <f>'[2]Compound Vessels'!F215</f>
        <v>Vial (NeoPentane)</v>
      </c>
      <c r="K215" s="108" t="str">
        <f>'[2]Compound Vessels'!G215</f>
        <v>Beaker (NeoPentane)</v>
      </c>
      <c r="L215" s="108" t="str">
        <f>'[2]Compound Vessels'!H215</f>
        <v>Drum (NeoPentane)</v>
      </c>
      <c r="M215" s="108" t="str">
        <f>'[2]Compound Vessels'!I215</f>
        <v>Chemical Vat (NeoPentane)</v>
      </c>
      <c r="N215" s="183">
        <f>'[2]Compound Vessels'!F540</f>
        <v>0</v>
      </c>
      <c r="O215" s="108">
        <f>'[2]Compound Vessels'!G540</f>
        <v>0</v>
      </c>
      <c r="P215" s="108">
        <f>'[2]Compound Vessels'!H540</f>
        <v>0</v>
      </c>
      <c r="Q215" s="108">
        <f>'[2]Compound Vessels'!I540</f>
        <v>0</v>
      </c>
      <c r="R215" s="186">
        <f>'[2]Element Vessels'!F215</f>
        <v>0</v>
      </c>
      <c r="S215" s="105">
        <f>'[2]Element Vessels'!G215</f>
        <v>0</v>
      </c>
      <c r="T215" s="105">
        <f>'[2]Element Vessels'!H215</f>
        <v>0</v>
      </c>
      <c r="U215" s="105">
        <f>'[2]Element Vessels'!I215</f>
        <v>0</v>
      </c>
      <c r="V215" s="189">
        <f>[3]Pellets!F215</f>
        <v>0</v>
      </c>
      <c r="W215" s="106">
        <f>[3]Pellets!G215</f>
        <v>0</v>
      </c>
      <c r="X215" s="106">
        <f>[3]Pellets!H215</f>
        <v>0</v>
      </c>
      <c r="Y215" s="106">
        <f>[3]Pellets!I215</f>
        <v>0</v>
      </c>
      <c r="Z215" s="106">
        <f>'[3]Blocks (Poly)'!D215</f>
        <v>0</v>
      </c>
      <c r="AA215" s="106">
        <f>'[3]Slabs (Poly)'!F215</f>
        <v>0</v>
      </c>
      <c r="AB215" s="106">
        <f>'[3]Stairs (Poly)'!D215</f>
        <v>0</v>
      </c>
      <c r="AC215" s="192">
        <f>[3]Bricks!E215</f>
        <v>0</v>
      </c>
      <c r="AD215" s="105">
        <f>[3]Molds!C215</f>
        <v>0</v>
      </c>
      <c r="AE215" s="105">
        <f xml:space="preserve"> '[3]Molded Items'!C217</f>
        <v>0</v>
      </c>
      <c r="AF215" s="105">
        <f>[3]Masks!C215</f>
        <v>0</v>
      </c>
      <c r="AG215" s="105">
        <f>[3]Wafers!H216</f>
        <v>0</v>
      </c>
      <c r="AH215" s="105"/>
      <c r="AI215" s="105"/>
      <c r="AJ215" s="105"/>
      <c r="AK215" s="105" t="str">
        <f>'[3]Polycraft Armor'!$G215&amp;" "&amp;'[3]Polycraft Armor'!$H215</f>
        <v xml:space="preserve"> </v>
      </c>
      <c r="AL215" s="105"/>
      <c r="AM215" s="105"/>
      <c r="AN215" s="105"/>
      <c r="AO215" s="105"/>
      <c r="AP215" s="105"/>
      <c r="AQ215" s="105"/>
      <c r="AR215" s="105"/>
      <c r="AS215" s="105"/>
      <c r="AT215" s="105">
        <f>Inventories!$D215</f>
        <v>0</v>
      </c>
      <c r="AU215" s="105">
        <f>'[3]Gripped Tools'!C215</f>
        <v>0</v>
      </c>
      <c r="AV215" s="105">
        <f>'[3]Pogo Sticks'!$C215</f>
        <v>0</v>
      </c>
      <c r="AW215" s="105">
        <f>'[2]Custom Objects'!$C210</f>
        <v>0</v>
      </c>
      <c r="AX215" s="105"/>
      <c r="AY215" s="105">
        <f>'[1]Items (MC)'!A215</f>
        <v>0</v>
      </c>
      <c r="AZ215" s="105">
        <f>'[1]Blocks (MC)'!A215</f>
        <v>0</v>
      </c>
    </row>
    <row r="216" spans="3:52" x14ac:dyDescent="0.2">
      <c r="C216" s="107">
        <f>[2]Ores!C216</f>
        <v>0</v>
      </c>
      <c r="D216" s="107">
        <f>[2]Ingots!C216</f>
        <v>0</v>
      </c>
      <c r="E216" s="107"/>
      <c r="F216" s="107">
        <f>'[2]Compressed Blocks'!C216</f>
        <v>0</v>
      </c>
      <c r="G216" s="105">
        <f>[2]Catalysts!C216</f>
        <v>0</v>
      </c>
      <c r="H216" s="105">
        <f>[3]Pellets!F213</f>
        <v>0</v>
      </c>
      <c r="I216" s="105">
        <f>'[2]CV Links'!B218</f>
        <v>0</v>
      </c>
      <c r="J216" s="183" t="str">
        <f>'[2]Compound Vessels'!F216</f>
        <v>Vial (N-Ethylidenecyclohexylamine)</v>
      </c>
      <c r="K216" s="108" t="str">
        <f>'[2]Compound Vessels'!G216</f>
        <v>Beaker (N-Ethylidenecyclohexylamine)</v>
      </c>
      <c r="L216" s="108" t="str">
        <f>'[2]Compound Vessels'!H216</f>
        <v>Drum (N-Ethylidenecyclohexylamine)</v>
      </c>
      <c r="M216" s="108" t="str">
        <f>'[2]Compound Vessels'!I216</f>
        <v>Chemical Vat (N-Ethylidenecyclohexylamine)</v>
      </c>
      <c r="N216" s="183">
        <f>'[2]Compound Vessels'!F541</f>
        <v>0</v>
      </c>
      <c r="O216" s="108">
        <f>'[2]Compound Vessels'!G541</f>
        <v>0</v>
      </c>
      <c r="P216" s="108">
        <f>'[2]Compound Vessels'!H541</f>
        <v>0</v>
      </c>
      <c r="Q216" s="108">
        <f>'[2]Compound Vessels'!I541</f>
        <v>0</v>
      </c>
      <c r="R216" s="186">
        <f>'[2]Element Vessels'!F216</f>
        <v>0</v>
      </c>
      <c r="S216" s="105">
        <f>'[2]Element Vessels'!G216</f>
        <v>0</v>
      </c>
      <c r="T216" s="105">
        <f>'[2]Element Vessels'!H216</f>
        <v>0</v>
      </c>
      <c r="U216" s="105">
        <f>'[2]Element Vessels'!I216</f>
        <v>0</v>
      </c>
      <c r="V216" s="189">
        <f>[3]Pellets!F216</f>
        <v>0</v>
      </c>
      <c r="W216" s="106">
        <f>[3]Pellets!G216</f>
        <v>0</v>
      </c>
      <c r="X216" s="106">
        <f>[3]Pellets!H216</f>
        <v>0</v>
      </c>
      <c r="Y216" s="106">
        <f>[3]Pellets!I216</f>
        <v>0</v>
      </c>
      <c r="Z216" s="106">
        <f>'[3]Blocks (Poly)'!D216</f>
        <v>0</v>
      </c>
      <c r="AA216" s="106">
        <f>'[3]Slabs (Poly)'!F216</f>
        <v>0</v>
      </c>
      <c r="AB216" s="106">
        <f>'[3]Stairs (Poly)'!D216</f>
        <v>0</v>
      </c>
      <c r="AC216" s="192">
        <f>[3]Bricks!E216</f>
        <v>0</v>
      </c>
      <c r="AD216" s="105">
        <f>[3]Molds!C216</f>
        <v>0</v>
      </c>
      <c r="AE216" s="105">
        <f xml:space="preserve"> '[3]Molded Items'!C218</f>
        <v>0</v>
      </c>
      <c r="AF216" s="105">
        <f>[3]Masks!C216</f>
        <v>0</v>
      </c>
      <c r="AG216" s="105">
        <f>[3]Wafers!H217</f>
        <v>0</v>
      </c>
      <c r="AH216" s="105"/>
      <c r="AI216" s="105"/>
      <c r="AJ216" s="105"/>
      <c r="AK216" s="105" t="str">
        <f>'[3]Polycraft Armor'!$G216&amp;" "&amp;'[3]Polycraft Armor'!$H216</f>
        <v xml:space="preserve"> </v>
      </c>
      <c r="AL216" s="105"/>
      <c r="AM216" s="105"/>
      <c r="AN216" s="105"/>
      <c r="AO216" s="105"/>
      <c r="AP216" s="105"/>
      <c r="AQ216" s="105"/>
      <c r="AR216" s="105"/>
      <c r="AS216" s="105"/>
      <c r="AT216" s="105">
        <f>Inventories!$D216</f>
        <v>0</v>
      </c>
      <c r="AU216" s="105">
        <f>'[3]Gripped Tools'!C216</f>
        <v>0</v>
      </c>
      <c r="AV216" s="105">
        <f>'[3]Pogo Sticks'!$C216</f>
        <v>0</v>
      </c>
      <c r="AW216" s="105">
        <f>'[2]Custom Objects'!$C211</f>
        <v>0</v>
      </c>
      <c r="AX216" s="105"/>
      <c r="AY216" s="105">
        <f>'[1]Items (MC)'!A216</f>
        <v>0</v>
      </c>
      <c r="AZ216" s="105">
        <f>'[1]Blocks (MC)'!A216</f>
        <v>0</v>
      </c>
    </row>
    <row r="217" spans="3:52" x14ac:dyDescent="0.2">
      <c r="C217" s="107">
        <f>[2]Ores!C217</f>
        <v>0</v>
      </c>
      <c r="D217" s="107">
        <f>[2]Ingots!C217</f>
        <v>0</v>
      </c>
      <c r="E217" s="107"/>
      <c r="F217" s="107">
        <f>'[2]Compressed Blocks'!C217</f>
        <v>0</v>
      </c>
      <c r="G217" s="105">
        <f>[2]Catalysts!C217</f>
        <v>0</v>
      </c>
      <c r="H217" s="105">
        <f>[3]Pellets!F214</f>
        <v>0</v>
      </c>
      <c r="I217" s="105">
        <f>'[2]CV Links'!B219</f>
        <v>0</v>
      </c>
      <c r="J217" s="183" t="str">
        <f>'[2]Compound Vessels'!F217</f>
        <v>Vial (n-Hexane)</v>
      </c>
      <c r="K217" s="108" t="str">
        <f>'[2]Compound Vessels'!G217</f>
        <v>Beaker (n-Hexane)</v>
      </c>
      <c r="L217" s="108" t="str">
        <f>'[2]Compound Vessels'!H217</f>
        <v>Drum (n-Hexane)</v>
      </c>
      <c r="M217" s="108" t="str">
        <f>'[2]Compound Vessels'!I217</f>
        <v>Chemical Vat (n-Hexane)</v>
      </c>
      <c r="N217" s="183">
        <f>'[2]Compound Vessels'!F542</f>
        <v>0</v>
      </c>
      <c r="O217" s="108">
        <f>'[2]Compound Vessels'!G542</f>
        <v>0</v>
      </c>
      <c r="P217" s="108">
        <f>'[2]Compound Vessels'!H542</f>
        <v>0</v>
      </c>
      <c r="Q217" s="108">
        <f>'[2]Compound Vessels'!I542</f>
        <v>0</v>
      </c>
      <c r="R217" s="186">
        <f>'[2]Element Vessels'!F217</f>
        <v>0</v>
      </c>
      <c r="S217" s="105">
        <f>'[2]Element Vessels'!G217</f>
        <v>0</v>
      </c>
      <c r="T217" s="105">
        <f>'[2]Element Vessels'!H217</f>
        <v>0</v>
      </c>
      <c r="U217" s="105">
        <f>'[2]Element Vessels'!I217</f>
        <v>0</v>
      </c>
      <c r="V217" s="189">
        <f>[3]Pellets!F217</f>
        <v>0</v>
      </c>
      <c r="W217" s="106">
        <f>[3]Pellets!G217</f>
        <v>0</v>
      </c>
      <c r="X217" s="106">
        <f>[3]Pellets!H217</f>
        <v>0</v>
      </c>
      <c r="Y217" s="106">
        <f>[3]Pellets!I217</f>
        <v>0</v>
      </c>
      <c r="Z217" s="106">
        <f>'[3]Blocks (Poly)'!D217</f>
        <v>0</v>
      </c>
      <c r="AA217" s="106">
        <f>'[3]Slabs (Poly)'!F217</f>
        <v>0</v>
      </c>
      <c r="AB217" s="106">
        <f>'[3]Stairs (Poly)'!D217</f>
        <v>0</v>
      </c>
      <c r="AC217" s="192">
        <f>[3]Bricks!E217</f>
        <v>0</v>
      </c>
      <c r="AD217" s="105">
        <f>[3]Molds!C217</f>
        <v>0</v>
      </c>
      <c r="AE217" s="105">
        <f xml:space="preserve"> '[3]Molded Items'!C219</f>
        <v>0</v>
      </c>
      <c r="AF217" s="105">
        <f>[3]Masks!C217</f>
        <v>0</v>
      </c>
      <c r="AG217" s="105">
        <f>[3]Wafers!H218</f>
        <v>0</v>
      </c>
      <c r="AH217" s="105"/>
      <c r="AI217" s="105"/>
      <c r="AJ217" s="105"/>
      <c r="AK217" s="105" t="str">
        <f>'[3]Polycraft Armor'!$G217&amp;" "&amp;'[3]Polycraft Armor'!$H217</f>
        <v xml:space="preserve"> </v>
      </c>
      <c r="AL217" s="105"/>
      <c r="AM217" s="105"/>
      <c r="AN217" s="105"/>
      <c r="AO217" s="105"/>
      <c r="AP217" s="105"/>
      <c r="AQ217" s="105"/>
      <c r="AR217" s="105"/>
      <c r="AS217" s="105"/>
      <c r="AT217" s="105">
        <f>Inventories!$D217</f>
        <v>0</v>
      </c>
      <c r="AU217" s="105">
        <f>'[3]Gripped Tools'!C217</f>
        <v>0</v>
      </c>
      <c r="AV217" s="105">
        <f>'[3]Pogo Sticks'!$C217</f>
        <v>0</v>
      </c>
      <c r="AW217" s="105">
        <f>'[2]Custom Objects'!$C212</f>
        <v>0</v>
      </c>
      <c r="AX217" s="105"/>
      <c r="AY217" s="105">
        <f>'[1]Items (MC)'!A217</f>
        <v>0</v>
      </c>
      <c r="AZ217" s="105">
        <f>'[1]Blocks (MC)'!A217</f>
        <v>0</v>
      </c>
    </row>
    <row r="218" spans="3:52" x14ac:dyDescent="0.2">
      <c r="C218" s="107">
        <f>[2]Ores!C218</f>
        <v>0</v>
      </c>
      <c r="D218" s="107">
        <f>[2]Ingots!C218</f>
        <v>0</v>
      </c>
      <c r="E218" s="107"/>
      <c r="F218" s="107">
        <f>'[2]Compressed Blocks'!C218</f>
        <v>0</v>
      </c>
      <c r="G218" s="105">
        <f>[2]Catalysts!C218</f>
        <v>0</v>
      </c>
      <c r="H218" s="105">
        <f>[3]Pellets!F215</f>
        <v>0</v>
      </c>
      <c r="I218" s="105">
        <f>'[2]CV Links'!B220</f>
        <v>0</v>
      </c>
      <c r="J218" s="183" t="str">
        <f>'[2]Compound Vessels'!F218</f>
        <v>Vial (Nitrous Oxide)</v>
      </c>
      <c r="K218" s="108" t="str">
        <f>'[2]Compound Vessels'!G218</f>
        <v>Beaker (Nitrous Oxide)</v>
      </c>
      <c r="L218" s="108" t="str">
        <f>'[2]Compound Vessels'!H218</f>
        <v>Drum (Nitrous Oxide)</v>
      </c>
      <c r="M218" s="108" t="str">
        <f>'[2]Compound Vessels'!I218</f>
        <v>Chemical Vat (Nitrous Oxide)</v>
      </c>
      <c r="N218" s="183">
        <f>'[2]Compound Vessels'!F543</f>
        <v>0</v>
      </c>
      <c r="O218" s="108">
        <f>'[2]Compound Vessels'!G543</f>
        <v>0</v>
      </c>
      <c r="P218" s="108">
        <f>'[2]Compound Vessels'!H543</f>
        <v>0</v>
      </c>
      <c r="Q218" s="108">
        <f>'[2]Compound Vessels'!I543</f>
        <v>0</v>
      </c>
      <c r="R218" s="186">
        <f>'[2]Element Vessels'!F218</f>
        <v>0</v>
      </c>
      <c r="S218" s="105">
        <f>'[2]Element Vessels'!G218</f>
        <v>0</v>
      </c>
      <c r="T218" s="105">
        <f>'[2]Element Vessels'!H218</f>
        <v>0</v>
      </c>
      <c r="U218" s="105">
        <f>'[2]Element Vessels'!I218</f>
        <v>0</v>
      </c>
      <c r="V218" s="189">
        <f>[3]Pellets!F218</f>
        <v>0</v>
      </c>
      <c r="W218" s="106">
        <f>[3]Pellets!G218</f>
        <v>0</v>
      </c>
      <c r="X218" s="106">
        <f>[3]Pellets!H218</f>
        <v>0</v>
      </c>
      <c r="Y218" s="106">
        <f>[3]Pellets!I218</f>
        <v>0</v>
      </c>
      <c r="Z218" s="106">
        <f>'[3]Blocks (Poly)'!D218</f>
        <v>0</v>
      </c>
      <c r="AA218" s="106">
        <f>'[3]Slabs (Poly)'!F218</f>
        <v>0</v>
      </c>
      <c r="AB218" s="106">
        <f>'[3]Stairs (Poly)'!D218</f>
        <v>0</v>
      </c>
      <c r="AC218" s="192">
        <f>[3]Bricks!E218</f>
        <v>0</v>
      </c>
      <c r="AD218" s="105">
        <f>[3]Molds!C218</f>
        <v>0</v>
      </c>
      <c r="AE218" s="105">
        <f xml:space="preserve"> '[3]Molded Items'!C220</f>
        <v>0</v>
      </c>
      <c r="AF218" s="105">
        <f>[3]Masks!C218</f>
        <v>0</v>
      </c>
      <c r="AG218" s="105">
        <f>[3]Wafers!H219</f>
        <v>0</v>
      </c>
      <c r="AH218" s="105"/>
      <c r="AI218" s="105"/>
      <c r="AJ218" s="105"/>
      <c r="AK218" s="105" t="str">
        <f>'[3]Polycraft Armor'!$G218&amp;" "&amp;'[3]Polycraft Armor'!$H218</f>
        <v xml:space="preserve"> </v>
      </c>
      <c r="AL218" s="105"/>
      <c r="AM218" s="105"/>
      <c r="AN218" s="105"/>
      <c r="AO218" s="105"/>
      <c r="AP218" s="105"/>
      <c r="AQ218" s="105"/>
      <c r="AR218" s="105"/>
      <c r="AS218" s="105"/>
      <c r="AT218" s="105">
        <f>Inventories!$D218</f>
        <v>0</v>
      </c>
      <c r="AU218" s="105">
        <f>'[3]Gripped Tools'!C218</f>
        <v>0</v>
      </c>
      <c r="AV218" s="105">
        <f>'[3]Pogo Sticks'!$C218</f>
        <v>0</v>
      </c>
      <c r="AW218" s="105">
        <f>'[2]Custom Objects'!$C213</f>
        <v>0</v>
      </c>
      <c r="AX218" s="105"/>
      <c r="AY218" s="105">
        <f>'[1]Items (MC)'!A218</f>
        <v>0</v>
      </c>
      <c r="AZ218" s="105">
        <f>'[1]Blocks (MC)'!A218</f>
        <v>0</v>
      </c>
    </row>
    <row r="219" spans="3:52" x14ac:dyDescent="0.2">
      <c r="C219" s="107">
        <f>[2]Ores!C219</f>
        <v>0</v>
      </c>
      <c r="D219" s="107">
        <f>[2]Ingots!C219</f>
        <v>0</v>
      </c>
      <c r="E219" s="107"/>
      <c r="F219" s="107">
        <f>'[2]Compressed Blocks'!C219</f>
        <v>0</v>
      </c>
      <c r="G219" s="105">
        <f>[2]Catalysts!C219</f>
        <v>0</v>
      </c>
      <c r="H219" s="105">
        <f>[3]Pellets!F216</f>
        <v>0</v>
      </c>
      <c r="I219" s="105">
        <f>'[2]CV Links'!B221</f>
        <v>0</v>
      </c>
      <c r="J219" s="183" t="str">
        <f>'[2]Compound Vessels'!F219</f>
        <v>Vial (n-p Mercaptan)</v>
      </c>
      <c r="K219" s="108" t="str">
        <f>'[2]Compound Vessels'!G219</f>
        <v>Beaker (n-p Mercaptan)</v>
      </c>
      <c r="L219" s="108" t="str">
        <f>'[2]Compound Vessels'!H219</f>
        <v>Drum (n-p Mercaptan)</v>
      </c>
      <c r="M219" s="108" t="str">
        <f>'[2]Compound Vessels'!I219</f>
        <v>Chemical Vat (n-p Mercaptan)</v>
      </c>
      <c r="N219" s="183">
        <f>'[2]Compound Vessels'!F544</f>
        <v>0</v>
      </c>
      <c r="O219" s="108">
        <f>'[2]Compound Vessels'!G544</f>
        <v>0</v>
      </c>
      <c r="P219" s="108">
        <f>'[2]Compound Vessels'!H544</f>
        <v>0</v>
      </c>
      <c r="Q219" s="108">
        <f>'[2]Compound Vessels'!I544</f>
        <v>0</v>
      </c>
      <c r="R219" s="186">
        <f>'[2]Element Vessels'!F219</f>
        <v>0</v>
      </c>
      <c r="S219" s="105">
        <f>'[2]Element Vessels'!G219</f>
        <v>0</v>
      </c>
      <c r="T219" s="105">
        <f>'[2]Element Vessels'!H219</f>
        <v>0</v>
      </c>
      <c r="U219" s="105">
        <f>'[2]Element Vessels'!I219</f>
        <v>0</v>
      </c>
      <c r="V219" s="189">
        <f>[3]Pellets!F219</f>
        <v>0</v>
      </c>
      <c r="W219" s="106">
        <f>[3]Pellets!G219</f>
        <v>0</v>
      </c>
      <c r="X219" s="106">
        <f>[3]Pellets!H219</f>
        <v>0</v>
      </c>
      <c r="Y219" s="106">
        <f>[3]Pellets!I219</f>
        <v>0</v>
      </c>
      <c r="Z219" s="106">
        <f>'[3]Blocks (Poly)'!D219</f>
        <v>0</v>
      </c>
      <c r="AA219" s="106">
        <f>'[3]Slabs (Poly)'!F219</f>
        <v>0</v>
      </c>
      <c r="AB219" s="106">
        <f>'[3]Stairs (Poly)'!D219</f>
        <v>0</v>
      </c>
      <c r="AC219" s="192">
        <f>[3]Bricks!E219</f>
        <v>0</v>
      </c>
      <c r="AD219" s="105">
        <f>[3]Molds!C219</f>
        <v>0</v>
      </c>
      <c r="AE219" s="105">
        <f xml:space="preserve"> '[3]Molded Items'!C221</f>
        <v>0</v>
      </c>
      <c r="AF219" s="105">
        <f>[3]Masks!C219</f>
        <v>0</v>
      </c>
      <c r="AG219" s="105">
        <f>[3]Wafers!H220</f>
        <v>0</v>
      </c>
      <c r="AH219" s="105"/>
      <c r="AI219" s="105"/>
      <c r="AJ219" s="105"/>
      <c r="AK219" s="105" t="str">
        <f>'[3]Polycraft Armor'!$G219&amp;" "&amp;'[3]Polycraft Armor'!$H219</f>
        <v xml:space="preserve"> </v>
      </c>
      <c r="AL219" s="105"/>
      <c r="AM219" s="105"/>
      <c r="AN219" s="105"/>
      <c r="AO219" s="105"/>
      <c r="AP219" s="105"/>
      <c r="AQ219" s="105"/>
      <c r="AR219" s="105"/>
      <c r="AS219" s="105"/>
      <c r="AT219" s="105">
        <f>Inventories!$D219</f>
        <v>0</v>
      </c>
      <c r="AU219" s="105">
        <f>'[3]Gripped Tools'!C219</f>
        <v>0</v>
      </c>
      <c r="AV219" s="105">
        <f>'[3]Pogo Sticks'!$C219</f>
        <v>0</v>
      </c>
      <c r="AW219" s="105">
        <f>'[2]Custom Objects'!$C214</f>
        <v>0</v>
      </c>
      <c r="AX219" s="105"/>
      <c r="AY219" s="105">
        <f>'[1]Items (MC)'!A219</f>
        <v>0</v>
      </c>
      <c r="AZ219" s="105">
        <f>'[1]Blocks (MC)'!A219</f>
        <v>0</v>
      </c>
    </row>
    <row r="220" spans="3:52" x14ac:dyDescent="0.2">
      <c r="C220" s="107">
        <f>[2]Ores!C220</f>
        <v>0</v>
      </c>
      <c r="D220" s="107">
        <f>[2]Ingots!C220</f>
        <v>0</v>
      </c>
      <c r="E220" s="107"/>
      <c r="F220" s="107">
        <f>'[2]Compressed Blocks'!C220</f>
        <v>0</v>
      </c>
      <c r="G220" s="105">
        <f>[2]Catalysts!C220</f>
        <v>0</v>
      </c>
      <c r="H220" s="105">
        <f>[3]Pellets!F217</f>
        <v>0</v>
      </c>
      <c r="I220" s="105">
        <f>'[2]CV Links'!B222</f>
        <v>0</v>
      </c>
      <c r="J220" s="183" t="str">
        <f>'[2]Compound Vessels'!F220</f>
        <v>Vial (n-Pentane)</v>
      </c>
      <c r="K220" s="108" t="str">
        <f>'[2]Compound Vessels'!G220</f>
        <v>Beaker (n-Pentane)</v>
      </c>
      <c r="L220" s="108" t="str">
        <f>'[2]Compound Vessels'!H220</f>
        <v>Drum (n-Pentane)</v>
      </c>
      <c r="M220" s="108" t="str">
        <f>'[2]Compound Vessels'!I220</f>
        <v>Chemical Vat (n-Pentane)</v>
      </c>
      <c r="N220" s="183">
        <f>'[2]Compound Vessels'!F545</f>
        <v>0</v>
      </c>
      <c r="O220" s="108">
        <f>'[2]Compound Vessels'!G545</f>
        <v>0</v>
      </c>
      <c r="P220" s="108">
        <f>'[2]Compound Vessels'!H545</f>
        <v>0</v>
      </c>
      <c r="Q220" s="108">
        <f>'[2]Compound Vessels'!I545</f>
        <v>0</v>
      </c>
      <c r="R220" s="186">
        <f>'[2]Element Vessels'!F220</f>
        <v>0</v>
      </c>
      <c r="S220" s="105">
        <f>'[2]Element Vessels'!G220</f>
        <v>0</v>
      </c>
      <c r="T220" s="105">
        <f>'[2]Element Vessels'!H220</f>
        <v>0</v>
      </c>
      <c r="U220" s="105">
        <f>'[2]Element Vessels'!I220</f>
        <v>0</v>
      </c>
      <c r="V220" s="189">
        <f>[3]Pellets!F220</f>
        <v>0</v>
      </c>
      <c r="W220" s="106">
        <f>[3]Pellets!G220</f>
        <v>0</v>
      </c>
      <c r="X220" s="106">
        <f>[3]Pellets!H220</f>
        <v>0</v>
      </c>
      <c r="Y220" s="106">
        <f>[3]Pellets!I220</f>
        <v>0</v>
      </c>
      <c r="Z220" s="106">
        <f>'[3]Blocks (Poly)'!D220</f>
        <v>0</v>
      </c>
      <c r="AA220" s="106">
        <f>'[3]Slabs (Poly)'!F220</f>
        <v>0</v>
      </c>
      <c r="AB220" s="106">
        <f>'[3]Stairs (Poly)'!D220</f>
        <v>0</v>
      </c>
      <c r="AC220" s="192">
        <f>[3]Bricks!E220</f>
        <v>0</v>
      </c>
      <c r="AD220" s="105">
        <f>[3]Molds!C220</f>
        <v>0</v>
      </c>
      <c r="AE220" s="105">
        <f xml:space="preserve"> '[3]Molded Items'!C222</f>
        <v>0</v>
      </c>
      <c r="AF220" s="105">
        <f>[3]Masks!C220</f>
        <v>0</v>
      </c>
      <c r="AG220" s="105">
        <f>[3]Wafers!H221</f>
        <v>0</v>
      </c>
      <c r="AH220" s="105"/>
      <c r="AI220" s="105"/>
      <c r="AJ220" s="105"/>
      <c r="AK220" s="105" t="str">
        <f>'[3]Polycraft Armor'!$G220&amp;" "&amp;'[3]Polycraft Armor'!$H220</f>
        <v xml:space="preserve"> </v>
      </c>
      <c r="AL220" s="105"/>
      <c r="AM220" s="105"/>
      <c r="AN220" s="105"/>
      <c r="AO220" s="105"/>
      <c r="AP220" s="105"/>
      <c r="AQ220" s="105"/>
      <c r="AR220" s="105"/>
      <c r="AS220" s="105"/>
      <c r="AT220" s="105">
        <f>Inventories!$D220</f>
        <v>0</v>
      </c>
      <c r="AU220" s="105">
        <f>'[3]Gripped Tools'!C220</f>
        <v>0</v>
      </c>
      <c r="AV220" s="105">
        <f>'[3]Pogo Sticks'!$C220</f>
        <v>0</v>
      </c>
      <c r="AW220" s="105">
        <f>'[2]Custom Objects'!$C215</f>
        <v>0</v>
      </c>
      <c r="AX220" s="105"/>
      <c r="AY220" s="105">
        <f>'[1]Items (MC)'!A220</f>
        <v>0</v>
      </c>
      <c r="AZ220" s="105">
        <f>'[1]Blocks (MC)'!A220</f>
        <v>0</v>
      </c>
    </row>
    <row r="221" spans="3:52" x14ac:dyDescent="0.2">
      <c r="C221" s="107">
        <f>[2]Ores!C221</f>
        <v>0</v>
      </c>
      <c r="D221" s="107">
        <f>[2]Ingots!C221</f>
        <v>0</v>
      </c>
      <c r="E221" s="107"/>
      <c r="F221" s="107">
        <f>'[2]Compressed Blocks'!C221</f>
        <v>0</v>
      </c>
      <c r="G221" s="105">
        <f>[2]Catalysts!C221</f>
        <v>0</v>
      </c>
      <c r="H221" s="105">
        <f>[3]Pellets!F218</f>
        <v>0</v>
      </c>
      <c r="I221" s="105">
        <f>'[2]CV Links'!B223</f>
        <v>0</v>
      </c>
      <c r="J221" s="183" t="str">
        <f>'[2]Compound Vessels'!F221</f>
        <v>Vial (Olefins)</v>
      </c>
      <c r="K221" s="108" t="str">
        <f>'[2]Compound Vessels'!G221</f>
        <v>Beaker (Olefins)</v>
      </c>
      <c r="L221" s="108" t="str">
        <f>'[2]Compound Vessels'!H221</f>
        <v>Drum (Olefins)</v>
      </c>
      <c r="M221" s="108" t="str">
        <f>'[2]Compound Vessels'!I221</f>
        <v>Chemical Vat (Olefins)</v>
      </c>
      <c r="N221" s="183">
        <f>'[2]Compound Vessels'!F546</f>
        <v>0</v>
      </c>
      <c r="O221" s="108">
        <f>'[2]Compound Vessels'!G546</f>
        <v>0</v>
      </c>
      <c r="P221" s="108">
        <f>'[2]Compound Vessels'!H546</f>
        <v>0</v>
      </c>
      <c r="Q221" s="108">
        <f>'[2]Compound Vessels'!I546</f>
        <v>0</v>
      </c>
      <c r="R221" s="186">
        <f>'[2]Element Vessels'!F221</f>
        <v>0</v>
      </c>
      <c r="S221" s="105">
        <f>'[2]Element Vessels'!G221</f>
        <v>0</v>
      </c>
      <c r="T221" s="105">
        <f>'[2]Element Vessels'!H221</f>
        <v>0</v>
      </c>
      <c r="U221" s="105">
        <f>'[2]Element Vessels'!I221</f>
        <v>0</v>
      </c>
      <c r="V221" s="189">
        <f>[3]Pellets!F221</f>
        <v>0</v>
      </c>
      <c r="W221" s="106">
        <f>[3]Pellets!G221</f>
        <v>0</v>
      </c>
      <c r="X221" s="106">
        <f>[3]Pellets!H221</f>
        <v>0</v>
      </c>
      <c r="Y221" s="106">
        <f>[3]Pellets!I221</f>
        <v>0</v>
      </c>
      <c r="Z221" s="106">
        <f>'[3]Blocks (Poly)'!D221</f>
        <v>0</v>
      </c>
      <c r="AA221" s="106">
        <f>'[3]Slabs (Poly)'!F221</f>
        <v>0</v>
      </c>
      <c r="AB221" s="106">
        <f>'[3]Stairs (Poly)'!D221</f>
        <v>0</v>
      </c>
      <c r="AC221" s="192">
        <f>[3]Bricks!E221</f>
        <v>0</v>
      </c>
      <c r="AD221" s="105">
        <f>[3]Molds!C221</f>
        <v>0</v>
      </c>
      <c r="AE221" s="105">
        <f xml:space="preserve"> '[3]Molded Items'!C223</f>
        <v>0</v>
      </c>
      <c r="AF221" s="105">
        <f>[3]Masks!C221</f>
        <v>0</v>
      </c>
      <c r="AG221" s="105">
        <f>[3]Wafers!H222</f>
        <v>0</v>
      </c>
      <c r="AH221" s="105"/>
      <c r="AI221" s="105"/>
      <c r="AJ221" s="105"/>
      <c r="AK221" s="105" t="str">
        <f>'[3]Polycraft Armor'!$G221&amp;" "&amp;'[3]Polycraft Armor'!$H221</f>
        <v xml:space="preserve"> </v>
      </c>
      <c r="AL221" s="105"/>
      <c r="AM221" s="105"/>
      <c r="AN221" s="105"/>
      <c r="AO221" s="105"/>
      <c r="AP221" s="105"/>
      <c r="AQ221" s="105"/>
      <c r="AR221" s="105"/>
      <c r="AS221" s="105"/>
      <c r="AT221" s="105">
        <f>Inventories!$D221</f>
        <v>0</v>
      </c>
      <c r="AU221" s="105">
        <f>'[3]Gripped Tools'!C221</f>
        <v>0</v>
      </c>
      <c r="AV221" s="105">
        <f>'[3]Pogo Sticks'!$C221</f>
        <v>0</v>
      </c>
      <c r="AW221" s="105">
        <f>'[2]Custom Objects'!$C216</f>
        <v>0</v>
      </c>
      <c r="AX221" s="105"/>
      <c r="AY221" s="105">
        <f>'[1]Items (MC)'!A221</f>
        <v>0</v>
      </c>
      <c r="AZ221" s="105">
        <f>'[1]Blocks (MC)'!A221</f>
        <v>0</v>
      </c>
    </row>
    <row r="222" spans="3:52" x14ac:dyDescent="0.2">
      <c r="C222" s="107">
        <f>[2]Ores!C222</f>
        <v>0</v>
      </c>
      <c r="D222" s="107">
        <f>[2]Ingots!C222</f>
        <v>0</v>
      </c>
      <c r="E222" s="107"/>
      <c r="F222" s="107">
        <f>'[2]Compressed Blocks'!C222</f>
        <v>0</v>
      </c>
      <c r="G222" s="105">
        <f>[2]Catalysts!C222</f>
        <v>0</v>
      </c>
      <c r="H222" s="105">
        <f>[3]Pellets!F219</f>
        <v>0</v>
      </c>
      <c r="I222" s="105">
        <f>'[2]CV Links'!B224</f>
        <v>0</v>
      </c>
      <c r="J222" s="183" t="str">
        <f>'[2]Compound Vessels'!F222</f>
        <v>Vial (Oleyl Alcohol)</v>
      </c>
      <c r="K222" s="108" t="str">
        <f>'[2]Compound Vessels'!G222</f>
        <v>Beaker (Oleyl Alcohol)</v>
      </c>
      <c r="L222" s="108" t="str">
        <f>'[2]Compound Vessels'!H222</f>
        <v>Drum (Oleyl Alcohol)</v>
      </c>
      <c r="M222" s="108" t="str">
        <f>'[2]Compound Vessels'!I222</f>
        <v>Chemical Vat (Oleyl Alcohol)</v>
      </c>
      <c r="N222" s="183">
        <f>'[2]Compound Vessels'!F547</f>
        <v>0</v>
      </c>
      <c r="O222" s="108">
        <f>'[2]Compound Vessels'!G547</f>
        <v>0</v>
      </c>
      <c r="P222" s="108">
        <f>'[2]Compound Vessels'!H547</f>
        <v>0</v>
      </c>
      <c r="Q222" s="108">
        <f>'[2]Compound Vessels'!I547</f>
        <v>0</v>
      </c>
      <c r="R222" s="186">
        <f>'[2]Element Vessels'!F222</f>
        <v>0</v>
      </c>
      <c r="S222" s="105">
        <f>'[2]Element Vessels'!G222</f>
        <v>0</v>
      </c>
      <c r="T222" s="105">
        <f>'[2]Element Vessels'!H222</f>
        <v>0</v>
      </c>
      <c r="U222" s="105">
        <f>'[2]Element Vessels'!I222</f>
        <v>0</v>
      </c>
      <c r="V222" s="189">
        <f>[3]Pellets!F222</f>
        <v>0</v>
      </c>
      <c r="W222" s="106">
        <f>[3]Pellets!G222</f>
        <v>0</v>
      </c>
      <c r="X222" s="106">
        <f>[3]Pellets!H222</f>
        <v>0</v>
      </c>
      <c r="Y222" s="106">
        <f>[3]Pellets!I222</f>
        <v>0</v>
      </c>
      <c r="Z222" s="106">
        <f>'[3]Blocks (Poly)'!D222</f>
        <v>0</v>
      </c>
      <c r="AA222" s="106">
        <f>'[3]Slabs (Poly)'!F222</f>
        <v>0</v>
      </c>
      <c r="AB222" s="106">
        <f>'[3]Stairs (Poly)'!D222</f>
        <v>0</v>
      </c>
      <c r="AC222" s="192">
        <f>[3]Bricks!E222</f>
        <v>0</v>
      </c>
      <c r="AD222" s="105">
        <f>[3]Molds!C222</f>
        <v>0</v>
      </c>
      <c r="AE222" s="105">
        <f xml:space="preserve"> '[3]Molded Items'!C224</f>
        <v>0</v>
      </c>
      <c r="AF222" s="105">
        <f>[3]Masks!C222</f>
        <v>0</v>
      </c>
      <c r="AG222" s="105">
        <f>[3]Wafers!H223</f>
        <v>0</v>
      </c>
      <c r="AH222" s="105"/>
      <c r="AI222" s="105"/>
      <c r="AJ222" s="105"/>
      <c r="AK222" s="105"/>
      <c r="AL222" s="105"/>
      <c r="AM222" s="105"/>
      <c r="AN222" s="105"/>
      <c r="AO222" s="105"/>
      <c r="AP222" s="105"/>
      <c r="AQ222" s="105"/>
      <c r="AR222" s="105"/>
      <c r="AS222" s="105"/>
      <c r="AT222" s="105">
        <f>Inventories!$D222</f>
        <v>0</v>
      </c>
      <c r="AU222" s="105">
        <f>'[3]Gripped Tools'!C222</f>
        <v>0</v>
      </c>
      <c r="AV222" s="105">
        <f>'[3]Pogo Sticks'!$C222</f>
        <v>0</v>
      </c>
      <c r="AW222" s="105">
        <f>'[2]Custom Objects'!$C217</f>
        <v>0</v>
      </c>
      <c r="AX222" s="105"/>
      <c r="AY222" s="105">
        <f>'[1]Items (MC)'!A222</f>
        <v>0</v>
      </c>
      <c r="AZ222" s="105">
        <f>'[1]Blocks (MC)'!A222</f>
        <v>0</v>
      </c>
    </row>
    <row r="223" spans="3:52" x14ac:dyDescent="0.2">
      <c r="C223" s="107">
        <f>[2]Ores!C223</f>
        <v>0</v>
      </c>
      <c r="D223" s="107">
        <f>[2]Ingots!C223</f>
        <v>0</v>
      </c>
      <c r="E223" s="107"/>
      <c r="F223" s="107">
        <f>'[2]Compressed Blocks'!C223</f>
        <v>0</v>
      </c>
      <c r="G223" s="105">
        <f>[2]Catalysts!C223</f>
        <v>0</v>
      </c>
      <c r="H223" s="105">
        <f>[3]Pellets!F220</f>
        <v>0</v>
      </c>
      <c r="I223" s="105">
        <f>'[2]CV Links'!B225</f>
        <v>0</v>
      </c>
      <c r="J223" s="183" t="str">
        <f>'[2]Compound Vessels'!F223</f>
        <v>Vial (o-Xylene)</v>
      </c>
      <c r="K223" s="108" t="str">
        <f>'[2]Compound Vessels'!G223</f>
        <v>Beaker (o-Xylene)</v>
      </c>
      <c r="L223" s="108" t="str">
        <f>'[2]Compound Vessels'!H223</f>
        <v>Drum (o-Xylene)</v>
      </c>
      <c r="M223" s="108" t="str">
        <f>'[2]Compound Vessels'!I223</f>
        <v>Chemical Vat (o-Xylene)</v>
      </c>
      <c r="N223" s="183">
        <f>'[2]Compound Vessels'!F548</f>
        <v>0</v>
      </c>
      <c r="O223" s="108">
        <f>'[2]Compound Vessels'!G548</f>
        <v>0</v>
      </c>
      <c r="P223" s="108">
        <f>'[2]Compound Vessels'!H548</f>
        <v>0</v>
      </c>
      <c r="Q223" s="108">
        <f>'[2]Compound Vessels'!I548</f>
        <v>0</v>
      </c>
      <c r="R223" s="186">
        <f>'[2]Element Vessels'!F223</f>
        <v>0</v>
      </c>
      <c r="S223" s="105">
        <f>'[2]Element Vessels'!G223</f>
        <v>0</v>
      </c>
      <c r="T223" s="105">
        <f>'[2]Element Vessels'!H223</f>
        <v>0</v>
      </c>
      <c r="U223" s="105">
        <f>'[2]Element Vessels'!I223</f>
        <v>0</v>
      </c>
      <c r="V223" s="189">
        <f>[3]Pellets!F223</f>
        <v>0</v>
      </c>
      <c r="W223" s="106">
        <f>[3]Pellets!G223</f>
        <v>0</v>
      </c>
      <c r="X223" s="106">
        <f>[3]Pellets!H223</f>
        <v>0</v>
      </c>
      <c r="Y223" s="106">
        <f>[3]Pellets!I223</f>
        <v>0</v>
      </c>
      <c r="Z223" s="106">
        <f>'[3]Blocks (Poly)'!D223</f>
        <v>0</v>
      </c>
      <c r="AA223" s="106">
        <f>'[3]Slabs (Poly)'!F223</f>
        <v>0</v>
      </c>
      <c r="AB223" s="106">
        <f>'[3]Stairs (Poly)'!D223</f>
        <v>0</v>
      </c>
      <c r="AC223" s="192">
        <f>[3]Bricks!E223</f>
        <v>0</v>
      </c>
      <c r="AD223" s="105">
        <f>[3]Molds!C223</f>
        <v>0</v>
      </c>
      <c r="AE223" s="105">
        <f xml:space="preserve"> '[3]Molded Items'!C225</f>
        <v>0</v>
      </c>
      <c r="AF223" s="105">
        <f>[3]Masks!C223</f>
        <v>0</v>
      </c>
      <c r="AG223" s="105">
        <f>[3]Wafers!H224</f>
        <v>0</v>
      </c>
      <c r="AH223" s="105"/>
      <c r="AI223" s="105"/>
      <c r="AJ223" s="105"/>
      <c r="AK223" s="105"/>
      <c r="AL223" s="105"/>
      <c r="AM223" s="105"/>
      <c r="AN223" s="105"/>
      <c r="AO223" s="105"/>
      <c r="AP223" s="105"/>
      <c r="AQ223" s="105"/>
      <c r="AR223" s="105"/>
      <c r="AS223" s="105"/>
      <c r="AT223" s="105">
        <f>Inventories!$D223</f>
        <v>0</v>
      </c>
      <c r="AU223" s="105">
        <f>'[3]Gripped Tools'!C223</f>
        <v>0</v>
      </c>
      <c r="AV223" s="105">
        <f>'[3]Pogo Sticks'!$C223</f>
        <v>0</v>
      </c>
      <c r="AW223" s="105">
        <f>'[2]Custom Objects'!$C218</f>
        <v>0</v>
      </c>
      <c r="AX223" s="105"/>
      <c r="AY223" s="105">
        <f>'[1]Items (MC)'!A223</f>
        <v>0</v>
      </c>
      <c r="AZ223" s="105">
        <f>'[1]Blocks (MC)'!A223</f>
        <v>0</v>
      </c>
    </row>
    <row r="224" spans="3:52" x14ac:dyDescent="0.2">
      <c r="C224" s="107">
        <f>[2]Ores!C224</f>
        <v>0</v>
      </c>
      <c r="D224" s="107">
        <f>[2]Ingots!C224</f>
        <v>0</v>
      </c>
      <c r="E224" s="107"/>
      <c r="F224" s="107">
        <f>'[2]Compressed Blocks'!C224</f>
        <v>0</v>
      </c>
      <c r="G224" s="105">
        <f>[2]Catalysts!C224</f>
        <v>0</v>
      </c>
      <c r="H224" s="105">
        <f>[3]Pellets!F221</f>
        <v>0</v>
      </c>
      <c r="I224" s="105">
        <f>'[2]CV Links'!B226</f>
        <v>0</v>
      </c>
      <c r="J224" s="183" t="str">
        <f>'[2]Compound Vessels'!F224</f>
        <v>Vial (Oxalic Acid)</v>
      </c>
      <c r="K224" s="108" t="str">
        <f>'[2]Compound Vessels'!G224</f>
        <v>Beaker (Oxalic Acid)</v>
      </c>
      <c r="L224" s="108" t="str">
        <f>'[2]Compound Vessels'!H224</f>
        <v>Drum (Oxalic Acid)</v>
      </c>
      <c r="M224" s="108" t="str">
        <f>'[2]Compound Vessels'!I224</f>
        <v>Chemical Vat (Oxalic Acid)</v>
      </c>
      <c r="N224" s="183">
        <f>'[2]Compound Vessels'!F549</f>
        <v>0</v>
      </c>
      <c r="O224" s="108">
        <f>'[2]Compound Vessels'!G549</f>
        <v>0</v>
      </c>
      <c r="P224" s="108">
        <f>'[2]Compound Vessels'!H549</f>
        <v>0</v>
      </c>
      <c r="Q224" s="108">
        <f>'[2]Compound Vessels'!I549</f>
        <v>0</v>
      </c>
      <c r="R224" s="186">
        <f>'[2]Element Vessels'!F224</f>
        <v>0</v>
      </c>
      <c r="S224" s="105">
        <f>'[2]Element Vessels'!G224</f>
        <v>0</v>
      </c>
      <c r="T224" s="105">
        <f>'[2]Element Vessels'!H224</f>
        <v>0</v>
      </c>
      <c r="U224" s="105">
        <f>'[2]Element Vessels'!I224</f>
        <v>0</v>
      </c>
      <c r="V224" s="189">
        <f>[3]Pellets!F224</f>
        <v>0</v>
      </c>
      <c r="W224" s="106">
        <f>[3]Pellets!G224</f>
        <v>0</v>
      </c>
      <c r="X224" s="106">
        <f>[3]Pellets!H224</f>
        <v>0</v>
      </c>
      <c r="Y224" s="106">
        <f>[3]Pellets!I224</f>
        <v>0</v>
      </c>
      <c r="Z224" s="106">
        <f>'[3]Blocks (Poly)'!D224</f>
        <v>0</v>
      </c>
      <c r="AA224" s="106">
        <f>'[3]Slabs (Poly)'!F224</f>
        <v>0</v>
      </c>
      <c r="AB224" s="106">
        <f>'[3]Stairs (Poly)'!D224</f>
        <v>0</v>
      </c>
      <c r="AC224" s="192">
        <f>[3]Bricks!E224</f>
        <v>0</v>
      </c>
      <c r="AD224" s="105">
        <f>[3]Molds!C224</f>
        <v>0</v>
      </c>
      <c r="AE224" s="105">
        <f xml:space="preserve"> '[3]Molded Items'!C226</f>
        <v>0</v>
      </c>
      <c r="AF224" s="105">
        <f>[3]Masks!C224</f>
        <v>0</v>
      </c>
      <c r="AG224" s="105">
        <f>[3]Wafers!H225</f>
        <v>0</v>
      </c>
      <c r="AH224" s="105"/>
      <c r="AI224" s="105"/>
      <c r="AJ224" s="105"/>
      <c r="AK224" s="105"/>
      <c r="AL224" s="105"/>
      <c r="AM224" s="105"/>
      <c r="AN224" s="105"/>
      <c r="AO224" s="105"/>
      <c r="AP224" s="105"/>
      <c r="AQ224" s="105"/>
      <c r="AR224" s="105"/>
      <c r="AS224" s="105"/>
      <c r="AT224" s="105">
        <f>Inventories!$D224</f>
        <v>0</v>
      </c>
      <c r="AU224" s="105">
        <f>'[3]Gripped Tools'!C224</f>
        <v>0</v>
      </c>
      <c r="AV224" s="105">
        <f>'[3]Pogo Sticks'!$C224</f>
        <v>0</v>
      </c>
      <c r="AW224" s="105">
        <f>'[2]Custom Objects'!$C219</f>
        <v>0</v>
      </c>
      <c r="AX224" s="105"/>
      <c r="AY224" s="105">
        <f>'[1]Items (MC)'!A224</f>
        <v>0</v>
      </c>
      <c r="AZ224" s="105">
        <f>'[1]Blocks (MC)'!A224</f>
        <v>0</v>
      </c>
    </row>
    <row r="225" spans="3:52" x14ac:dyDescent="0.2">
      <c r="C225" s="107">
        <f>[2]Ores!C225</f>
        <v>0</v>
      </c>
      <c r="D225" s="107">
        <f>[2]Ingots!C225</f>
        <v>0</v>
      </c>
      <c r="E225" s="107"/>
      <c r="F225" s="107">
        <f>'[2]Compressed Blocks'!C225</f>
        <v>0</v>
      </c>
      <c r="G225" s="105">
        <f>[2]Catalysts!C225</f>
        <v>0</v>
      </c>
      <c r="H225" s="105">
        <f>[3]Pellets!F222</f>
        <v>0</v>
      </c>
      <c r="I225" s="105">
        <f>'[2]CV Links'!B227</f>
        <v>0</v>
      </c>
      <c r="J225" s="183" t="str">
        <f>'[2]Compound Vessels'!F225</f>
        <v>Vial (p-Dichlorobenzene)</v>
      </c>
      <c r="K225" s="108" t="str">
        <f>'[2]Compound Vessels'!G225</f>
        <v>Beaker (p-Dichlorobenzene)</v>
      </c>
      <c r="L225" s="108" t="str">
        <f>'[2]Compound Vessels'!H225</f>
        <v>Drum (p-Dichlorobenzene)</v>
      </c>
      <c r="M225" s="108" t="str">
        <f>'[2]Compound Vessels'!I225</f>
        <v>Chemical Vat (p-Dichlorobenzene)</v>
      </c>
      <c r="N225" s="183">
        <f>'[2]Compound Vessels'!F550</f>
        <v>0</v>
      </c>
      <c r="O225" s="108">
        <f>'[2]Compound Vessels'!G550</f>
        <v>0</v>
      </c>
      <c r="P225" s="108">
        <f>'[2]Compound Vessels'!H550</f>
        <v>0</v>
      </c>
      <c r="Q225" s="108">
        <f>'[2]Compound Vessels'!I550</f>
        <v>0</v>
      </c>
      <c r="R225" s="186">
        <f>'[2]Element Vessels'!F225</f>
        <v>0</v>
      </c>
      <c r="S225" s="105">
        <f>'[2]Element Vessels'!G225</f>
        <v>0</v>
      </c>
      <c r="T225" s="105">
        <f>'[2]Element Vessels'!H225</f>
        <v>0</v>
      </c>
      <c r="U225" s="105">
        <f>'[2]Element Vessels'!I225</f>
        <v>0</v>
      </c>
      <c r="V225" s="189">
        <f>[3]Pellets!F225</f>
        <v>0</v>
      </c>
      <c r="W225" s="106">
        <f>[3]Pellets!G225</f>
        <v>0</v>
      </c>
      <c r="X225" s="106">
        <f>[3]Pellets!H225</f>
        <v>0</v>
      </c>
      <c r="Y225" s="106">
        <f>[3]Pellets!I225</f>
        <v>0</v>
      </c>
      <c r="Z225" s="106">
        <f>'[3]Blocks (Poly)'!D225</f>
        <v>0</v>
      </c>
      <c r="AA225" s="106">
        <f>'[3]Slabs (Poly)'!F225</f>
        <v>0</v>
      </c>
      <c r="AB225" s="106">
        <f>'[3]Stairs (Poly)'!D225</f>
        <v>0</v>
      </c>
      <c r="AC225" s="192">
        <f>[3]Bricks!E225</f>
        <v>0</v>
      </c>
      <c r="AD225" s="105">
        <f>[3]Molds!C225</f>
        <v>0</v>
      </c>
      <c r="AE225" s="105">
        <f xml:space="preserve"> '[3]Molded Items'!C227</f>
        <v>0</v>
      </c>
      <c r="AF225" s="105">
        <f>[3]Masks!C225</f>
        <v>0</v>
      </c>
      <c r="AG225" s="105">
        <f>[3]Wafers!H226</f>
        <v>0</v>
      </c>
      <c r="AH225" s="105"/>
      <c r="AI225" s="105"/>
      <c r="AJ225" s="105"/>
      <c r="AK225" s="105"/>
      <c r="AL225" s="105"/>
      <c r="AM225" s="105"/>
      <c r="AN225" s="105"/>
      <c r="AO225" s="105"/>
      <c r="AP225" s="105"/>
      <c r="AQ225" s="105"/>
      <c r="AR225" s="105"/>
      <c r="AS225" s="105"/>
      <c r="AT225" s="105">
        <f>Inventories!$D225</f>
        <v>0</v>
      </c>
      <c r="AU225" s="105">
        <f>'[3]Gripped Tools'!C225</f>
        <v>0</v>
      </c>
      <c r="AV225" s="105">
        <f>'[3]Pogo Sticks'!$C225</f>
        <v>0</v>
      </c>
      <c r="AW225" s="105">
        <f>'[2]Custom Objects'!$C220</f>
        <v>0</v>
      </c>
      <c r="AX225" s="105"/>
      <c r="AY225" s="105">
        <f>'[1]Items (MC)'!A225</f>
        <v>0</v>
      </c>
      <c r="AZ225" s="105">
        <f>'[1]Blocks (MC)'!A225</f>
        <v>0</v>
      </c>
    </row>
    <row r="226" spans="3:52" x14ac:dyDescent="0.2">
      <c r="C226" s="107">
        <f>[2]Ores!C226</f>
        <v>0</v>
      </c>
      <c r="D226" s="107">
        <f>[2]Ingots!C226</f>
        <v>0</v>
      </c>
      <c r="E226" s="107"/>
      <c r="F226" s="107">
        <f>'[2]Compressed Blocks'!C226</f>
        <v>0</v>
      </c>
      <c r="G226" s="105">
        <f>[2]Catalysts!C226</f>
        <v>0</v>
      </c>
      <c r="H226" s="105">
        <f>[3]Pellets!F223</f>
        <v>0</v>
      </c>
      <c r="I226" s="105">
        <f>'[2]CV Links'!B228</f>
        <v>0</v>
      </c>
      <c r="J226" s="183" t="str">
        <f>'[2]Compound Vessels'!F226</f>
        <v>Vial (Paraffin)</v>
      </c>
      <c r="K226" s="108" t="str">
        <f>'[2]Compound Vessels'!G226</f>
        <v>Beaker (Paraffin)</v>
      </c>
      <c r="L226" s="108" t="str">
        <f>'[2]Compound Vessels'!H226</f>
        <v>Drum (Paraffin)</v>
      </c>
      <c r="M226" s="108" t="str">
        <f>'[2]Compound Vessels'!I226</f>
        <v>Chemical Vat (Paraffin)</v>
      </c>
      <c r="N226" s="183">
        <f>'[2]Compound Vessels'!F551</f>
        <v>0</v>
      </c>
      <c r="O226" s="108">
        <f>'[2]Compound Vessels'!G551</f>
        <v>0</v>
      </c>
      <c r="P226" s="108">
        <f>'[2]Compound Vessels'!H551</f>
        <v>0</v>
      </c>
      <c r="Q226" s="108">
        <f>'[2]Compound Vessels'!I551</f>
        <v>0</v>
      </c>
      <c r="R226" s="186">
        <f>'[2]Element Vessels'!F226</f>
        <v>0</v>
      </c>
      <c r="S226" s="105">
        <f>'[2]Element Vessels'!G226</f>
        <v>0</v>
      </c>
      <c r="T226" s="105">
        <f>'[2]Element Vessels'!H226</f>
        <v>0</v>
      </c>
      <c r="U226" s="105">
        <f>'[2]Element Vessels'!I226</f>
        <v>0</v>
      </c>
      <c r="V226" s="189">
        <f>[3]Pellets!F226</f>
        <v>0</v>
      </c>
      <c r="W226" s="106">
        <f>[3]Pellets!G226</f>
        <v>0</v>
      </c>
      <c r="X226" s="106">
        <f>[3]Pellets!H226</f>
        <v>0</v>
      </c>
      <c r="Y226" s="106">
        <f>[3]Pellets!I226</f>
        <v>0</v>
      </c>
      <c r="Z226" s="106">
        <f>'[3]Blocks (Poly)'!D226</f>
        <v>0</v>
      </c>
      <c r="AA226" s="106">
        <f>'[3]Slabs (Poly)'!F226</f>
        <v>0</v>
      </c>
      <c r="AB226" s="106">
        <f>'[3]Stairs (Poly)'!D226</f>
        <v>0</v>
      </c>
      <c r="AC226" s="192">
        <f>[3]Bricks!E226</f>
        <v>0</v>
      </c>
      <c r="AD226" s="105">
        <f>[3]Molds!C226</f>
        <v>0</v>
      </c>
      <c r="AE226" s="105">
        <f xml:space="preserve"> '[3]Molded Items'!C228</f>
        <v>0</v>
      </c>
      <c r="AF226" s="105">
        <f>[3]Masks!C226</f>
        <v>0</v>
      </c>
      <c r="AG226" s="105">
        <f>[3]Wafers!H227</f>
        <v>0</v>
      </c>
      <c r="AH226" s="105"/>
      <c r="AI226" s="105"/>
      <c r="AJ226" s="105"/>
      <c r="AK226" s="105"/>
      <c r="AL226" s="105"/>
      <c r="AM226" s="105"/>
      <c r="AN226" s="105"/>
      <c r="AO226" s="105"/>
      <c r="AP226" s="105"/>
      <c r="AQ226" s="105"/>
      <c r="AR226" s="105"/>
      <c r="AS226" s="105"/>
      <c r="AT226" s="105">
        <f>Inventories!$D226</f>
        <v>0</v>
      </c>
      <c r="AU226" s="105">
        <f>'[3]Gripped Tools'!C226</f>
        <v>0</v>
      </c>
      <c r="AV226" s="105">
        <f>'[3]Pogo Sticks'!$C226</f>
        <v>0</v>
      </c>
      <c r="AW226" s="105">
        <f>'[2]Custom Objects'!$C221</f>
        <v>0</v>
      </c>
      <c r="AX226" s="105"/>
      <c r="AY226" s="105">
        <f>'[1]Items (MC)'!A226</f>
        <v>0</v>
      </c>
      <c r="AZ226" s="105">
        <f>'[1]Blocks (MC)'!A226</f>
        <v>0</v>
      </c>
    </row>
    <row r="227" spans="3:52" x14ac:dyDescent="0.2">
      <c r="C227" s="107">
        <f>[2]Ores!C227</f>
        <v>0</v>
      </c>
      <c r="D227" s="107">
        <f>[2]Ingots!C227</f>
        <v>0</v>
      </c>
      <c r="E227" s="107"/>
      <c r="F227" s="107">
        <f>'[2]Compressed Blocks'!C227</f>
        <v>0</v>
      </c>
      <c r="G227" s="105">
        <f>[2]Catalysts!C227</f>
        <v>0</v>
      </c>
      <c r="H227" s="105">
        <f>[3]Pellets!F224</f>
        <v>0</v>
      </c>
      <c r="I227" s="105">
        <f>'[2]CV Links'!B229</f>
        <v>0</v>
      </c>
      <c r="J227" s="183" t="str">
        <f>'[2]Compound Vessels'!F227</f>
        <v>Vial (p-Xylene)</v>
      </c>
      <c r="K227" s="108" t="str">
        <f>'[2]Compound Vessels'!G227</f>
        <v>Beaker (p-Xylene)</v>
      </c>
      <c r="L227" s="108" t="str">
        <f>'[2]Compound Vessels'!H227</f>
        <v>Drum (p-Xylene)</v>
      </c>
      <c r="M227" s="108" t="str">
        <f>'[2]Compound Vessels'!I227</f>
        <v>Chemical Vat (p-Xylene)</v>
      </c>
      <c r="N227" s="183">
        <f>'[2]Compound Vessels'!F552</f>
        <v>0</v>
      </c>
      <c r="O227" s="108">
        <f>'[2]Compound Vessels'!G552</f>
        <v>0</v>
      </c>
      <c r="P227" s="108">
        <f>'[2]Compound Vessels'!H552</f>
        <v>0</v>
      </c>
      <c r="Q227" s="108">
        <f>'[2]Compound Vessels'!I552</f>
        <v>0</v>
      </c>
      <c r="R227" s="186">
        <f>'[2]Element Vessels'!F227</f>
        <v>0</v>
      </c>
      <c r="S227" s="105">
        <f>'[2]Element Vessels'!G227</f>
        <v>0</v>
      </c>
      <c r="T227" s="105">
        <f>'[2]Element Vessels'!H227</f>
        <v>0</v>
      </c>
      <c r="U227" s="105">
        <f>'[2]Element Vessels'!I227</f>
        <v>0</v>
      </c>
      <c r="V227" s="189">
        <f>[3]Pellets!F227</f>
        <v>0</v>
      </c>
      <c r="W227" s="106">
        <f>[3]Pellets!G227</f>
        <v>0</v>
      </c>
      <c r="X227" s="106">
        <f>[3]Pellets!H227</f>
        <v>0</v>
      </c>
      <c r="Y227" s="106">
        <f>[3]Pellets!I227</f>
        <v>0</v>
      </c>
      <c r="Z227" s="106">
        <f>'[3]Blocks (Poly)'!D227</f>
        <v>0</v>
      </c>
      <c r="AA227" s="106">
        <f>'[3]Slabs (Poly)'!F227</f>
        <v>0</v>
      </c>
      <c r="AB227" s="106">
        <f>'[3]Stairs (Poly)'!D227</f>
        <v>0</v>
      </c>
      <c r="AC227" s="192">
        <f>[3]Bricks!E227</f>
        <v>0</v>
      </c>
      <c r="AD227" s="105">
        <f>[3]Molds!C227</f>
        <v>0</v>
      </c>
      <c r="AE227" s="105">
        <f xml:space="preserve"> '[3]Molded Items'!C229</f>
        <v>0</v>
      </c>
      <c r="AF227" s="105">
        <f>[3]Masks!C227</f>
        <v>0</v>
      </c>
      <c r="AG227" s="105">
        <f>[3]Wafers!H228</f>
        <v>0</v>
      </c>
      <c r="AH227" s="105"/>
      <c r="AI227" s="105"/>
      <c r="AJ227" s="105"/>
      <c r="AK227" s="105"/>
      <c r="AL227" s="105"/>
      <c r="AM227" s="105"/>
      <c r="AN227" s="105"/>
      <c r="AO227" s="105"/>
      <c r="AP227" s="105"/>
      <c r="AQ227" s="105"/>
      <c r="AR227" s="105"/>
      <c r="AS227" s="105"/>
      <c r="AT227" s="105">
        <f>Inventories!$D227</f>
        <v>0</v>
      </c>
      <c r="AU227" s="105">
        <f>'[3]Gripped Tools'!C227</f>
        <v>0</v>
      </c>
      <c r="AV227" s="105">
        <f>'[3]Pogo Sticks'!$C227</f>
        <v>0</v>
      </c>
      <c r="AW227" s="105">
        <f>'[2]Custom Objects'!$C222</f>
        <v>0</v>
      </c>
      <c r="AX227" s="105"/>
      <c r="AY227" s="105">
        <f>'[1]Items (MC)'!A227</f>
        <v>0</v>
      </c>
      <c r="AZ227" s="105">
        <f>'[1]Blocks (MC)'!A227</f>
        <v>0</v>
      </c>
    </row>
    <row r="228" spans="3:52" x14ac:dyDescent="0.2">
      <c r="C228" s="107">
        <f>[2]Ores!C228</f>
        <v>0</v>
      </c>
      <c r="D228" s="107">
        <f>[2]Ingots!C228</f>
        <v>0</v>
      </c>
      <c r="E228" s="107"/>
      <c r="F228" s="107">
        <f>'[2]Compressed Blocks'!C228</f>
        <v>0</v>
      </c>
      <c r="G228" s="105">
        <f>[2]Catalysts!C228</f>
        <v>0</v>
      </c>
      <c r="H228" s="105">
        <f>[3]Pellets!F225</f>
        <v>0</v>
      </c>
      <c r="I228" s="105">
        <f>'[2]CV Links'!B230</f>
        <v>0</v>
      </c>
      <c r="J228" s="183" t="str">
        <f>'[2]Compound Vessels'!F228</f>
        <v>Vial (Pentane Isomers)</v>
      </c>
      <c r="K228" s="108" t="str">
        <f>'[2]Compound Vessels'!G228</f>
        <v>Beaker (Pentane Isomers)</v>
      </c>
      <c r="L228" s="108" t="str">
        <f>'[2]Compound Vessels'!H228</f>
        <v>Drum (Pentane Isomers)</v>
      </c>
      <c r="M228" s="108" t="str">
        <f>'[2]Compound Vessels'!I228</f>
        <v>Chemical Vat (Pentane Isomers)</v>
      </c>
      <c r="N228" s="183">
        <f>'[2]Compound Vessels'!F553</f>
        <v>0</v>
      </c>
      <c r="O228" s="108">
        <f>'[2]Compound Vessels'!G553</f>
        <v>0</v>
      </c>
      <c r="P228" s="108">
        <f>'[2]Compound Vessels'!H553</f>
        <v>0</v>
      </c>
      <c r="Q228" s="108">
        <f>'[2]Compound Vessels'!I553</f>
        <v>0</v>
      </c>
      <c r="R228" s="186">
        <f>'[2]Element Vessels'!F228</f>
        <v>0</v>
      </c>
      <c r="S228" s="105">
        <f>'[2]Element Vessels'!G228</f>
        <v>0</v>
      </c>
      <c r="T228" s="105">
        <f>'[2]Element Vessels'!H228</f>
        <v>0</v>
      </c>
      <c r="U228" s="105">
        <f>'[2]Element Vessels'!I228</f>
        <v>0</v>
      </c>
      <c r="V228" s="189">
        <f>[3]Pellets!F228</f>
        <v>0</v>
      </c>
      <c r="W228" s="106">
        <f>[3]Pellets!G228</f>
        <v>0</v>
      </c>
      <c r="X228" s="106">
        <f>[3]Pellets!H228</f>
        <v>0</v>
      </c>
      <c r="Y228" s="106">
        <f>[3]Pellets!I228</f>
        <v>0</v>
      </c>
      <c r="Z228" s="106">
        <f>'[3]Blocks (Poly)'!D228</f>
        <v>0</v>
      </c>
      <c r="AA228" s="106">
        <f>'[3]Slabs (Poly)'!F228</f>
        <v>0</v>
      </c>
      <c r="AB228" s="106">
        <f>'[3]Stairs (Poly)'!D228</f>
        <v>0</v>
      </c>
      <c r="AC228" s="192">
        <f>[3]Bricks!E228</f>
        <v>0</v>
      </c>
      <c r="AD228" s="105">
        <f>[3]Molds!C228</f>
        <v>0</v>
      </c>
      <c r="AE228" s="105">
        <f xml:space="preserve"> '[3]Molded Items'!C230</f>
        <v>0</v>
      </c>
      <c r="AF228" s="105">
        <f>[3]Masks!C228</f>
        <v>0</v>
      </c>
      <c r="AG228" s="105">
        <f>[3]Wafers!H229</f>
        <v>0</v>
      </c>
      <c r="AH228" s="105"/>
      <c r="AI228" s="105"/>
      <c r="AJ228" s="105"/>
      <c r="AK228" s="105"/>
      <c r="AL228" s="105"/>
      <c r="AM228" s="105"/>
      <c r="AN228" s="105"/>
      <c r="AO228" s="105"/>
      <c r="AP228" s="105"/>
      <c r="AQ228" s="105"/>
      <c r="AR228" s="105"/>
      <c r="AS228" s="105"/>
      <c r="AT228" s="105">
        <f>Inventories!$D228</f>
        <v>0</v>
      </c>
      <c r="AU228" s="105">
        <f>'[3]Gripped Tools'!C228</f>
        <v>0</v>
      </c>
      <c r="AV228" s="105">
        <f>'[3]Pogo Sticks'!$C228</f>
        <v>0</v>
      </c>
      <c r="AW228" s="105">
        <f>'[2]Custom Objects'!$C223</f>
        <v>0</v>
      </c>
      <c r="AX228" s="105"/>
      <c r="AY228" s="105">
        <f>'[1]Items (MC)'!A228</f>
        <v>0</v>
      </c>
      <c r="AZ228" s="105">
        <f>'[1]Blocks (MC)'!A228</f>
        <v>0</v>
      </c>
    </row>
    <row r="229" spans="3:52" x14ac:dyDescent="0.2">
      <c r="C229" s="107">
        <f>[2]Ores!C229</f>
        <v>0</v>
      </c>
      <c r="D229" s="107">
        <f>[2]Ingots!C229</f>
        <v>0</v>
      </c>
      <c r="E229" s="107"/>
      <c r="F229" s="107">
        <f>'[2]Compressed Blocks'!C229</f>
        <v>0</v>
      </c>
      <c r="G229" s="105">
        <f>[2]Catalysts!C229</f>
        <v>0</v>
      </c>
      <c r="H229" s="105">
        <f>[3]Pellets!F226</f>
        <v>0</v>
      </c>
      <c r="I229" s="105">
        <f>'[2]CV Links'!B231</f>
        <v>0</v>
      </c>
      <c r="J229" s="183" t="str">
        <f>'[2]Compound Vessels'!F229</f>
        <v>Vial (Pentyl Mercaptan)</v>
      </c>
      <c r="K229" s="108" t="str">
        <f>'[2]Compound Vessels'!G229</f>
        <v>Beaker (Pentyl Mercaptan)</v>
      </c>
      <c r="L229" s="108" t="str">
        <f>'[2]Compound Vessels'!H229</f>
        <v>Drum (Pentyl Mercaptan)</v>
      </c>
      <c r="M229" s="108" t="str">
        <f>'[2]Compound Vessels'!I229</f>
        <v>Chemical Vat (Pentyl Mercaptan)</v>
      </c>
      <c r="N229" s="183">
        <f>'[2]Compound Vessels'!F554</f>
        <v>0</v>
      </c>
      <c r="O229" s="108">
        <f>'[2]Compound Vessels'!G554</f>
        <v>0</v>
      </c>
      <c r="P229" s="108">
        <f>'[2]Compound Vessels'!H554</f>
        <v>0</v>
      </c>
      <c r="Q229" s="108">
        <f>'[2]Compound Vessels'!I554</f>
        <v>0</v>
      </c>
      <c r="R229" s="186">
        <f>'[2]Element Vessels'!F229</f>
        <v>0</v>
      </c>
      <c r="S229" s="105">
        <f>'[2]Element Vessels'!G229</f>
        <v>0</v>
      </c>
      <c r="T229" s="105">
        <f>'[2]Element Vessels'!H229</f>
        <v>0</v>
      </c>
      <c r="U229" s="105">
        <f>'[2]Element Vessels'!I229</f>
        <v>0</v>
      </c>
      <c r="V229" s="189">
        <f>[3]Pellets!F229</f>
        <v>0</v>
      </c>
      <c r="W229" s="106">
        <f>[3]Pellets!G229</f>
        <v>0</v>
      </c>
      <c r="X229" s="106">
        <f>[3]Pellets!H229</f>
        <v>0</v>
      </c>
      <c r="Y229" s="106">
        <f>[3]Pellets!I229</f>
        <v>0</v>
      </c>
      <c r="Z229" s="106">
        <f>'[3]Blocks (Poly)'!D229</f>
        <v>0</v>
      </c>
      <c r="AA229" s="106">
        <f>'[3]Slabs (Poly)'!F229</f>
        <v>0</v>
      </c>
      <c r="AB229" s="106">
        <f>'[3]Stairs (Poly)'!D229</f>
        <v>0</v>
      </c>
      <c r="AC229" s="192">
        <f>[3]Bricks!E229</f>
        <v>0</v>
      </c>
      <c r="AD229" s="105">
        <f>[3]Molds!C229</f>
        <v>0</v>
      </c>
      <c r="AE229" s="105">
        <f xml:space="preserve"> '[3]Molded Items'!C231</f>
        <v>0</v>
      </c>
      <c r="AF229" s="105">
        <f>[3]Masks!C229</f>
        <v>0</v>
      </c>
      <c r="AG229" s="105">
        <f>[3]Wafers!H230</f>
        <v>0</v>
      </c>
      <c r="AH229" s="105"/>
      <c r="AI229" s="105"/>
      <c r="AJ229" s="105"/>
      <c r="AK229" s="105"/>
      <c r="AL229" s="105"/>
      <c r="AM229" s="105"/>
      <c r="AN229" s="105"/>
      <c r="AO229" s="105"/>
      <c r="AP229" s="105"/>
      <c r="AQ229" s="105"/>
      <c r="AR229" s="105"/>
      <c r="AS229" s="105"/>
      <c r="AT229" s="105">
        <f>Inventories!$D229</f>
        <v>0</v>
      </c>
      <c r="AU229" s="105">
        <f>'[3]Gripped Tools'!C229</f>
        <v>0</v>
      </c>
      <c r="AV229" s="105">
        <f>'[3]Pogo Sticks'!$C229</f>
        <v>0</v>
      </c>
      <c r="AW229" s="105">
        <f>'[2]Custom Objects'!$C224</f>
        <v>0</v>
      </c>
      <c r="AX229" s="105"/>
      <c r="AY229" s="105">
        <f>'[1]Items (MC)'!A229</f>
        <v>0</v>
      </c>
      <c r="AZ229" s="105">
        <f>'[1]Blocks (MC)'!A229</f>
        <v>0</v>
      </c>
    </row>
    <row r="230" spans="3:52" x14ac:dyDescent="0.2">
      <c r="C230" s="107">
        <f>[2]Ores!C230</f>
        <v>0</v>
      </c>
      <c r="D230" s="107">
        <f>[2]Ingots!C230</f>
        <v>0</v>
      </c>
      <c r="E230" s="107"/>
      <c r="F230" s="107">
        <f>'[2]Compressed Blocks'!C230</f>
        <v>0</v>
      </c>
      <c r="G230" s="105">
        <f>[2]Catalysts!C230</f>
        <v>0</v>
      </c>
      <c r="H230" s="105">
        <f>[3]Pellets!F227</f>
        <v>0</v>
      </c>
      <c r="I230" s="105">
        <f>'[2]CV Links'!B232</f>
        <v>0</v>
      </c>
      <c r="J230" s="183" t="str">
        <f>'[2]Compound Vessels'!F230</f>
        <v>Vial (Peracetic Acid)</v>
      </c>
      <c r="K230" s="108" t="str">
        <f>'[2]Compound Vessels'!G230</f>
        <v>Beaker (Peracetic Acid)</v>
      </c>
      <c r="L230" s="108" t="str">
        <f>'[2]Compound Vessels'!H230</f>
        <v>Drum (Peracetic Acid)</v>
      </c>
      <c r="M230" s="108" t="str">
        <f>'[2]Compound Vessels'!I230</f>
        <v>Chemical Vat (Peracetic Acid)</v>
      </c>
      <c r="N230" s="183">
        <f>'[2]Compound Vessels'!F555</f>
        <v>0</v>
      </c>
      <c r="O230" s="108">
        <f>'[2]Compound Vessels'!G555</f>
        <v>0</v>
      </c>
      <c r="P230" s="108">
        <f>'[2]Compound Vessels'!H555</f>
        <v>0</v>
      </c>
      <c r="Q230" s="108">
        <f>'[2]Compound Vessels'!I555</f>
        <v>0</v>
      </c>
      <c r="R230" s="186">
        <f>'[2]Element Vessels'!F230</f>
        <v>0</v>
      </c>
      <c r="S230" s="105">
        <f>'[2]Element Vessels'!G230</f>
        <v>0</v>
      </c>
      <c r="T230" s="105">
        <f>'[2]Element Vessels'!H230</f>
        <v>0</v>
      </c>
      <c r="U230" s="105">
        <f>'[2]Element Vessels'!I230</f>
        <v>0</v>
      </c>
      <c r="V230" s="189">
        <f>[3]Pellets!F230</f>
        <v>0</v>
      </c>
      <c r="W230" s="106">
        <f>[3]Pellets!G230</f>
        <v>0</v>
      </c>
      <c r="X230" s="106">
        <f>[3]Pellets!H230</f>
        <v>0</v>
      </c>
      <c r="Y230" s="106">
        <f>[3]Pellets!I230</f>
        <v>0</v>
      </c>
      <c r="Z230" s="106">
        <f>'[3]Blocks (Poly)'!D230</f>
        <v>0</v>
      </c>
      <c r="AA230" s="106">
        <f>'[3]Slabs (Poly)'!F230</f>
        <v>0</v>
      </c>
      <c r="AB230" s="106">
        <f>'[3]Stairs (Poly)'!D230</f>
        <v>0</v>
      </c>
      <c r="AC230" s="192">
        <f>[3]Bricks!E230</f>
        <v>0</v>
      </c>
      <c r="AD230" s="105">
        <f>[3]Molds!C230</f>
        <v>0</v>
      </c>
      <c r="AE230" s="105">
        <f xml:space="preserve"> '[3]Molded Items'!C232</f>
        <v>0</v>
      </c>
      <c r="AF230" s="105">
        <f>[3]Masks!C230</f>
        <v>0</v>
      </c>
      <c r="AG230" s="105">
        <f>[3]Wafers!H231</f>
        <v>0</v>
      </c>
      <c r="AH230" s="105"/>
      <c r="AI230" s="105"/>
      <c r="AJ230" s="105"/>
      <c r="AK230" s="105"/>
      <c r="AL230" s="105"/>
      <c r="AM230" s="105"/>
      <c r="AN230" s="105"/>
      <c r="AO230" s="105"/>
      <c r="AP230" s="105"/>
      <c r="AQ230" s="105"/>
      <c r="AR230" s="105"/>
      <c r="AS230" s="105"/>
      <c r="AT230" s="105">
        <f>Inventories!$D230</f>
        <v>0</v>
      </c>
      <c r="AU230" s="105">
        <f>'[3]Gripped Tools'!C230</f>
        <v>0</v>
      </c>
      <c r="AV230" s="105">
        <f>'[3]Pogo Sticks'!$C230</f>
        <v>0</v>
      </c>
      <c r="AW230" s="105">
        <f>'[2]Custom Objects'!$C225</f>
        <v>0</v>
      </c>
      <c r="AX230" s="105"/>
      <c r="AY230" s="105">
        <f>'[1]Items (MC)'!A230</f>
        <v>0</v>
      </c>
      <c r="AZ230" s="105">
        <f>'[1]Blocks (MC)'!A230</f>
        <v>0</v>
      </c>
    </row>
    <row r="231" spans="3:52" x14ac:dyDescent="0.2">
      <c r="C231" s="107">
        <f>[2]Ores!C231</f>
        <v>0</v>
      </c>
      <c r="D231" s="107">
        <f>[2]Ingots!C231</f>
        <v>0</v>
      </c>
      <c r="E231" s="107"/>
      <c r="F231" s="107">
        <f>'[2]Compressed Blocks'!C231</f>
        <v>0</v>
      </c>
      <c r="G231" s="105">
        <f>[2]Catalysts!C231</f>
        <v>0</v>
      </c>
      <c r="H231" s="105">
        <f>[3]Pellets!F228</f>
        <v>0</v>
      </c>
      <c r="I231" s="105">
        <f>'[2]CV Links'!B233</f>
        <v>0</v>
      </c>
      <c r="J231" s="183" t="str">
        <f>'[2]Compound Vessels'!F231</f>
        <v>Vial (Phenol)</v>
      </c>
      <c r="K231" s="108" t="str">
        <f>'[2]Compound Vessels'!G231</f>
        <v>Beaker (Phenol)</v>
      </c>
      <c r="L231" s="108" t="str">
        <f>'[2]Compound Vessels'!H231</f>
        <v>Drum (Phenol)</v>
      </c>
      <c r="M231" s="108" t="str">
        <f>'[2]Compound Vessels'!I231</f>
        <v>Chemical Vat (Phenol)</v>
      </c>
      <c r="N231" s="183">
        <f>'[2]Compound Vessels'!F556</f>
        <v>0</v>
      </c>
      <c r="O231" s="108">
        <f>'[2]Compound Vessels'!G556</f>
        <v>0</v>
      </c>
      <c r="P231" s="108">
        <f>'[2]Compound Vessels'!H556</f>
        <v>0</v>
      </c>
      <c r="Q231" s="108">
        <f>'[2]Compound Vessels'!I556</f>
        <v>0</v>
      </c>
      <c r="R231" s="186">
        <f>'[2]Element Vessels'!F231</f>
        <v>0</v>
      </c>
      <c r="S231" s="105">
        <f>'[2]Element Vessels'!G231</f>
        <v>0</v>
      </c>
      <c r="T231" s="105">
        <f>'[2]Element Vessels'!H231</f>
        <v>0</v>
      </c>
      <c r="U231" s="105">
        <f>'[2]Element Vessels'!I231</f>
        <v>0</v>
      </c>
      <c r="V231" s="189">
        <f>[3]Pellets!F231</f>
        <v>0</v>
      </c>
      <c r="W231" s="106">
        <f>[3]Pellets!G231</f>
        <v>0</v>
      </c>
      <c r="X231" s="106">
        <f>[3]Pellets!H231</f>
        <v>0</v>
      </c>
      <c r="Y231" s="106">
        <f>[3]Pellets!I231</f>
        <v>0</v>
      </c>
      <c r="Z231" s="106">
        <f>'[3]Blocks (Poly)'!D231</f>
        <v>0</v>
      </c>
      <c r="AA231" s="106">
        <f>'[3]Slabs (Poly)'!F231</f>
        <v>0</v>
      </c>
      <c r="AB231" s="106">
        <f>'[3]Stairs (Poly)'!D231</f>
        <v>0</v>
      </c>
      <c r="AC231" s="192">
        <f>[3]Bricks!E231</f>
        <v>0</v>
      </c>
      <c r="AD231" s="105">
        <f>[3]Molds!C231</f>
        <v>0</v>
      </c>
      <c r="AE231" s="105">
        <f xml:space="preserve"> '[3]Molded Items'!C233</f>
        <v>0</v>
      </c>
      <c r="AF231" s="105">
        <f>[3]Masks!C231</f>
        <v>0</v>
      </c>
      <c r="AG231" s="105">
        <f>[3]Wafers!H232</f>
        <v>0</v>
      </c>
      <c r="AH231" s="105"/>
      <c r="AI231" s="105"/>
      <c r="AJ231" s="105"/>
      <c r="AK231" s="105"/>
      <c r="AL231" s="105"/>
      <c r="AM231" s="105"/>
      <c r="AN231" s="105"/>
      <c r="AO231" s="105"/>
      <c r="AP231" s="105"/>
      <c r="AQ231" s="105"/>
      <c r="AR231" s="105"/>
      <c r="AS231" s="105"/>
      <c r="AT231" s="105">
        <f>Inventories!$D231</f>
        <v>0</v>
      </c>
      <c r="AU231" s="105">
        <f>'[3]Gripped Tools'!C231</f>
        <v>0</v>
      </c>
      <c r="AV231" s="105">
        <f>'[3]Pogo Sticks'!$C231</f>
        <v>0</v>
      </c>
      <c r="AW231" s="105">
        <f>'[2]Custom Objects'!$C226</f>
        <v>0</v>
      </c>
      <c r="AX231" s="105"/>
      <c r="AY231" s="105">
        <f>'[1]Items (MC)'!A231</f>
        <v>0</v>
      </c>
      <c r="AZ231" s="105">
        <f>'[1]Blocks (MC)'!A231</f>
        <v>0</v>
      </c>
    </row>
    <row r="232" spans="3:52" x14ac:dyDescent="0.2">
      <c r="C232" s="107">
        <f>[2]Ores!C232</f>
        <v>0</v>
      </c>
      <c r="D232" s="107">
        <f>[2]Ingots!C232</f>
        <v>0</v>
      </c>
      <c r="E232" s="107"/>
      <c r="F232" s="107">
        <f>'[2]Compressed Blocks'!C232</f>
        <v>0</v>
      </c>
      <c r="G232" s="105">
        <f>[2]Catalysts!C232</f>
        <v>0</v>
      </c>
      <c r="H232" s="105">
        <f>[3]Pellets!F229</f>
        <v>0</v>
      </c>
      <c r="I232" s="105">
        <f>'[2]CV Links'!B234</f>
        <v>0</v>
      </c>
      <c r="J232" s="183" t="str">
        <f>'[2]Compound Vessels'!F232</f>
        <v>Vial (Phenol Formaldehyde)</v>
      </c>
      <c r="K232" s="108" t="str">
        <f>'[2]Compound Vessels'!G232</f>
        <v>Beaker (Phenol Formaldehyde)</v>
      </c>
      <c r="L232" s="108" t="str">
        <f>'[2]Compound Vessels'!H232</f>
        <v>Drum (Phenol Formaldehyde)</v>
      </c>
      <c r="M232" s="108" t="str">
        <f>'[2]Compound Vessels'!I232</f>
        <v>Chemical Vat (Phenol Formaldehyde)</v>
      </c>
      <c r="N232" s="183">
        <f>'[2]Compound Vessels'!F557</f>
        <v>0</v>
      </c>
      <c r="O232" s="108">
        <f>'[2]Compound Vessels'!G557</f>
        <v>0</v>
      </c>
      <c r="P232" s="108">
        <f>'[2]Compound Vessels'!H557</f>
        <v>0</v>
      </c>
      <c r="Q232" s="108">
        <f>'[2]Compound Vessels'!I557</f>
        <v>0</v>
      </c>
      <c r="R232" s="186">
        <f>'[2]Element Vessels'!F232</f>
        <v>0</v>
      </c>
      <c r="S232" s="105">
        <f>'[2]Element Vessels'!G232</f>
        <v>0</v>
      </c>
      <c r="T232" s="105">
        <f>'[2]Element Vessels'!H232</f>
        <v>0</v>
      </c>
      <c r="U232" s="105">
        <f>'[2]Element Vessels'!I232</f>
        <v>0</v>
      </c>
      <c r="V232" s="189">
        <f>[3]Pellets!F232</f>
        <v>0</v>
      </c>
      <c r="W232" s="106">
        <f>[3]Pellets!G232</f>
        <v>0</v>
      </c>
      <c r="X232" s="106">
        <f>[3]Pellets!H232</f>
        <v>0</v>
      </c>
      <c r="Y232" s="106">
        <f>[3]Pellets!I232</f>
        <v>0</v>
      </c>
      <c r="Z232" s="106">
        <f>'[3]Blocks (Poly)'!D232</f>
        <v>0</v>
      </c>
      <c r="AA232" s="106">
        <f>'[3]Slabs (Poly)'!F232</f>
        <v>0</v>
      </c>
      <c r="AB232" s="106">
        <f>'[3]Stairs (Poly)'!D232</f>
        <v>0</v>
      </c>
      <c r="AC232" s="192">
        <f>[3]Bricks!E232</f>
        <v>0</v>
      </c>
      <c r="AD232" s="105">
        <f>[3]Molds!C232</f>
        <v>0</v>
      </c>
      <c r="AE232" s="105">
        <f xml:space="preserve"> '[3]Molded Items'!C234</f>
        <v>0</v>
      </c>
      <c r="AF232" s="105">
        <f>[3]Masks!C232</f>
        <v>0</v>
      </c>
      <c r="AG232" s="105">
        <f>[3]Wafers!H233</f>
        <v>0</v>
      </c>
      <c r="AH232" s="105"/>
      <c r="AI232" s="105"/>
      <c r="AJ232" s="105"/>
      <c r="AK232" s="105"/>
      <c r="AL232" s="105"/>
      <c r="AM232" s="105"/>
      <c r="AN232" s="105"/>
      <c r="AO232" s="105"/>
      <c r="AP232" s="105"/>
      <c r="AQ232" s="105"/>
      <c r="AR232" s="105"/>
      <c r="AS232" s="105"/>
      <c r="AT232" s="105">
        <f>Inventories!$D232</f>
        <v>0</v>
      </c>
      <c r="AU232" s="105">
        <f>'[3]Gripped Tools'!C232</f>
        <v>0</v>
      </c>
      <c r="AV232" s="105">
        <f>'[3]Pogo Sticks'!$C232</f>
        <v>0</v>
      </c>
      <c r="AW232" s="105">
        <f>'[2]Custom Objects'!$C227</f>
        <v>0</v>
      </c>
      <c r="AX232" s="105"/>
      <c r="AY232" s="105">
        <f>'[1]Items (MC)'!A232</f>
        <v>0</v>
      </c>
      <c r="AZ232" s="105">
        <f>'[1]Blocks (MC)'!A232</f>
        <v>0</v>
      </c>
    </row>
    <row r="233" spans="3:52" x14ac:dyDescent="0.2">
      <c r="C233" s="107">
        <f>[2]Ores!C233</f>
        <v>0</v>
      </c>
      <c r="D233" s="107">
        <f>[2]Ingots!C233</f>
        <v>0</v>
      </c>
      <c r="E233" s="107"/>
      <c r="F233" s="107">
        <f>'[2]Compressed Blocks'!C233</f>
        <v>0</v>
      </c>
      <c r="G233" s="105">
        <f>[2]Catalysts!C233</f>
        <v>0</v>
      </c>
      <c r="H233" s="105">
        <f>[3]Pellets!F230</f>
        <v>0</v>
      </c>
      <c r="I233" s="105">
        <f>'[2]CV Links'!B235</f>
        <v>0</v>
      </c>
      <c r="J233" s="183" t="str">
        <f>'[2]Compound Vessels'!F233</f>
        <v>Vial (Phenol Red)</v>
      </c>
      <c r="K233" s="108" t="str">
        <f>'[2]Compound Vessels'!G233</f>
        <v>Beaker (Phenol Red)</v>
      </c>
      <c r="L233" s="108" t="str">
        <f>'[2]Compound Vessels'!H233</f>
        <v>Drum (Phenol Red)</v>
      </c>
      <c r="M233" s="108" t="str">
        <f>'[2]Compound Vessels'!I233</f>
        <v>Chemical Vat (Phenol Red)</v>
      </c>
      <c r="N233" s="183">
        <f>'[2]Compound Vessels'!F558</f>
        <v>0</v>
      </c>
      <c r="O233" s="108">
        <f>'[2]Compound Vessels'!G558</f>
        <v>0</v>
      </c>
      <c r="P233" s="108">
        <f>'[2]Compound Vessels'!H558</f>
        <v>0</v>
      </c>
      <c r="Q233" s="108">
        <f>'[2]Compound Vessels'!I558</f>
        <v>0</v>
      </c>
      <c r="R233" s="186">
        <f>'[2]Element Vessels'!F233</f>
        <v>0</v>
      </c>
      <c r="S233" s="105">
        <f>'[2]Element Vessels'!G233</f>
        <v>0</v>
      </c>
      <c r="T233" s="105">
        <f>'[2]Element Vessels'!H233</f>
        <v>0</v>
      </c>
      <c r="U233" s="105">
        <f>'[2]Element Vessels'!I233</f>
        <v>0</v>
      </c>
      <c r="V233" s="189">
        <f>[3]Pellets!F233</f>
        <v>0</v>
      </c>
      <c r="W233" s="106">
        <f>[3]Pellets!G233</f>
        <v>0</v>
      </c>
      <c r="X233" s="106">
        <f>[3]Pellets!H233</f>
        <v>0</v>
      </c>
      <c r="Y233" s="106">
        <f>[3]Pellets!I233</f>
        <v>0</v>
      </c>
      <c r="Z233" s="106">
        <f>'[3]Blocks (Poly)'!D233</f>
        <v>0</v>
      </c>
      <c r="AA233" s="106">
        <f>'[3]Slabs (Poly)'!F233</f>
        <v>0</v>
      </c>
      <c r="AB233" s="106">
        <f>'[3]Stairs (Poly)'!D233</f>
        <v>0</v>
      </c>
      <c r="AC233" s="192">
        <f>[3]Bricks!E233</f>
        <v>0</v>
      </c>
      <c r="AD233" s="105">
        <f>[3]Molds!C233</f>
        <v>0</v>
      </c>
      <c r="AE233" s="105">
        <f xml:space="preserve"> '[3]Molded Items'!C235</f>
        <v>0</v>
      </c>
      <c r="AF233" s="105">
        <f>[3]Masks!C233</f>
        <v>0</v>
      </c>
      <c r="AG233" s="105">
        <f>[3]Wafers!H234</f>
        <v>0</v>
      </c>
      <c r="AH233" s="105"/>
      <c r="AI233" s="105"/>
      <c r="AJ233" s="105"/>
      <c r="AK233" s="105"/>
      <c r="AL233" s="105"/>
      <c r="AM233" s="105"/>
      <c r="AN233" s="105"/>
      <c r="AO233" s="105"/>
      <c r="AP233" s="105"/>
      <c r="AQ233" s="105"/>
      <c r="AR233" s="105"/>
      <c r="AS233" s="105"/>
      <c r="AT233" s="105">
        <f>Inventories!$D233</f>
        <v>0</v>
      </c>
      <c r="AU233" s="105">
        <f>'[3]Gripped Tools'!C233</f>
        <v>0</v>
      </c>
      <c r="AV233" s="105">
        <f>'[3]Pogo Sticks'!$C233</f>
        <v>0</v>
      </c>
      <c r="AW233" s="105">
        <f>'[2]Custom Objects'!$C228</f>
        <v>0</v>
      </c>
      <c r="AX233" s="105"/>
      <c r="AY233" s="105">
        <f>'[1]Items (MC)'!A233</f>
        <v>0</v>
      </c>
      <c r="AZ233" s="105">
        <f>'[1]Blocks (MC)'!A233</f>
        <v>0</v>
      </c>
    </row>
    <row r="234" spans="3:52" x14ac:dyDescent="0.2">
      <c r="C234" s="107">
        <f>[2]Ores!C234</f>
        <v>0</v>
      </c>
      <c r="D234" s="107">
        <f>[2]Ingots!C234</f>
        <v>0</v>
      </c>
      <c r="E234" s="107"/>
      <c r="F234" s="107">
        <f>'[2]Compressed Blocks'!C234</f>
        <v>0</v>
      </c>
      <c r="G234" s="105">
        <f>[2]Catalysts!C234</f>
        <v>0</v>
      </c>
      <c r="H234" s="105">
        <f>[3]Pellets!F231</f>
        <v>0</v>
      </c>
      <c r="I234" s="105">
        <f>'[2]CV Links'!B236</f>
        <v>0</v>
      </c>
      <c r="J234" s="183" t="str">
        <f>'[2]Compound Vessels'!F234</f>
        <v>Vial (Phenolphthalein)</v>
      </c>
      <c r="K234" s="108" t="str">
        <f>'[2]Compound Vessels'!G234</f>
        <v>Beaker (Phenolphthalein)</v>
      </c>
      <c r="L234" s="108" t="str">
        <f>'[2]Compound Vessels'!H234</f>
        <v>Drum (Phenolphthalein)</v>
      </c>
      <c r="M234" s="108" t="str">
        <f>'[2]Compound Vessels'!I234</f>
        <v>Chemical Vat (Phenolphthalein)</v>
      </c>
      <c r="N234" s="183">
        <f>'[2]Compound Vessels'!F559</f>
        <v>0</v>
      </c>
      <c r="O234" s="108">
        <f>'[2]Compound Vessels'!G559</f>
        <v>0</v>
      </c>
      <c r="P234" s="108">
        <f>'[2]Compound Vessels'!H559</f>
        <v>0</v>
      </c>
      <c r="Q234" s="108">
        <f>'[2]Compound Vessels'!I559</f>
        <v>0</v>
      </c>
      <c r="R234" s="186">
        <f>'[2]Element Vessels'!F234</f>
        <v>0</v>
      </c>
      <c r="S234" s="105">
        <f>'[2]Element Vessels'!G234</f>
        <v>0</v>
      </c>
      <c r="T234" s="105">
        <f>'[2]Element Vessels'!H234</f>
        <v>0</v>
      </c>
      <c r="U234" s="105">
        <f>'[2]Element Vessels'!I234</f>
        <v>0</v>
      </c>
      <c r="V234" s="189">
        <f>[3]Pellets!F234</f>
        <v>0</v>
      </c>
      <c r="W234" s="106">
        <f>[3]Pellets!G234</f>
        <v>0</v>
      </c>
      <c r="X234" s="106">
        <f>[3]Pellets!H234</f>
        <v>0</v>
      </c>
      <c r="Y234" s="106">
        <f>[3]Pellets!I234</f>
        <v>0</v>
      </c>
      <c r="Z234" s="106">
        <f>'[3]Blocks (Poly)'!D234</f>
        <v>0</v>
      </c>
      <c r="AA234" s="106">
        <f>'[3]Slabs (Poly)'!F234</f>
        <v>0</v>
      </c>
      <c r="AB234" s="106">
        <f>'[3]Stairs (Poly)'!D234</f>
        <v>0</v>
      </c>
      <c r="AC234" s="192">
        <f>[3]Bricks!E234</f>
        <v>0</v>
      </c>
      <c r="AD234" s="105">
        <f>[3]Molds!C234</f>
        <v>0</v>
      </c>
      <c r="AE234" s="105">
        <f xml:space="preserve"> '[3]Molded Items'!C236</f>
        <v>0</v>
      </c>
      <c r="AF234" s="105">
        <f>[3]Masks!C234</f>
        <v>0</v>
      </c>
      <c r="AG234" s="105">
        <f>[3]Wafers!H235</f>
        <v>0</v>
      </c>
      <c r="AH234" s="105"/>
      <c r="AI234" s="105"/>
      <c r="AJ234" s="105"/>
      <c r="AK234" s="105"/>
      <c r="AL234" s="105"/>
      <c r="AM234" s="105"/>
      <c r="AN234" s="105"/>
      <c r="AO234" s="105"/>
      <c r="AP234" s="105"/>
      <c r="AQ234" s="105"/>
      <c r="AR234" s="105"/>
      <c r="AS234" s="105"/>
      <c r="AT234" s="105">
        <f>Inventories!$D234</f>
        <v>0</v>
      </c>
      <c r="AU234" s="105">
        <f>'[3]Gripped Tools'!C234</f>
        <v>0</v>
      </c>
      <c r="AV234" s="105">
        <f>'[3]Pogo Sticks'!$C234</f>
        <v>0</v>
      </c>
      <c r="AW234" s="105">
        <f>'[2]Custom Objects'!$C229</f>
        <v>0</v>
      </c>
      <c r="AX234" s="105"/>
      <c r="AY234" s="105">
        <f>'[1]Items (MC)'!A234</f>
        <v>0</v>
      </c>
      <c r="AZ234" s="105">
        <f>'[1]Blocks (MC)'!A234</f>
        <v>0</v>
      </c>
    </row>
    <row r="235" spans="3:52" x14ac:dyDescent="0.2">
      <c r="C235" s="107">
        <f>[2]Ores!C235</f>
        <v>0</v>
      </c>
      <c r="D235" s="107">
        <f>[2]Ingots!C235</f>
        <v>0</v>
      </c>
      <c r="E235" s="107"/>
      <c r="F235" s="107">
        <f>'[2]Compressed Blocks'!C235</f>
        <v>0</v>
      </c>
      <c r="G235" s="105">
        <f>[2]Catalysts!C235</f>
        <v>0</v>
      </c>
      <c r="H235" s="105">
        <f>[3]Pellets!F232</f>
        <v>0</v>
      </c>
      <c r="I235" s="105">
        <f>'[2]CV Links'!B237</f>
        <v>0</v>
      </c>
      <c r="J235" s="183" t="str">
        <f>'[2]Compound Vessels'!F235</f>
        <v>Vial (Phosgene)</v>
      </c>
      <c r="K235" s="108" t="str">
        <f>'[2]Compound Vessels'!G235</f>
        <v>Beaker (Phosgene)</v>
      </c>
      <c r="L235" s="108" t="str">
        <f>'[2]Compound Vessels'!H235</f>
        <v>Drum (Phosgene)</v>
      </c>
      <c r="M235" s="108" t="str">
        <f>'[2]Compound Vessels'!I235</f>
        <v>Chemical Vat (Phosgene)</v>
      </c>
      <c r="N235" s="183">
        <f>'[2]Compound Vessels'!F560</f>
        <v>0</v>
      </c>
      <c r="O235" s="108">
        <f>'[2]Compound Vessels'!G560</f>
        <v>0</v>
      </c>
      <c r="P235" s="108">
        <f>'[2]Compound Vessels'!H560</f>
        <v>0</v>
      </c>
      <c r="Q235" s="108">
        <f>'[2]Compound Vessels'!I560</f>
        <v>0</v>
      </c>
      <c r="R235" s="186">
        <f>'[2]Element Vessels'!F235</f>
        <v>0</v>
      </c>
      <c r="S235" s="105">
        <f>'[2]Element Vessels'!G235</f>
        <v>0</v>
      </c>
      <c r="T235" s="105">
        <f>'[2]Element Vessels'!H235</f>
        <v>0</v>
      </c>
      <c r="U235" s="105">
        <f>'[2]Element Vessels'!I235</f>
        <v>0</v>
      </c>
      <c r="V235" s="189">
        <f>[3]Pellets!F235</f>
        <v>0</v>
      </c>
      <c r="W235" s="106">
        <f>[3]Pellets!G235</f>
        <v>0</v>
      </c>
      <c r="X235" s="106">
        <f>[3]Pellets!H235</f>
        <v>0</v>
      </c>
      <c r="Y235" s="106">
        <f>[3]Pellets!I235</f>
        <v>0</v>
      </c>
      <c r="Z235" s="106">
        <f>'[3]Blocks (Poly)'!D235</f>
        <v>0</v>
      </c>
      <c r="AA235" s="106">
        <f>'[3]Slabs (Poly)'!F235</f>
        <v>0</v>
      </c>
      <c r="AB235" s="106">
        <f>'[3]Stairs (Poly)'!D235</f>
        <v>0</v>
      </c>
      <c r="AC235" s="192">
        <f>[3]Bricks!E235</f>
        <v>0</v>
      </c>
      <c r="AD235" s="105">
        <f>[3]Molds!C235</f>
        <v>0</v>
      </c>
      <c r="AE235" s="105">
        <f xml:space="preserve"> '[3]Molded Items'!C237</f>
        <v>0</v>
      </c>
      <c r="AF235" s="105">
        <f>[3]Masks!C235</f>
        <v>0</v>
      </c>
      <c r="AG235" s="105">
        <f>[3]Wafers!H236</f>
        <v>0</v>
      </c>
      <c r="AH235" s="105"/>
      <c r="AI235" s="105"/>
      <c r="AJ235" s="105"/>
      <c r="AK235" s="105"/>
      <c r="AL235" s="105"/>
      <c r="AM235" s="105"/>
      <c r="AN235" s="105"/>
      <c r="AO235" s="105"/>
      <c r="AP235" s="105"/>
      <c r="AQ235" s="105"/>
      <c r="AR235" s="105"/>
      <c r="AS235" s="105"/>
      <c r="AT235" s="105">
        <f>Inventories!$D235</f>
        <v>0</v>
      </c>
      <c r="AU235" s="105">
        <f>'[3]Gripped Tools'!C235</f>
        <v>0</v>
      </c>
      <c r="AV235" s="105">
        <f>'[3]Pogo Sticks'!$C235</f>
        <v>0</v>
      </c>
      <c r="AW235" s="105">
        <f>'[2]Custom Objects'!$C230</f>
        <v>0</v>
      </c>
      <c r="AX235" s="105"/>
      <c r="AY235" s="105">
        <f>'[1]Items (MC)'!A235</f>
        <v>0</v>
      </c>
      <c r="AZ235" s="105">
        <f>'[1]Blocks (MC)'!A235</f>
        <v>0</v>
      </c>
    </row>
    <row r="236" spans="3:52" x14ac:dyDescent="0.2">
      <c r="C236" s="107">
        <f>[2]Ores!C236</f>
        <v>0</v>
      </c>
      <c r="D236" s="107">
        <f>[2]Ingots!C236</f>
        <v>0</v>
      </c>
      <c r="E236" s="107"/>
      <c r="F236" s="107">
        <f>'[2]Compressed Blocks'!C236</f>
        <v>0</v>
      </c>
      <c r="G236" s="105">
        <f>[2]Catalysts!C236</f>
        <v>0</v>
      </c>
      <c r="H236" s="105">
        <f>[3]Pellets!F233</f>
        <v>0</v>
      </c>
      <c r="I236" s="105">
        <f>'[2]CV Links'!B238</f>
        <v>0</v>
      </c>
      <c r="J236" s="183" t="str">
        <f>'[2]Compound Vessels'!F236</f>
        <v>Vial (Phosphoric Acid)</v>
      </c>
      <c r="K236" s="108" t="str">
        <f>'[2]Compound Vessels'!G236</f>
        <v>Beaker (Phosphoric Acid)</v>
      </c>
      <c r="L236" s="108" t="str">
        <f>'[2]Compound Vessels'!H236</f>
        <v>Drum (Phosphoric Acid)</v>
      </c>
      <c r="M236" s="108" t="str">
        <f>'[2]Compound Vessels'!I236</f>
        <v>Chemical Vat (Phosphoric Acid)</v>
      </c>
      <c r="N236" s="183">
        <f>'[2]Compound Vessels'!F561</f>
        <v>0</v>
      </c>
      <c r="O236" s="108">
        <f>'[2]Compound Vessels'!G561</f>
        <v>0</v>
      </c>
      <c r="P236" s="108">
        <f>'[2]Compound Vessels'!H561</f>
        <v>0</v>
      </c>
      <c r="Q236" s="108">
        <f>'[2]Compound Vessels'!I561</f>
        <v>0</v>
      </c>
      <c r="R236" s="186">
        <f>'[2]Element Vessels'!F236</f>
        <v>0</v>
      </c>
      <c r="S236" s="105">
        <f>'[2]Element Vessels'!G236</f>
        <v>0</v>
      </c>
      <c r="T236" s="105">
        <f>'[2]Element Vessels'!H236</f>
        <v>0</v>
      </c>
      <c r="U236" s="105">
        <f>'[2]Element Vessels'!I236</f>
        <v>0</v>
      </c>
      <c r="V236" s="189">
        <f>[3]Pellets!F236</f>
        <v>0</v>
      </c>
      <c r="W236" s="106">
        <f>[3]Pellets!G236</f>
        <v>0</v>
      </c>
      <c r="X236" s="106">
        <f>[3]Pellets!H236</f>
        <v>0</v>
      </c>
      <c r="Y236" s="106">
        <f>[3]Pellets!I236</f>
        <v>0</v>
      </c>
      <c r="Z236" s="106">
        <f>'[3]Blocks (Poly)'!D236</f>
        <v>0</v>
      </c>
      <c r="AA236" s="106">
        <f>'[3]Slabs (Poly)'!F236</f>
        <v>0</v>
      </c>
      <c r="AB236" s="106">
        <f>'[3]Stairs (Poly)'!D236</f>
        <v>0</v>
      </c>
      <c r="AC236" s="192">
        <f>[3]Bricks!E236</f>
        <v>0</v>
      </c>
      <c r="AD236" s="105">
        <f>[3]Molds!C236</f>
        <v>0</v>
      </c>
      <c r="AE236" s="105">
        <f xml:space="preserve"> '[3]Molded Items'!C238</f>
        <v>0</v>
      </c>
      <c r="AF236" s="105">
        <f>[3]Masks!C236</f>
        <v>0</v>
      </c>
      <c r="AG236" s="105">
        <f>[3]Wafers!H237</f>
        <v>0</v>
      </c>
      <c r="AH236" s="105"/>
      <c r="AI236" s="105"/>
      <c r="AJ236" s="105"/>
      <c r="AK236" s="105"/>
      <c r="AL236" s="105"/>
      <c r="AM236" s="105"/>
      <c r="AN236" s="105"/>
      <c r="AO236" s="105"/>
      <c r="AP236" s="105"/>
      <c r="AQ236" s="105"/>
      <c r="AR236" s="105"/>
      <c r="AS236" s="105"/>
      <c r="AT236" s="105">
        <f>Inventories!$D236</f>
        <v>0</v>
      </c>
      <c r="AU236" s="105">
        <f>'[3]Gripped Tools'!C236</f>
        <v>0</v>
      </c>
      <c r="AV236" s="105">
        <f>'[3]Pogo Sticks'!$C236</f>
        <v>0</v>
      </c>
      <c r="AW236" s="105">
        <f>'[2]Custom Objects'!$C231</f>
        <v>0</v>
      </c>
      <c r="AX236" s="105"/>
      <c r="AY236" s="105">
        <f>'[1]Items (MC)'!A236</f>
        <v>0</v>
      </c>
      <c r="AZ236" s="105">
        <f>'[1]Blocks (MC)'!A236</f>
        <v>0</v>
      </c>
    </row>
    <row r="237" spans="3:52" x14ac:dyDescent="0.2">
      <c r="C237" s="107">
        <f>[2]Ores!C237</f>
        <v>0</v>
      </c>
      <c r="D237" s="107">
        <f>[2]Ingots!C237</f>
        <v>0</v>
      </c>
      <c r="E237" s="107"/>
      <c r="F237" s="107">
        <f>'[2]Compressed Blocks'!C237</f>
        <v>0</v>
      </c>
      <c r="G237" s="105">
        <f>[2]Catalysts!C237</f>
        <v>0</v>
      </c>
      <c r="H237" s="105">
        <f>[3]Pellets!F234</f>
        <v>0</v>
      </c>
      <c r="I237" s="105">
        <f>'[2]CV Links'!B239</f>
        <v>0</v>
      </c>
      <c r="J237" s="183" t="str">
        <f>'[2]Compound Vessels'!F237</f>
        <v>Bag (Phosphorus Pentoxide)</v>
      </c>
      <c r="K237" s="108" t="str">
        <f>'[2]Compound Vessels'!G237</f>
        <v>Sack (Phosphorus Pentoxide)</v>
      </c>
      <c r="L237" s="108" t="str">
        <f>'[2]Compound Vessels'!H237</f>
        <v>Powder Keg (Phosphorus Pentoxide)</v>
      </c>
      <c r="M237" s="108" t="str">
        <f>'[2]Compound Vessels'!I237</f>
        <v>Chemical Silo (Phosphorus Pentoxide)</v>
      </c>
      <c r="N237" s="183">
        <f>'[2]Compound Vessels'!F562</f>
        <v>0</v>
      </c>
      <c r="O237" s="108">
        <f>'[2]Compound Vessels'!G562</f>
        <v>0</v>
      </c>
      <c r="P237" s="108">
        <f>'[2]Compound Vessels'!H562</f>
        <v>0</v>
      </c>
      <c r="Q237" s="108">
        <f>'[2]Compound Vessels'!I562</f>
        <v>0</v>
      </c>
      <c r="R237" s="186">
        <f>'[2]Element Vessels'!F237</f>
        <v>0</v>
      </c>
      <c r="S237" s="105">
        <f>'[2]Element Vessels'!G237</f>
        <v>0</v>
      </c>
      <c r="T237" s="105">
        <f>'[2]Element Vessels'!H237</f>
        <v>0</v>
      </c>
      <c r="U237" s="105">
        <f>'[2]Element Vessels'!I237</f>
        <v>0</v>
      </c>
      <c r="V237" s="189">
        <f>[3]Pellets!F237</f>
        <v>0</v>
      </c>
      <c r="W237" s="106">
        <f>[3]Pellets!G237</f>
        <v>0</v>
      </c>
      <c r="X237" s="106">
        <f>[3]Pellets!H237</f>
        <v>0</v>
      </c>
      <c r="Y237" s="106">
        <f>[3]Pellets!I237</f>
        <v>0</v>
      </c>
      <c r="Z237" s="106">
        <f>'[3]Blocks (Poly)'!D237</f>
        <v>0</v>
      </c>
      <c r="AA237" s="106">
        <f>'[3]Slabs (Poly)'!F237</f>
        <v>0</v>
      </c>
      <c r="AB237" s="106">
        <f>'[3]Stairs (Poly)'!D237</f>
        <v>0</v>
      </c>
      <c r="AC237" s="192">
        <f>[3]Bricks!E237</f>
        <v>0</v>
      </c>
      <c r="AD237" s="105">
        <f>[3]Molds!C237</f>
        <v>0</v>
      </c>
      <c r="AE237" s="105">
        <f xml:space="preserve"> '[3]Molded Items'!C239</f>
        <v>0</v>
      </c>
      <c r="AF237" s="105">
        <f>[3]Masks!C237</f>
        <v>0</v>
      </c>
      <c r="AG237" s="105">
        <f>[3]Wafers!H238</f>
        <v>0</v>
      </c>
      <c r="AH237" s="105"/>
      <c r="AI237" s="105"/>
      <c r="AJ237" s="105"/>
      <c r="AK237" s="105"/>
      <c r="AL237" s="105"/>
      <c r="AM237" s="105"/>
      <c r="AN237" s="105"/>
      <c r="AO237" s="105"/>
      <c r="AP237" s="105"/>
      <c r="AQ237" s="105"/>
      <c r="AR237" s="105"/>
      <c r="AS237" s="105"/>
      <c r="AT237" s="105">
        <f>Inventories!$D237</f>
        <v>0</v>
      </c>
      <c r="AU237" s="105">
        <f>'[3]Gripped Tools'!C237</f>
        <v>0</v>
      </c>
      <c r="AV237" s="105">
        <f>'[3]Pogo Sticks'!$C237</f>
        <v>0</v>
      </c>
      <c r="AW237" s="105">
        <f>'[2]Custom Objects'!$C232</f>
        <v>0</v>
      </c>
      <c r="AX237" s="105"/>
      <c r="AY237" s="105">
        <f>'[1]Items (MC)'!A237</f>
        <v>0</v>
      </c>
      <c r="AZ237" s="105">
        <f>'[1]Blocks (MC)'!A237</f>
        <v>0</v>
      </c>
    </row>
    <row r="238" spans="3:52" x14ac:dyDescent="0.2">
      <c r="C238" s="107">
        <f>[2]Ores!C238</f>
        <v>0</v>
      </c>
      <c r="D238" s="107">
        <f>[2]Ingots!C238</f>
        <v>0</v>
      </c>
      <c r="E238" s="107"/>
      <c r="F238" s="107">
        <f>'[2]Compressed Blocks'!C238</f>
        <v>0</v>
      </c>
      <c r="G238" s="105">
        <f>[2]Catalysts!C238</f>
        <v>0</v>
      </c>
      <c r="H238" s="105">
        <f>[3]Pellets!F235</f>
        <v>0</v>
      </c>
      <c r="I238" s="105">
        <f>'[2]CV Links'!B240</f>
        <v>0</v>
      </c>
      <c r="J238" s="183" t="str">
        <f>'[2]Compound Vessels'!F238</f>
        <v>Bag (Potassium Aluminium Sulfate)</v>
      </c>
      <c r="K238" s="108" t="str">
        <f>'[2]Compound Vessels'!G238</f>
        <v>Sack (Potassium Aluminium Sulfate)</v>
      </c>
      <c r="L238" s="108" t="str">
        <f>'[2]Compound Vessels'!H238</f>
        <v>Powder Keg (Potassium Aluminium Sulfate)</v>
      </c>
      <c r="M238" s="108" t="str">
        <f>'[2]Compound Vessels'!I238</f>
        <v>Chemical Silo (Potassium Aluminium Sulfate)</v>
      </c>
      <c r="N238" s="183">
        <f>'[2]Compound Vessels'!F563</f>
        <v>0</v>
      </c>
      <c r="O238" s="108">
        <f>'[2]Compound Vessels'!G563</f>
        <v>0</v>
      </c>
      <c r="P238" s="108">
        <f>'[2]Compound Vessels'!H563</f>
        <v>0</v>
      </c>
      <c r="Q238" s="108">
        <f>'[2]Compound Vessels'!I563</f>
        <v>0</v>
      </c>
      <c r="R238" s="186">
        <f>'[2]Element Vessels'!F238</f>
        <v>0</v>
      </c>
      <c r="S238" s="105">
        <f>'[2]Element Vessels'!G238</f>
        <v>0</v>
      </c>
      <c r="T238" s="105">
        <f>'[2]Element Vessels'!H238</f>
        <v>0</v>
      </c>
      <c r="U238" s="105">
        <f>'[2]Element Vessels'!I238</f>
        <v>0</v>
      </c>
      <c r="V238" s="189">
        <f>[3]Pellets!F238</f>
        <v>0</v>
      </c>
      <c r="W238" s="106">
        <f>[3]Pellets!G238</f>
        <v>0</v>
      </c>
      <c r="X238" s="106">
        <f>[3]Pellets!H238</f>
        <v>0</v>
      </c>
      <c r="Y238" s="106">
        <f>[3]Pellets!I238</f>
        <v>0</v>
      </c>
      <c r="Z238" s="106">
        <f>'[3]Blocks (Poly)'!D238</f>
        <v>0</v>
      </c>
      <c r="AA238" s="106">
        <f>'[3]Slabs (Poly)'!F238</f>
        <v>0</v>
      </c>
      <c r="AB238" s="106">
        <f>'[3]Stairs (Poly)'!D238</f>
        <v>0</v>
      </c>
      <c r="AC238" s="192">
        <f>[3]Bricks!E238</f>
        <v>0</v>
      </c>
      <c r="AD238" s="105">
        <f>[3]Molds!C238</f>
        <v>0</v>
      </c>
      <c r="AE238" s="105">
        <f xml:space="preserve"> '[3]Molded Items'!C240</f>
        <v>0</v>
      </c>
      <c r="AF238" s="105">
        <f>[3]Masks!C238</f>
        <v>0</v>
      </c>
      <c r="AG238" s="105">
        <f>[3]Wafers!H239</f>
        <v>0</v>
      </c>
      <c r="AH238" s="105"/>
      <c r="AI238" s="105"/>
      <c r="AJ238" s="105"/>
      <c r="AK238" s="105"/>
      <c r="AL238" s="105"/>
      <c r="AM238" s="105"/>
      <c r="AN238" s="105"/>
      <c r="AO238" s="105"/>
      <c r="AP238" s="105"/>
      <c r="AQ238" s="105"/>
      <c r="AR238" s="105"/>
      <c r="AS238" s="105"/>
      <c r="AT238" s="105">
        <f>Inventories!$D238</f>
        <v>0</v>
      </c>
      <c r="AU238" s="105">
        <f>'[3]Gripped Tools'!C238</f>
        <v>0</v>
      </c>
      <c r="AV238" s="105">
        <f>'[3]Pogo Sticks'!$C238</f>
        <v>0</v>
      </c>
      <c r="AW238" s="105">
        <f>'[2]Custom Objects'!$C233</f>
        <v>0</v>
      </c>
      <c r="AX238" s="105"/>
      <c r="AY238" s="105">
        <f>'[1]Items (MC)'!A238</f>
        <v>0</v>
      </c>
      <c r="AZ238" s="105">
        <f>'[1]Blocks (MC)'!A238</f>
        <v>0</v>
      </c>
    </row>
    <row r="239" spans="3:52" x14ac:dyDescent="0.2">
      <c r="C239" s="107">
        <f>[2]Ores!C239</f>
        <v>0</v>
      </c>
      <c r="D239" s="107">
        <f>[2]Ingots!C239</f>
        <v>0</v>
      </c>
      <c r="E239" s="107"/>
      <c r="F239" s="107">
        <f>'[2]Compressed Blocks'!C239</f>
        <v>0</v>
      </c>
      <c r="G239" s="105">
        <f>[2]Catalysts!C239</f>
        <v>0</v>
      </c>
      <c r="H239" s="105">
        <f>[3]Pellets!F236</f>
        <v>0</v>
      </c>
      <c r="I239" s="105">
        <f>'[2]CV Links'!B241</f>
        <v>0</v>
      </c>
      <c r="J239" s="183" t="str">
        <f>'[2]Compound Vessels'!F239</f>
        <v>Bag (Potassium Bitartrate)</v>
      </c>
      <c r="K239" s="108" t="str">
        <f>'[2]Compound Vessels'!G239</f>
        <v>Sack (Potassium Bitartrate)</v>
      </c>
      <c r="L239" s="108" t="str">
        <f>'[2]Compound Vessels'!H239</f>
        <v>Powder Keg (Potassium Bitartrate)</v>
      </c>
      <c r="M239" s="108" t="str">
        <f>'[2]Compound Vessels'!I239</f>
        <v>Chemical Silo (Potassium Bitartrate)</v>
      </c>
      <c r="N239" s="183">
        <f>'[2]Compound Vessels'!F564</f>
        <v>0</v>
      </c>
      <c r="O239" s="108">
        <f>'[2]Compound Vessels'!G564</f>
        <v>0</v>
      </c>
      <c r="P239" s="108">
        <f>'[2]Compound Vessels'!H564</f>
        <v>0</v>
      </c>
      <c r="Q239" s="108">
        <f>'[2]Compound Vessels'!I564</f>
        <v>0</v>
      </c>
      <c r="R239" s="186">
        <f>'[2]Element Vessels'!F239</f>
        <v>0</v>
      </c>
      <c r="S239" s="105">
        <f>'[2]Element Vessels'!G239</f>
        <v>0</v>
      </c>
      <c r="T239" s="105">
        <f>'[2]Element Vessels'!H239</f>
        <v>0</v>
      </c>
      <c r="U239" s="105">
        <f>'[2]Element Vessels'!I239</f>
        <v>0</v>
      </c>
      <c r="V239" s="189">
        <f>[3]Pellets!F239</f>
        <v>0</v>
      </c>
      <c r="W239" s="106">
        <f>[3]Pellets!G239</f>
        <v>0</v>
      </c>
      <c r="X239" s="106">
        <f>[3]Pellets!H239</f>
        <v>0</v>
      </c>
      <c r="Y239" s="106">
        <f>[3]Pellets!I239</f>
        <v>0</v>
      </c>
      <c r="Z239" s="106">
        <f>'[3]Blocks (Poly)'!D239</f>
        <v>0</v>
      </c>
      <c r="AA239" s="106">
        <f>'[3]Slabs (Poly)'!F239</f>
        <v>0</v>
      </c>
      <c r="AB239" s="106">
        <f>'[3]Stairs (Poly)'!D239</f>
        <v>0</v>
      </c>
      <c r="AC239" s="192">
        <f>[3]Bricks!E239</f>
        <v>0</v>
      </c>
      <c r="AD239" s="105">
        <f>[3]Molds!C239</f>
        <v>0</v>
      </c>
      <c r="AE239" s="105">
        <f xml:space="preserve"> '[3]Molded Items'!C241</f>
        <v>0</v>
      </c>
      <c r="AF239" s="105">
        <f>[3]Masks!C239</f>
        <v>0</v>
      </c>
      <c r="AG239" s="105">
        <f>[3]Wafers!H240</f>
        <v>0</v>
      </c>
      <c r="AH239" s="105"/>
      <c r="AI239" s="105"/>
      <c r="AJ239" s="105"/>
      <c r="AK239" s="105"/>
      <c r="AL239" s="105"/>
      <c r="AM239" s="105"/>
      <c r="AN239" s="105"/>
      <c r="AO239" s="105"/>
      <c r="AP239" s="105"/>
      <c r="AQ239" s="105"/>
      <c r="AR239" s="105"/>
      <c r="AS239" s="105"/>
      <c r="AT239" s="105">
        <f>Inventories!$D239</f>
        <v>0</v>
      </c>
      <c r="AU239" s="105">
        <f>'[3]Gripped Tools'!C239</f>
        <v>0</v>
      </c>
      <c r="AV239" s="105">
        <f>'[3]Pogo Sticks'!$C239</f>
        <v>0</v>
      </c>
      <c r="AW239" s="105">
        <f>'[2]Custom Objects'!$C234</f>
        <v>0</v>
      </c>
      <c r="AX239" s="105"/>
      <c r="AY239" s="105">
        <f>'[1]Items (MC)'!A239</f>
        <v>0</v>
      </c>
      <c r="AZ239" s="105">
        <f>'[1]Blocks (MC)'!A239</f>
        <v>0</v>
      </c>
    </row>
    <row r="240" spans="3:52" x14ac:dyDescent="0.2">
      <c r="C240" s="107">
        <f>[2]Ores!C240</f>
        <v>0</v>
      </c>
      <c r="D240" s="107">
        <f>[2]Ingots!C240</f>
        <v>0</v>
      </c>
      <c r="E240" s="107"/>
      <c r="F240" s="107">
        <f>'[2]Compressed Blocks'!C240</f>
        <v>0</v>
      </c>
      <c r="G240" s="105">
        <f>[2]Catalysts!C240</f>
        <v>0</v>
      </c>
      <c r="H240" s="105">
        <f>[3]Pellets!F237</f>
        <v>0</v>
      </c>
      <c r="I240" s="105">
        <f>'[2]CV Links'!B242</f>
        <v>0</v>
      </c>
      <c r="J240" s="183" t="str">
        <f>'[2]Compound Vessels'!F240</f>
        <v>Bag (Potassium Bromide)</v>
      </c>
      <c r="K240" s="108" t="str">
        <f>'[2]Compound Vessels'!G240</f>
        <v>Sack (Potassium Bromide)</v>
      </c>
      <c r="L240" s="108" t="str">
        <f>'[2]Compound Vessels'!H240</f>
        <v>Powder Keg (Potassium Bromide)</v>
      </c>
      <c r="M240" s="108" t="str">
        <f>'[2]Compound Vessels'!I240</f>
        <v>Chemical Silo (Potassium Bromide)</v>
      </c>
      <c r="N240" s="183">
        <f>'[2]Compound Vessels'!F565</f>
        <v>0</v>
      </c>
      <c r="O240" s="108">
        <f>'[2]Compound Vessels'!G565</f>
        <v>0</v>
      </c>
      <c r="P240" s="108">
        <f>'[2]Compound Vessels'!H565</f>
        <v>0</v>
      </c>
      <c r="Q240" s="108">
        <f>'[2]Compound Vessels'!I565</f>
        <v>0</v>
      </c>
      <c r="R240" s="186">
        <f>'[2]Element Vessels'!F240</f>
        <v>0</v>
      </c>
      <c r="S240" s="105">
        <f>'[2]Element Vessels'!G240</f>
        <v>0</v>
      </c>
      <c r="T240" s="105">
        <f>'[2]Element Vessels'!H240</f>
        <v>0</v>
      </c>
      <c r="U240" s="105">
        <f>'[2]Element Vessels'!I240</f>
        <v>0</v>
      </c>
      <c r="V240" s="189">
        <f>[3]Pellets!F240</f>
        <v>0</v>
      </c>
      <c r="W240" s="106">
        <f>[3]Pellets!G240</f>
        <v>0</v>
      </c>
      <c r="X240" s="106">
        <f>[3]Pellets!H240</f>
        <v>0</v>
      </c>
      <c r="Y240" s="106">
        <f>[3]Pellets!I240</f>
        <v>0</v>
      </c>
      <c r="Z240" s="106">
        <f>'[3]Blocks (Poly)'!D240</f>
        <v>0</v>
      </c>
      <c r="AA240" s="106">
        <f>'[3]Slabs (Poly)'!F240</f>
        <v>0</v>
      </c>
      <c r="AB240" s="106">
        <f>'[3]Stairs (Poly)'!D240</f>
        <v>0</v>
      </c>
      <c r="AC240" s="192">
        <f>[3]Bricks!E240</f>
        <v>0</v>
      </c>
      <c r="AD240" s="105">
        <f>[3]Molds!C240</f>
        <v>0</v>
      </c>
      <c r="AE240" s="105">
        <f xml:space="preserve"> '[3]Molded Items'!C242</f>
        <v>0</v>
      </c>
      <c r="AF240" s="105">
        <f>[3]Masks!C240</f>
        <v>0</v>
      </c>
      <c r="AG240" s="105">
        <f>[3]Wafers!H241</f>
        <v>0</v>
      </c>
      <c r="AH240" s="105"/>
      <c r="AI240" s="105"/>
      <c r="AJ240" s="105"/>
      <c r="AK240" s="105"/>
      <c r="AL240" s="105"/>
      <c r="AM240" s="105"/>
      <c r="AN240" s="105"/>
      <c r="AO240" s="105"/>
      <c r="AP240" s="105"/>
      <c r="AQ240" s="105"/>
      <c r="AR240" s="105"/>
      <c r="AS240" s="105"/>
      <c r="AT240" s="105">
        <f>Inventories!$D240</f>
        <v>0</v>
      </c>
      <c r="AU240" s="105">
        <f>'[3]Gripped Tools'!C240</f>
        <v>0</v>
      </c>
      <c r="AV240" s="105">
        <f>'[3]Pogo Sticks'!$C240</f>
        <v>0</v>
      </c>
      <c r="AW240" s="105">
        <f>'[2]Custom Objects'!$C235</f>
        <v>0</v>
      </c>
      <c r="AX240" s="105"/>
      <c r="AY240" s="105">
        <f>'[1]Items (MC)'!A240</f>
        <v>0</v>
      </c>
      <c r="AZ240" s="105">
        <f>'[1]Blocks (MC)'!A240</f>
        <v>0</v>
      </c>
    </row>
    <row r="241" spans="3:52" x14ac:dyDescent="0.2">
      <c r="C241" s="107">
        <f>[2]Ores!C241</f>
        <v>0</v>
      </c>
      <c r="D241" s="107">
        <f>[2]Ingots!C241</f>
        <v>0</v>
      </c>
      <c r="E241" s="107"/>
      <c r="F241" s="107">
        <f>'[2]Compressed Blocks'!C241</f>
        <v>0</v>
      </c>
      <c r="G241" s="105">
        <f>[2]Catalysts!C241</f>
        <v>0</v>
      </c>
      <c r="H241" s="105">
        <f>[3]Pellets!F238</f>
        <v>0</v>
      </c>
      <c r="I241" s="105">
        <f>'[2]CV Links'!B243</f>
        <v>0</v>
      </c>
      <c r="J241" s="183" t="str">
        <f>'[2]Compound Vessels'!F241</f>
        <v>Bag (Potassium Carbonate)</v>
      </c>
      <c r="K241" s="108" t="str">
        <f>'[2]Compound Vessels'!G241</f>
        <v>Sack (Potassium Carbonate)</v>
      </c>
      <c r="L241" s="108" t="str">
        <f>'[2]Compound Vessels'!H241</f>
        <v>Powder Keg (Potassium Carbonate)</v>
      </c>
      <c r="M241" s="108" t="str">
        <f>'[2]Compound Vessels'!I241</f>
        <v>Chemical Silo (Potassium Carbonate)</v>
      </c>
      <c r="N241" s="183">
        <f>'[2]Compound Vessels'!F566</f>
        <v>0</v>
      </c>
      <c r="O241" s="108">
        <f>'[2]Compound Vessels'!G566</f>
        <v>0</v>
      </c>
      <c r="P241" s="108">
        <f>'[2]Compound Vessels'!H566</f>
        <v>0</v>
      </c>
      <c r="Q241" s="108">
        <f>'[2]Compound Vessels'!I566</f>
        <v>0</v>
      </c>
      <c r="R241" s="186">
        <f>'[2]Element Vessels'!F241</f>
        <v>0</v>
      </c>
      <c r="S241" s="105">
        <f>'[2]Element Vessels'!G241</f>
        <v>0</v>
      </c>
      <c r="T241" s="105">
        <f>'[2]Element Vessels'!H241</f>
        <v>0</v>
      </c>
      <c r="U241" s="105">
        <f>'[2]Element Vessels'!I241</f>
        <v>0</v>
      </c>
      <c r="V241" s="189">
        <f>[3]Pellets!F241</f>
        <v>0</v>
      </c>
      <c r="W241" s="106">
        <f>[3]Pellets!G241</f>
        <v>0</v>
      </c>
      <c r="X241" s="106">
        <f>[3]Pellets!H241</f>
        <v>0</v>
      </c>
      <c r="Y241" s="106">
        <f>[3]Pellets!I241</f>
        <v>0</v>
      </c>
      <c r="Z241" s="106">
        <f>'[3]Blocks (Poly)'!D241</f>
        <v>0</v>
      </c>
      <c r="AA241" s="106">
        <f>'[3]Slabs (Poly)'!F241</f>
        <v>0</v>
      </c>
      <c r="AB241" s="106">
        <f>'[3]Stairs (Poly)'!D241</f>
        <v>0</v>
      </c>
      <c r="AC241" s="192">
        <f>[3]Bricks!E241</f>
        <v>0</v>
      </c>
      <c r="AD241" s="105">
        <f>[3]Molds!C241</f>
        <v>0</v>
      </c>
      <c r="AE241" s="105">
        <f xml:space="preserve"> '[3]Molded Items'!C243</f>
        <v>0</v>
      </c>
      <c r="AF241" s="105">
        <f>[3]Masks!C241</f>
        <v>0</v>
      </c>
      <c r="AG241" s="105">
        <f>[3]Wafers!H242</f>
        <v>0</v>
      </c>
      <c r="AH241" s="105"/>
      <c r="AI241" s="105"/>
      <c r="AJ241" s="105"/>
      <c r="AK241" s="105"/>
      <c r="AL241" s="105"/>
      <c r="AM241" s="105"/>
      <c r="AN241" s="105"/>
      <c r="AO241" s="105"/>
      <c r="AP241" s="105"/>
      <c r="AQ241" s="105"/>
      <c r="AR241" s="105"/>
      <c r="AS241" s="105"/>
      <c r="AT241" s="105">
        <f>Inventories!$D241</f>
        <v>0</v>
      </c>
      <c r="AU241" s="105">
        <f>'[3]Gripped Tools'!C241</f>
        <v>0</v>
      </c>
      <c r="AV241" s="105">
        <f>'[3]Pogo Sticks'!$C241</f>
        <v>0</v>
      </c>
      <c r="AW241" s="105">
        <f>'[2]Custom Objects'!$C236</f>
        <v>0</v>
      </c>
      <c r="AX241" s="105"/>
      <c r="AY241" s="105">
        <f>'[1]Items (MC)'!A241</f>
        <v>0</v>
      </c>
      <c r="AZ241" s="105">
        <f>'[1]Blocks (MC)'!A241</f>
        <v>0</v>
      </c>
    </row>
    <row r="242" spans="3:52" x14ac:dyDescent="0.2">
      <c r="C242" s="107">
        <f>[2]Ores!C242</f>
        <v>0</v>
      </c>
      <c r="D242" s="107">
        <f>[2]Ingots!C242</f>
        <v>0</v>
      </c>
      <c r="E242" s="107"/>
      <c r="F242" s="107">
        <f>'[2]Compressed Blocks'!C242</f>
        <v>0</v>
      </c>
      <c r="G242" s="105">
        <f>[2]Catalysts!C242</f>
        <v>0</v>
      </c>
      <c r="H242" s="105">
        <f>[3]Pellets!F239</f>
        <v>0</v>
      </c>
      <c r="I242" s="105">
        <f>'[2]CV Links'!B244</f>
        <v>0</v>
      </c>
      <c r="J242" s="183" t="str">
        <f>'[2]Compound Vessels'!F242</f>
        <v>Bag (Potassium Chloride)</v>
      </c>
      <c r="K242" s="108" t="str">
        <f>'[2]Compound Vessels'!G242</f>
        <v>Sack (Potassium Chloride)</v>
      </c>
      <c r="L242" s="108" t="str">
        <f>'[2]Compound Vessels'!H242</f>
        <v>Powder Keg (Potassium Chloride)</v>
      </c>
      <c r="M242" s="108" t="str">
        <f>'[2]Compound Vessels'!I242</f>
        <v>Chemical Silo (Potassium Chloride)</v>
      </c>
      <c r="N242" s="183">
        <f>'[2]Compound Vessels'!F567</f>
        <v>0</v>
      </c>
      <c r="O242" s="108">
        <f>'[2]Compound Vessels'!G567</f>
        <v>0</v>
      </c>
      <c r="P242" s="108">
        <f>'[2]Compound Vessels'!H567</f>
        <v>0</v>
      </c>
      <c r="Q242" s="108">
        <f>'[2]Compound Vessels'!I567</f>
        <v>0</v>
      </c>
      <c r="R242" s="186">
        <f>'[2]Element Vessels'!F242</f>
        <v>0</v>
      </c>
      <c r="S242" s="105">
        <f>'[2]Element Vessels'!G242</f>
        <v>0</v>
      </c>
      <c r="T242" s="105">
        <f>'[2]Element Vessels'!H242</f>
        <v>0</v>
      </c>
      <c r="U242" s="105">
        <f>'[2]Element Vessels'!I242</f>
        <v>0</v>
      </c>
      <c r="V242" s="189">
        <f>[3]Pellets!F242</f>
        <v>0</v>
      </c>
      <c r="W242" s="106">
        <f>[3]Pellets!G242</f>
        <v>0</v>
      </c>
      <c r="X242" s="106">
        <f>[3]Pellets!H242</f>
        <v>0</v>
      </c>
      <c r="Y242" s="106">
        <f>[3]Pellets!I242</f>
        <v>0</v>
      </c>
      <c r="Z242" s="106">
        <f>'[3]Blocks (Poly)'!D242</f>
        <v>0</v>
      </c>
      <c r="AA242" s="106">
        <f>'[3]Slabs (Poly)'!F242</f>
        <v>0</v>
      </c>
      <c r="AB242" s="106">
        <f>'[3]Stairs (Poly)'!D242</f>
        <v>0</v>
      </c>
      <c r="AC242" s="192">
        <f>[3]Bricks!E242</f>
        <v>0</v>
      </c>
      <c r="AD242" s="105">
        <f>[3]Molds!C242</f>
        <v>0</v>
      </c>
      <c r="AE242" s="105">
        <f xml:space="preserve"> '[3]Molded Items'!C244</f>
        <v>0</v>
      </c>
      <c r="AF242" s="105">
        <f>[3]Masks!C242</f>
        <v>0</v>
      </c>
      <c r="AG242" s="105">
        <f>[3]Wafers!H243</f>
        <v>0</v>
      </c>
      <c r="AH242" s="105"/>
      <c r="AI242" s="105"/>
      <c r="AJ242" s="105"/>
      <c r="AK242" s="105"/>
      <c r="AL242" s="105"/>
      <c r="AM242" s="105"/>
      <c r="AN242" s="105"/>
      <c r="AO242" s="105"/>
      <c r="AP242" s="105"/>
      <c r="AQ242" s="105"/>
      <c r="AR242" s="105"/>
      <c r="AS242" s="105"/>
      <c r="AT242" s="105">
        <f>Inventories!$D242</f>
        <v>0</v>
      </c>
      <c r="AU242" s="105">
        <f>'[3]Gripped Tools'!C242</f>
        <v>0</v>
      </c>
      <c r="AV242" s="105">
        <f>'[3]Pogo Sticks'!$C242</f>
        <v>0</v>
      </c>
      <c r="AW242" s="105">
        <f>'[2]Custom Objects'!$C237</f>
        <v>0</v>
      </c>
      <c r="AX242" s="105"/>
      <c r="AY242" s="105">
        <f>'[1]Items (MC)'!A242</f>
        <v>0</v>
      </c>
      <c r="AZ242" s="105">
        <f>'[1]Blocks (MC)'!A242</f>
        <v>0</v>
      </c>
    </row>
    <row r="243" spans="3:52" x14ac:dyDescent="0.2">
      <c r="C243" s="107">
        <f>[2]Ores!C243</f>
        <v>0</v>
      </c>
      <c r="D243" s="107">
        <f>[2]Ingots!C243</f>
        <v>0</v>
      </c>
      <c r="E243" s="107"/>
      <c r="F243" s="107">
        <f>'[2]Compressed Blocks'!C243</f>
        <v>0</v>
      </c>
      <c r="G243" s="105">
        <f>[2]Catalysts!C243</f>
        <v>0</v>
      </c>
      <c r="H243" s="105">
        <f>[3]Pellets!F240</f>
        <v>0</v>
      </c>
      <c r="I243" s="105">
        <f>'[2]CV Links'!B245</f>
        <v>0</v>
      </c>
      <c r="J243" s="183" t="str">
        <f>'[2]Compound Vessels'!F243</f>
        <v>Bag (Potassium Chromium Sulfate)</v>
      </c>
      <c r="K243" s="108" t="str">
        <f>'[2]Compound Vessels'!G243</f>
        <v>Sack (Potassium Chromium Sulfate)</v>
      </c>
      <c r="L243" s="108" t="str">
        <f>'[2]Compound Vessels'!H243</f>
        <v>Powder Keg (Potassium Chromium Sulfate)</v>
      </c>
      <c r="M243" s="108" t="str">
        <f>'[2]Compound Vessels'!I243</f>
        <v>Chemical Silo (Potassium Chromium Sulfate)</v>
      </c>
      <c r="N243" s="183">
        <f>'[2]Compound Vessels'!F568</f>
        <v>0</v>
      </c>
      <c r="O243" s="108">
        <f>'[2]Compound Vessels'!G568</f>
        <v>0</v>
      </c>
      <c r="P243" s="108">
        <f>'[2]Compound Vessels'!H568</f>
        <v>0</v>
      </c>
      <c r="Q243" s="108">
        <f>'[2]Compound Vessels'!I568</f>
        <v>0</v>
      </c>
      <c r="R243" s="186">
        <f>'[2]Element Vessels'!F243</f>
        <v>0</v>
      </c>
      <c r="S243" s="105">
        <f>'[2]Element Vessels'!G243</f>
        <v>0</v>
      </c>
      <c r="T243" s="105">
        <f>'[2]Element Vessels'!H243</f>
        <v>0</v>
      </c>
      <c r="U243" s="105">
        <f>'[2]Element Vessels'!I243</f>
        <v>0</v>
      </c>
      <c r="V243" s="189">
        <f>[3]Pellets!F243</f>
        <v>0</v>
      </c>
      <c r="W243" s="106">
        <f>[3]Pellets!G243</f>
        <v>0</v>
      </c>
      <c r="X243" s="106">
        <f>[3]Pellets!H243</f>
        <v>0</v>
      </c>
      <c r="Y243" s="106">
        <f>[3]Pellets!I243</f>
        <v>0</v>
      </c>
      <c r="Z243" s="106">
        <f>'[3]Blocks (Poly)'!D243</f>
        <v>0</v>
      </c>
      <c r="AA243" s="106">
        <f>'[3]Slabs (Poly)'!F243</f>
        <v>0</v>
      </c>
      <c r="AB243" s="106">
        <f>'[3]Stairs (Poly)'!D243</f>
        <v>0</v>
      </c>
      <c r="AC243" s="192">
        <f>[3]Bricks!E243</f>
        <v>0</v>
      </c>
      <c r="AD243" s="105">
        <f>[3]Molds!C243</f>
        <v>0</v>
      </c>
      <c r="AE243" s="105">
        <f xml:space="preserve"> '[3]Molded Items'!C245</f>
        <v>0</v>
      </c>
      <c r="AF243" s="105">
        <f>[3]Masks!C243</f>
        <v>0</v>
      </c>
      <c r="AG243" s="105">
        <f>[3]Wafers!H244</f>
        <v>0</v>
      </c>
      <c r="AH243" s="105"/>
      <c r="AI243" s="105"/>
      <c r="AJ243" s="105"/>
      <c r="AK243" s="105"/>
      <c r="AL243" s="105"/>
      <c r="AM243" s="105"/>
      <c r="AN243" s="105"/>
      <c r="AO243" s="105"/>
      <c r="AP243" s="105"/>
      <c r="AQ243" s="105"/>
      <c r="AR243" s="105"/>
      <c r="AS243" s="105"/>
      <c r="AT243" s="105">
        <f>Inventories!$D243</f>
        <v>0</v>
      </c>
      <c r="AU243" s="105">
        <f>'[3]Gripped Tools'!C243</f>
        <v>0</v>
      </c>
      <c r="AV243" s="105">
        <f>'[3]Pogo Sticks'!$C243</f>
        <v>0</v>
      </c>
      <c r="AW243" s="105">
        <f>'[2]Custom Objects'!$C238</f>
        <v>0</v>
      </c>
      <c r="AX243" s="105"/>
      <c r="AY243" s="105">
        <f>'[1]Items (MC)'!A243</f>
        <v>0</v>
      </c>
      <c r="AZ243" s="105">
        <f>'[1]Blocks (MC)'!A243</f>
        <v>0</v>
      </c>
    </row>
    <row r="244" spans="3:52" x14ac:dyDescent="0.2">
      <c r="C244" s="107">
        <f>[2]Ores!C244</f>
        <v>0</v>
      </c>
      <c r="D244" s="107">
        <f>[2]Ingots!C244</f>
        <v>0</v>
      </c>
      <c r="E244" s="107"/>
      <c r="F244" s="107">
        <f>'[2]Compressed Blocks'!C244</f>
        <v>0</v>
      </c>
      <c r="G244" s="105">
        <f>[2]Catalysts!C244</f>
        <v>0</v>
      </c>
      <c r="H244" s="105">
        <f>[3]Pellets!F241</f>
        <v>0</v>
      </c>
      <c r="I244" s="105">
        <f>'[2]CV Links'!B246</f>
        <v>0</v>
      </c>
      <c r="J244" s="183" t="str">
        <f>'[2]Compound Vessels'!F244</f>
        <v>Bag (Potassium Dichromate)</v>
      </c>
      <c r="K244" s="108" t="str">
        <f>'[2]Compound Vessels'!G244</f>
        <v>Sack (Potassium Dichromate)</v>
      </c>
      <c r="L244" s="108" t="str">
        <f>'[2]Compound Vessels'!H244</f>
        <v>Powder Keg (Potassium Dichromate)</v>
      </c>
      <c r="M244" s="108" t="str">
        <f>'[2]Compound Vessels'!I244</f>
        <v>Chemical Silo (Potassium Dichromate)</v>
      </c>
      <c r="N244" s="183">
        <f>'[2]Compound Vessels'!F569</f>
        <v>0</v>
      </c>
      <c r="O244" s="108">
        <f>'[2]Compound Vessels'!G569</f>
        <v>0</v>
      </c>
      <c r="P244" s="108">
        <f>'[2]Compound Vessels'!H569</f>
        <v>0</v>
      </c>
      <c r="Q244" s="108">
        <f>'[2]Compound Vessels'!I569</f>
        <v>0</v>
      </c>
      <c r="R244" s="186">
        <f>'[2]Element Vessels'!F244</f>
        <v>0</v>
      </c>
      <c r="S244" s="105">
        <f>'[2]Element Vessels'!G244</f>
        <v>0</v>
      </c>
      <c r="T244" s="105">
        <f>'[2]Element Vessels'!H244</f>
        <v>0</v>
      </c>
      <c r="U244" s="105">
        <f>'[2]Element Vessels'!I244</f>
        <v>0</v>
      </c>
      <c r="V244" s="189">
        <f>[3]Pellets!F244</f>
        <v>0</v>
      </c>
      <c r="W244" s="106">
        <f>[3]Pellets!G244</f>
        <v>0</v>
      </c>
      <c r="X244" s="106">
        <f>[3]Pellets!H244</f>
        <v>0</v>
      </c>
      <c r="Y244" s="106">
        <f>[3]Pellets!I244</f>
        <v>0</v>
      </c>
      <c r="Z244" s="106">
        <f>'[3]Blocks (Poly)'!D244</f>
        <v>0</v>
      </c>
      <c r="AA244" s="106">
        <f>'[3]Slabs (Poly)'!F244</f>
        <v>0</v>
      </c>
      <c r="AB244" s="106">
        <f>'[3]Stairs (Poly)'!D244</f>
        <v>0</v>
      </c>
      <c r="AC244" s="192">
        <f>[3]Bricks!E244</f>
        <v>0</v>
      </c>
      <c r="AD244" s="105">
        <f>[3]Molds!C244</f>
        <v>0</v>
      </c>
      <c r="AE244" s="105">
        <f xml:space="preserve"> '[3]Molded Items'!C246</f>
        <v>0</v>
      </c>
      <c r="AF244" s="105">
        <f>[3]Masks!C244</f>
        <v>0</v>
      </c>
      <c r="AG244" s="105">
        <f>[3]Wafers!H245</f>
        <v>0</v>
      </c>
      <c r="AH244" s="105"/>
      <c r="AI244" s="105"/>
      <c r="AJ244" s="105"/>
      <c r="AK244" s="105"/>
      <c r="AL244" s="105"/>
      <c r="AM244" s="105"/>
      <c r="AN244" s="105"/>
      <c r="AO244" s="105"/>
      <c r="AP244" s="105"/>
      <c r="AQ244" s="105"/>
      <c r="AR244" s="105"/>
      <c r="AS244" s="105"/>
      <c r="AT244" s="105">
        <f>Inventories!$D244</f>
        <v>0</v>
      </c>
      <c r="AU244" s="105">
        <f>'[3]Gripped Tools'!C244</f>
        <v>0</v>
      </c>
      <c r="AV244" s="105">
        <f>'[3]Pogo Sticks'!$C244</f>
        <v>0</v>
      </c>
      <c r="AW244" s="105">
        <f>'[2]Custom Objects'!$C239</f>
        <v>0</v>
      </c>
      <c r="AX244" s="105"/>
      <c r="AY244" s="105">
        <f>'[1]Items (MC)'!A244</f>
        <v>0</v>
      </c>
      <c r="AZ244" s="105">
        <f>'[1]Blocks (MC)'!A244</f>
        <v>0</v>
      </c>
    </row>
    <row r="245" spans="3:52" x14ac:dyDescent="0.2">
      <c r="C245" s="107">
        <f>[2]Ores!C245</f>
        <v>0</v>
      </c>
      <c r="D245" s="107">
        <f>[2]Ingots!C245</f>
        <v>0</v>
      </c>
      <c r="E245" s="107"/>
      <c r="F245" s="107">
        <f>'[2]Compressed Blocks'!C245</f>
        <v>0</v>
      </c>
      <c r="G245" s="105">
        <f>[2]Catalysts!C245</f>
        <v>0</v>
      </c>
      <c r="H245" s="105">
        <f>[3]Pellets!F242</f>
        <v>0</v>
      </c>
      <c r="I245" s="105">
        <f>'[2]CV Links'!B247</f>
        <v>0</v>
      </c>
      <c r="J245" s="183" t="str">
        <f>'[2]Compound Vessels'!F245</f>
        <v>Bag (Potassium Hydroxide)</v>
      </c>
      <c r="K245" s="108" t="str">
        <f>'[2]Compound Vessels'!G245</f>
        <v>Sack (Potassium Hydroxide)</v>
      </c>
      <c r="L245" s="108" t="str">
        <f>'[2]Compound Vessels'!H245</f>
        <v>Powder Keg (Potassium Hydroxide)</v>
      </c>
      <c r="M245" s="108" t="str">
        <f>'[2]Compound Vessels'!I245</f>
        <v>Chemical Silo (Potassium Hydroxide)</v>
      </c>
      <c r="N245" s="183">
        <f>'[2]Compound Vessels'!F570</f>
        <v>0</v>
      </c>
      <c r="O245" s="108">
        <f>'[2]Compound Vessels'!G570</f>
        <v>0</v>
      </c>
      <c r="P245" s="108">
        <f>'[2]Compound Vessels'!H570</f>
        <v>0</v>
      </c>
      <c r="Q245" s="108">
        <f>'[2]Compound Vessels'!I570</f>
        <v>0</v>
      </c>
      <c r="R245" s="186">
        <f>'[2]Element Vessels'!F245</f>
        <v>0</v>
      </c>
      <c r="S245" s="105">
        <f>'[2]Element Vessels'!G245</f>
        <v>0</v>
      </c>
      <c r="T245" s="105">
        <f>'[2]Element Vessels'!H245</f>
        <v>0</v>
      </c>
      <c r="U245" s="105">
        <f>'[2]Element Vessels'!I245</f>
        <v>0</v>
      </c>
      <c r="V245" s="189">
        <f>[3]Pellets!F245</f>
        <v>0</v>
      </c>
      <c r="W245" s="106">
        <f>[3]Pellets!G245</f>
        <v>0</v>
      </c>
      <c r="X245" s="106">
        <f>[3]Pellets!H245</f>
        <v>0</v>
      </c>
      <c r="Y245" s="106">
        <f>[3]Pellets!I245</f>
        <v>0</v>
      </c>
      <c r="Z245" s="106">
        <f>'[3]Blocks (Poly)'!D245</f>
        <v>0</v>
      </c>
      <c r="AA245" s="106">
        <f>'[3]Slabs (Poly)'!F245</f>
        <v>0</v>
      </c>
      <c r="AB245" s="106">
        <f>'[3]Stairs (Poly)'!D245</f>
        <v>0</v>
      </c>
      <c r="AC245" s="192">
        <f>[3]Bricks!E245</f>
        <v>0</v>
      </c>
      <c r="AD245" s="105">
        <f>[3]Molds!C245</f>
        <v>0</v>
      </c>
      <c r="AE245" s="105">
        <f xml:space="preserve"> '[3]Molded Items'!C247</f>
        <v>0</v>
      </c>
      <c r="AF245" s="105">
        <f>[3]Masks!C245</f>
        <v>0</v>
      </c>
      <c r="AG245" s="105">
        <f>[3]Wafers!H246</f>
        <v>0</v>
      </c>
      <c r="AH245" s="105"/>
      <c r="AI245" s="105"/>
      <c r="AJ245" s="105"/>
      <c r="AK245" s="105"/>
      <c r="AL245" s="105"/>
      <c r="AM245" s="105"/>
      <c r="AN245" s="105"/>
      <c r="AO245" s="105"/>
      <c r="AP245" s="105"/>
      <c r="AQ245" s="105"/>
      <c r="AR245" s="105"/>
      <c r="AS245" s="105"/>
      <c r="AT245" s="105">
        <f>Inventories!$D245</f>
        <v>0</v>
      </c>
      <c r="AU245" s="105">
        <f>'[3]Gripped Tools'!C245</f>
        <v>0</v>
      </c>
      <c r="AV245" s="105">
        <f>'[3]Pogo Sticks'!$C245</f>
        <v>0</v>
      </c>
      <c r="AW245" s="105">
        <f>'[2]Custom Objects'!$C240</f>
        <v>0</v>
      </c>
      <c r="AX245" s="105"/>
      <c r="AY245" s="105">
        <f>'[1]Items (MC)'!A245</f>
        <v>0</v>
      </c>
      <c r="AZ245" s="105">
        <f>'[1]Blocks (MC)'!A245</f>
        <v>0</v>
      </c>
    </row>
    <row r="246" spans="3:52" x14ac:dyDescent="0.2">
      <c r="C246" s="107">
        <f>[2]Ores!C246</f>
        <v>0</v>
      </c>
      <c r="D246" s="107">
        <f>[2]Ingots!C246</f>
        <v>0</v>
      </c>
      <c r="E246" s="107"/>
      <c r="F246" s="107">
        <f>'[2]Compressed Blocks'!C246</f>
        <v>0</v>
      </c>
      <c r="G246" s="105">
        <f>[2]Catalysts!C246</f>
        <v>0</v>
      </c>
      <c r="H246" s="105">
        <f>[3]Pellets!F243</f>
        <v>0</v>
      </c>
      <c r="I246" s="105">
        <f>'[2]CV Links'!B248</f>
        <v>0</v>
      </c>
      <c r="J246" s="183" t="str">
        <f>'[2]Compound Vessels'!F246</f>
        <v>Bag (Potassium Iodide)</v>
      </c>
      <c r="K246" s="108" t="str">
        <f>'[2]Compound Vessels'!G246</f>
        <v>Sack (Potassium Iodide)</v>
      </c>
      <c r="L246" s="108" t="str">
        <f>'[2]Compound Vessels'!H246</f>
        <v>Powder Keg (Potassium Iodide)</v>
      </c>
      <c r="M246" s="108" t="str">
        <f>'[2]Compound Vessels'!I246</f>
        <v>Chemical Silo (Potassium Iodide)</v>
      </c>
      <c r="N246" s="183">
        <f>'[2]Compound Vessels'!F571</f>
        <v>0</v>
      </c>
      <c r="O246" s="108">
        <f>'[2]Compound Vessels'!G571</f>
        <v>0</v>
      </c>
      <c r="P246" s="108">
        <f>'[2]Compound Vessels'!H571</f>
        <v>0</v>
      </c>
      <c r="Q246" s="108">
        <f>'[2]Compound Vessels'!I571</f>
        <v>0</v>
      </c>
      <c r="R246" s="186">
        <f>'[2]Element Vessels'!F246</f>
        <v>0</v>
      </c>
      <c r="S246" s="105">
        <f>'[2]Element Vessels'!G246</f>
        <v>0</v>
      </c>
      <c r="T246" s="105">
        <f>'[2]Element Vessels'!H246</f>
        <v>0</v>
      </c>
      <c r="U246" s="105">
        <f>'[2]Element Vessels'!I246</f>
        <v>0</v>
      </c>
      <c r="V246" s="189">
        <f>[3]Pellets!F246</f>
        <v>0</v>
      </c>
      <c r="W246" s="106">
        <f>[3]Pellets!G246</f>
        <v>0</v>
      </c>
      <c r="X246" s="106">
        <f>[3]Pellets!H246</f>
        <v>0</v>
      </c>
      <c r="Y246" s="106">
        <f>[3]Pellets!I246</f>
        <v>0</v>
      </c>
      <c r="Z246" s="106">
        <f>'[3]Blocks (Poly)'!D246</f>
        <v>0</v>
      </c>
      <c r="AA246" s="106">
        <f>'[3]Slabs (Poly)'!F246</f>
        <v>0</v>
      </c>
      <c r="AB246" s="106">
        <f>'[3]Stairs (Poly)'!D246</f>
        <v>0</v>
      </c>
      <c r="AC246" s="192">
        <f>[3]Bricks!E246</f>
        <v>0</v>
      </c>
      <c r="AD246" s="105">
        <f>[3]Molds!C246</f>
        <v>0</v>
      </c>
      <c r="AE246" s="105">
        <f xml:space="preserve"> '[3]Molded Items'!C248</f>
        <v>0</v>
      </c>
      <c r="AF246" s="105">
        <f>[3]Masks!C246</f>
        <v>0</v>
      </c>
      <c r="AG246" s="105">
        <f>[3]Wafers!H247</f>
        <v>0</v>
      </c>
      <c r="AH246" s="105"/>
      <c r="AI246" s="105"/>
      <c r="AJ246" s="105"/>
      <c r="AK246" s="105"/>
      <c r="AL246" s="105"/>
      <c r="AM246" s="105"/>
      <c r="AN246" s="105"/>
      <c r="AO246" s="105"/>
      <c r="AP246" s="105"/>
      <c r="AQ246" s="105"/>
      <c r="AR246" s="105"/>
      <c r="AS246" s="105"/>
      <c r="AT246" s="105">
        <f>Inventories!$D246</f>
        <v>0</v>
      </c>
      <c r="AU246" s="105">
        <f>'[3]Gripped Tools'!C246</f>
        <v>0</v>
      </c>
      <c r="AV246" s="105">
        <f>'[3]Pogo Sticks'!$C246</f>
        <v>0</v>
      </c>
      <c r="AW246" s="105">
        <f>'[2]Custom Objects'!$C241</f>
        <v>0</v>
      </c>
      <c r="AX246" s="105"/>
      <c r="AY246" s="105">
        <f>'[1]Items (MC)'!A246</f>
        <v>0</v>
      </c>
      <c r="AZ246" s="105">
        <f>'[1]Blocks (MC)'!A246</f>
        <v>0</v>
      </c>
    </row>
    <row r="247" spans="3:52" x14ac:dyDescent="0.2">
      <c r="C247" s="107">
        <f>[2]Ores!C247</f>
        <v>0</v>
      </c>
      <c r="D247" s="107">
        <f>[2]Ingots!C247</f>
        <v>0</v>
      </c>
      <c r="E247" s="107"/>
      <c r="F247" s="107">
        <f>'[2]Compressed Blocks'!C247</f>
        <v>0</v>
      </c>
      <c r="G247" s="105">
        <f>[2]Catalysts!C247</f>
        <v>0</v>
      </c>
      <c r="H247" s="105">
        <f>[3]Pellets!F244</f>
        <v>0</v>
      </c>
      <c r="I247" s="105">
        <f>'[2]CV Links'!B249</f>
        <v>0</v>
      </c>
      <c r="J247" s="183" t="str">
        <f>'[2]Compound Vessels'!F247</f>
        <v>Bag (Potassium Iron (II) Hexacyanoferrate(III))</v>
      </c>
      <c r="K247" s="108" t="str">
        <f>'[2]Compound Vessels'!G247</f>
        <v>Sack (Potassium Iron (II) Hexacyanoferrate(III))</v>
      </c>
      <c r="L247" s="108" t="str">
        <f>'[2]Compound Vessels'!H247</f>
        <v>Powder Keg (Potassium Iron (II) Hexacyanoferrate(III))</v>
      </c>
      <c r="M247" s="108" t="str">
        <f>'[2]Compound Vessels'!I247</f>
        <v>Chemical Silo (Potassium Iron (II) Hexacyanoferrate(III))</v>
      </c>
      <c r="N247" s="183">
        <f>'[2]Compound Vessels'!F572</f>
        <v>0</v>
      </c>
      <c r="O247" s="108">
        <f>'[2]Compound Vessels'!G572</f>
        <v>0</v>
      </c>
      <c r="P247" s="108">
        <f>'[2]Compound Vessels'!H572</f>
        <v>0</v>
      </c>
      <c r="Q247" s="108">
        <f>'[2]Compound Vessels'!I572</f>
        <v>0</v>
      </c>
      <c r="R247" s="186">
        <f>'[2]Element Vessels'!F247</f>
        <v>0</v>
      </c>
      <c r="S247" s="105">
        <f>'[2]Element Vessels'!G247</f>
        <v>0</v>
      </c>
      <c r="T247" s="105">
        <f>'[2]Element Vessels'!H247</f>
        <v>0</v>
      </c>
      <c r="U247" s="105">
        <f>'[2]Element Vessels'!I247</f>
        <v>0</v>
      </c>
      <c r="V247" s="189">
        <f>[3]Pellets!F247</f>
        <v>0</v>
      </c>
      <c r="W247" s="106">
        <f>[3]Pellets!G247</f>
        <v>0</v>
      </c>
      <c r="X247" s="106">
        <f>[3]Pellets!H247</f>
        <v>0</v>
      </c>
      <c r="Y247" s="106">
        <f>[3]Pellets!I247</f>
        <v>0</v>
      </c>
      <c r="Z247" s="106">
        <f>'[3]Blocks (Poly)'!D247</f>
        <v>0</v>
      </c>
      <c r="AA247" s="106">
        <f>'[3]Slabs (Poly)'!F247</f>
        <v>0</v>
      </c>
      <c r="AB247" s="106">
        <f>'[3]Stairs (Poly)'!D247</f>
        <v>0</v>
      </c>
      <c r="AC247" s="192">
        <f>[3]Bricks!E247</f>
        <v>0</v>
      </c>
      <c r="AD247" s="105">
        <f>[3]Molds!C247</f>
        <v>0</v>
      </c>
      <c r="AE247" s="105">
        <f xml:space="preserve"> '[3]Molded Items'!C249</f>
        <v>0</v>
      </c>
      <c r="AF247" s="105">
        <f>[3]Masks!C247</f>
        <v>0</v>
      </c>
      <c r="AG247" s="105">
        <f>[3]Wafers!H248</f>
        <v>0</v>
      </c>
      <c r="AH247" s="105"/>
      <c r="AI247" s="105"/>
      <c r="AJ247" s="105"/>
      <c r="AK247" s="105"/>
      <c r="AL247" s="105"/>
      <c r="AM247" s="105"/>
      <c r="AN247" s="105"/>
      <c r="AO247" s="105"/>
      <c r="AP247" s="105"/>
      <c r="AQ247" s="105"/>
      <c r="AR247" s="105"/>
      <c r="AS247" s="105"/>
      <c r="AT247" s="105">
        <f>Inventories!$D247</f>
        <v>0</v>
      </c>
      <c r="AU247" s="105">
        <f>'[3]Gripped Tools'!C247</f>
        <v>0</v>
      </c>
      <c r="AV247" s="105">
        <f>'[3]Pogo Sticks'!$C247</f>
        <v>0</v>
      </c>
      <c r="AW247" s="105">
        <f>'[2]Custom Objects'!$C242</f>
        <v>0</v>
      </c>
      <c r="AX247" s="105"/>
      <c r="AY247" s="105">
        <f>'[1]Items (MC)'!A247</f>
        <v>0</v>
      </c>
      <c r="AZ247" s="105">
        <f>'[1]Blocks (MC)'!A247</f>
        <v>0</v>
      </c>
    </row>
    <row r="248" spans="3:52" x14ac:dyDescent="0.2">
      <c r="C248" s="107">
        <f>[2]Ores!C248</f>
        <v>0</v>
      </c>
      <c r="D248" s="107">
        <f>[2]Ingots!C248</f>
        <v>0</v>
      </c>
      <c r="E248" s="107"/>
      <c r="F248" s="107">
        <f>'[2]Compressed Blocks'!C248</f>
        <v>0</v>
      </c>
      <c r="G248" s="105">
        <f>[2]Catalysts!C248</f>
        <v>0</v>
      </c>
      <c r="H248" s="105">
        <f>[3]Pellets!F245</f>
        <v>0</v>
      </c>
      <c r="I248" s="105">
        <f>'[2]CV Links'!B250</f>
        <v>0</v>
      </c>
      <c r="J248" s="183" t="str">
        <f>'[2]Compound Vessels'!F248</f>
        <v>Bag (Potassium Metabisulfite)</v>
      </c>
      <c r="K248" s="108" t="str">
        <f>'[2]Compound Vessels'!G248</f>
        <v>Sack (Potassium Metabisulfite)</v>
      </c>
      <c r="L248" s="108" t="str">
        <f>'[2]Compound Vessels'!H248</f>
        <v>Powder Keg (Potassium Metabisulfite)</v>
      </c>
      <c r="M248" s="108" t="str">
        <f>'[2]Compound Vessels'!I248</f>
        <v>Chemical Silo (Potassium Metabisulfite)</v>
      </c>
      <c r="N248" s="183">
        <f>'[2]Compound Vessels'!F573</f>
        <v>0</v>
      </c>
      <c r="O248" s="108">
        <f>'[2]Compound Vessels'!G573</f>
        <v>0</v>
      </c>
      <c r="P248" s="108">
        <f>'[2]Compound Vessels'!H573</f>
        <v>0</v>
      </c>
      <c r="Q248" s="108">
        <f>'[2]Compound Vessels'!I573</f>
        <v>0</v>
      </c>
      <c r="R248" s="186">
        <f>'[2]Element Vessels'!F248</f>
        <v>0</v>
      </c>
      <c r="S248" s="105">
        <f>'[2]Element Vessels'!G248</f>
        <v>0</v>
      </c>
      <c r="T248" s="105">
        <f>'[2]Element Vessels'!H248</f>
        <v>0</v>
      </c>
      <c r="U248" s="105">
        <f>'[2]Element Vessels'!I248</f>
        <v>0</v>
      </c>
      <c r="V248" s="189">
        <f>[3]Pellets!F248</f>
        <v>0</v>
      </c>
      <c r="W248" s="106">
        <f>[3]Pellets!G248</f>
        <v>0</v>
      </c>
      <c r="X248" s="106">
        <f>[3]Pellets!H248</f>
        <v>0</v>
      </c>
      <c r="Y248" s="106">
        <f>[3]Pellets!I248</f>
        <v>0</v>
      </c>
      <c r="Z248" s="106">
        <f>'[3]Blocks (Poly)'!D248</f>
        <v>0</v>
      </c>
      <c r="AA248" s="106">
        <f>'[3]Slabs (Poly)'!F248</f>
        <v>0</v>
      </c>
      <c r="AB248" s="106">
        <f>'[3]Stairs (Poly)'!D248</f>
        <v>0</v>
      </c>
      <c r="AC248" s="192">
        <f>[3]Bricks!E248</f>
        <v>0</v>
      </c>
      <c r="AD248" s="105">
        <f>[3]Molds!C248</f>
        <v>0</v>
      </c>
      <c r="AE248" s="105">
        <f xml:space="preserve"> '[3]Molded Items'!C250</f>
        <v>0</v>
      </c>
      <c r="AF248" s="105">
        <f>[3]Masks!C248</f>
        <v>0</v>
      </c>
      <c r="AG248" s="105">
        <f>[3]Wafers!H249</f>
        <v>0</v>
      </c>
      <c r="AH248" s="105"/>
      <c r="AI248" s="105"/>
      <c r="AJ248" s="105"/>
      <c r="AK248" s="105"/>
      <c r="AL248" s="105"/>
      <c r="AM248" s="105"/>
      <c r="AN248" s="105"/>
      <c r="AO248" s="105"/>
      <c r="AP248" s="105"/>
      <c r="AQ248" s="105"/>
      <c r="AR248" s="105"/>
      <c r="AS248" s="105"/>
      <c r="AT248" s="105">
        <f>Inventories!$D248</f>
        <v>0</v>
      </c>
      <c r="AU248" s="105">
        <f>'[3]Gripped Tools'!C248</f>
        <v>0</v>
      </c>
      <c r="AV248" s="105">
        <f>'[3]Pogo Sticks'!$C248</f>
        <v>0</v>
      </c>
      <c r="AW248" s="105">
        <f>'[2]Custom Objects'!$C243</f>
        <v>0</v>
      </c>
      <c r="AX248" s="105"/>
      <c r="AY248" s="105">
        <f>'[1]Items (MC)'!A248</f>
        <v>0</v>
      </c>
      <c r="AZ248" s="105">
        <f>'[1]Blocks (MC)'!A248</f>
        <v>0</v>
      </c>
    </row>
    <row r="249" spans="3:52" x14ac:dyDescent="0.2">
      <c r="C249" s="107">
        <f>[2]Ores!C249</f>
        <v>0</v>
      </c>
      <c r="D249" s="107">
        <f>[2]Ingots!C249</f>
        <v>0</v>
      </c>
      <c r="E249" s="107"/>
      <c r="F249" s="107">
        <f>'[2]Compressed Blocks'!C249</f>
        <v>0</v>
      </c>
      <c r="G249" s="105">
        <f>[2]Catalysts!C249</f>
        <v>0</v>
      </c>
      <c r="H249" s="105">
        <f>[3]Pellets!F246</f>
        <v>0</v>
      </c>
      <c r="I249" s="105">
        <f>'[2]CV Links'!B251</f>
        <v>0</v>
      </c>
      <c r="J249" s="183" t="str">
        <f>'[2]Compound Vessels'!F249</f>
        <v>Bag (Potassium Nitrate)</v>
      </c>
      <c r="K249" s="108" t="str">
        <f>'[2]Compound Vessels'!G249</f>
        <v>Sack (Potassium Nitrate)</v>
      </c>
      <c r="L249" s="108" t="str">
        <f>'[2]Compound Vessels'!H249</f>
        <v>Powder Keg (Potassium Nitrate)</v>
      </c>
      <c r="M249" s="108" t="str">
        <f>'[2]Compound Vessels'!I249</f>
        <v>Chemical Silo (Potassium Nitrate)</v>
      </c>
      <c r="N249" s="183">
        <f>'[2]Compound Vessels'!F574</f>
        <v>0</v>
      </c>
      <c r="O249" s="108">
        <f>'[2]Compound Vessels'!G574</f>
        <v>0</v>
      </c>
      <c r="P249" s="108">
        <f>'[2]Compound Vessels'!H574</f>
        <v>0</v>
      </c>
      <c r="Q249" s="108">
        <f>'[2]Compound Vessels'!I574</f>
        <v>0</v>
      </c>
      <c r="R249" s="186">
        <f>'[2]Element Vessels'!F249</f>
        <v>0</v>
      </c>
      <c r="S249" s="105">
        <f>'[2]Element Vessels'!G249</f>
        <v>0</v>
      </c>
      <c r="T249" s="105">
        <f>'[2]Element Vessels'!H249</f>
        <v>0</v>
      </c>
      <c r="U249" s="105">
        <f>'[2]Element Vessels'!I249</f>
        <v>0</v>
      </c>
      <c r="V249" s="189">
        <f>[3]Pellets!F249</f>
        <v>0</v>
      </c>
      <c r="W249" s="106">
        <f>[3]Pellets!G249</f>
        <v>0</v>
      </c>
      <c r="X249" s="106">
        <f>[3]Pellets!H249</f>
        <v>0</v>
      </c>
      <c r="Y249" s="106">
        <f>[3]Pellets!I249</f>
        <v>0</v>
      </c>
      <c r="Z249" s="106">
        <f>'[3]Blocks (Poly)'!D249</f>
        <v>0</v>
      </c>
      <c r="AA249" s="106">
        <f>'[3]Slabs (Poly)'!F249</f>
        <v>0</v>
      </c>
      <c r="AB249" s="106">
        <f>'[3]Stairs (Poly)'!D249</f>
        <v>0</v>
      </c>
      <c r="AC249" s="192">
        <f>[3]Bricks!E249</f>
        <v>0</v>
      </c>
      <c r="AD249" s="105">
        <f>[3]Molds!C249</f>
        <v>0</v>
      </c>
      <c r="AE249" s="105">
        <f xml:space="preserve"> '[3]Molded Items'!C251</f>
        <v>0</v>
      </c>
      <c r="AF249" s="105">
        <f>[3]Masks!C249</f>
        <v>0</v>
      </c>
      <c r="AG249" s="105">
        <f>[3]Wafers!H250</f>
        <v>0</v>
      </c>
      <c r="AH249" s="105"/>
      <c r="AI249" s="105"/>
      <c r="AJ249" s="105"/>
      <c r="AK249" s="105"/>
      <c r="AL249" s="105"/>
      <c r="AM249" s="105"/>
      <c r="AN249" s="105"/>
      <c r="AO249" s="105"/>
      <c r="AP249" s="105"/>
      <c r="AQ249" s="105"/>
      <c r="AR249" s="105"/>
      <c r="AS249" s="105"/>
      <c r="AT249" s="105">
        <f>Inventories!$D249</f>
        <v>0</v>
      </c>
      <c r="AU249" s="105">
        <f>'[3]Gripped Tools'!C249</f>
        <v>0</v>
      </c>
      <c r="AV249" s="105">
        <f>'[3]Pogo Sticks'!$C249</f>
        <v>0</v>
      </c>
      <c r="AW249" s="105">
        <f>'[2]Custom Objects'!$C244</f>
        <v>0</v>
      </c>
      <c r="AX249" s="105"/>
      <c r="AY249" s="105">
        <f>'[1]Items (MC)'!A249</f>
        <v>0</v>
      </c>
      <c r="AZ249" s="105">
        <f>'[1]Blocks (MC)'!A249</f>
        <v>0</v>
      </c>
    </row>
    <row r="250" spans="3:52" x14ac:dyDescent="0.2">
      <c r="C250" s="107">
        <f>[2]Ores!C250</f>
        <v>0</v>
      </c>
      <c r="D250" s="107">
        <f>[2]Ingots!C250</f>
        <v>0</v>
      </c>
      <c r="E250" s="107"/>
      <c r="F250" s="107">
        <f>'[2]Compressed Blocks'!C250</f>
        <v>0</v>
      </c>
      <c r="G250" s="105">
        <f>[2]Catalysts!C250</f>
        <v>0</v>
      </c>
      <c r="H250" s="105">
        <f>[3]Pellets!F247</f>
        <v>0</v>
      </c>
      <c r="I250" s="105">
        <f>'[2]CV Links'!B252</f>
        <v>0</v>
      </c>
      <c r="J250" s="183" t="str">
        <f>'[2]Compound Vessels'!F250</f>
        <v>Bag (Potassium Permanganate)</v>
      </c>
      <c r="K250" s="108" t="str">
        <f>'[2]Compound Vessels'!G250</f>
        <v>Sack (Potassium Permanganate)</v>
      </c>
      <c r="L250" s="108" t="str">
        <f>'[2]Compound Vessels'!H250</f>
        <v>Powder Keg (Potassium Permanganate)</v>
      </c>
      <c r="M250" s="108" t="str">
        <f>'[2]Compound Vessels'!I250</f>
        <v>Chemical Silo (Potassium Permanganate)</v>
      </c>
      <c r="N250" s="183">
        <f>'[2]Compound Vessels'!F575</f>
        <v>0</v>
      </c>
      <c r="O250" s="108">
        <f>'[2]Compound Vessels'!G575</f>
        <v>0</v>
      </c>
      <c r="P250" s="108">
        <f>'[2]Compound Vessels'!H575</f>
        <v>0</v>
      </c>
      <c r="Q250" s="108">
        <f>'[2]Compound Vessels'!I575</f>
        <v>0</v>
      </c>
      <c r="R250" s="186">
        <f>'[2]Element Vessels'!F250</f>
        <v>0</v>
      </c>
      <c r="S250" s="105">
        <f>'[2]Element Vessels'!G250</f>
        <v>0</v>
      </c>
      <c r="T250" s="105">
        <f>'[2]Element Vessels'!H250</f>
        <v>0</v>
      </c>
      <c r="U250" s="105">
        <f>'[2]Element Vessels'!I250</f>
        <v>0</v>
      </c>
      <c r="V250" s="189">
        <f>[3]Pellets!F250</f>
        <v>0</v>
      </c>
      <c r="W250" s="106">
        <f>[3]Pellets!G250</f>
        <v>0</v>
      </c>
      <c r="X250" s="106">
        <f>[3]Pellets!H250</f>
        <v>0</v>
      </c>
      <c r="Y250" s="106">
        <f>[3]Pellets!I250</f>
        <v>0</v>
      </c>
      <c r="Z250" s="106">
        <f>'[3]Blocks (Poly)'!D250</f>
        <v>0</v>
      </c>
      <c r="AA250" s="106">
        <f>'[3]Slabs (Poly)'!F250</f>
        <v>0</v>
      </c>
      <c r="AB250" s="106">
        <f>'[3]Stairs (Poly)'!D250</f>
        <v>0</v>
      </c>
      <c r="AC250" s="192">
        <f>[3]Bricks!E250</f>
        <v>0</v>
      </c>
      <c r="AD250" s="105">
        <f>[3]Molds!C250</f>
        <v>0</v>
      </c>
      <c r="AE250" s="105">
        <f xml:space="preserve"> '[3]Molded Items'!C252</f>
        <v>0</v>
      </c>
      <c r="AF250" s="105">
        <f>[3]Masks!C250</f>
        <v>0</v>
      </c>
      <c r="AG250" s="105">
        <f>[3]Wafers!H251</f>
        <v>0</v>
      </c>
      <c r="AH250" s="105"/>
      <c r="AI250" s="105"/>
      <c r="AJ250" s="105"/>
      <c r="AK250" s="105"/>
      <c r="AL250" s="105"/>
      <c r="AM250" s="105"/>
      <c r="AN250" s="105"/>
      <c r="AO250" s="105"/>
      <c r="AP250" s="105"/>
      <c r="AQ250" s="105"/>
      <c r="AR250" s="105"/>
      <c r="AS250" s="105"/>
      <c r="AT250" s="105">
        <f>Inventories!$D250</f>
        <v>0</v>
      </c>
      <c r="AU250" s="105">
        <f>'[3]Gripped Tools'!C250</f>
        <v>0</v>
      </c>
      <c r="AV250" s="105">
        <f>'[3]Pogo Sticks'!$C250</f>
        <v>0</v>
      </c>
      <c r="AW250" s="105">
        <f>'[2]Custom Objects'!$C245</f>
        <v>0</v>
      </c>
      <c r="AX250" s="105"/>
      <c r="AY250" s="105">
        <f>'[1]Items (MC)'!A250</f>
        <v>0</v>
      </c>
      <c r="AZ250" s="105">
        <f>'[1]Blocks (MC)'!A250</f>
        <v>0</v>
      </c>
    </row>
    <row r="251" spans="3:52" x14ac:dyDescent="0.2">
      <c r="C251" s="107">
        <f>[2]Ores!C251</f>
        <v>0</v>
      </c>
      <c r="D251" s="107">
        <f>[2]Ingots!C251</f>
        <v>0</v>
      </c>
      <c r="E251" s="107"/>
      <c r="F251" s="107">
        <f>'[2]Compressed Blocks'!C251</f>
        <v>0</v>
      </c>
      <c r="G251" s="105">
        <f>[2]Catalysts!C251</f>
        <v>0</v>
      </c>
      <c r="H251" s="105">
        <f>[3]Pellets!F248</f>
        <v>0</v>
      </c>
      <c r="I251" s="105">
        <f>'[2]CV Links'!B253</f>
        <v>0</v>
      </c>
      <c r="J251" s="183" t="str">
        <f>'[2]Compound Vessels'!F251</f>
        <v>Bag (Potassium Phenoxide)</v>
      </c>
      <c r="K251" s="108" t="str">
        <f>'[2]Compound Vessels'!G251</f>
        <v>Sack (Potassium Phenoxide)</v>
      </c>
      <c r="L251" s="108" t="str">
        <f>'[2]Compound Vessels'!H251</f>
        <v>Powder Keg (Potassium Phenoxide)</v>
      </c>
      <c r="M251" s="108" t="str">
        <f>'[2]Compound Vessels'!I251</f>
        <v>Chemical Silo (Potassium Phenoxide)</v>
      </c>
      <c r="N251" s="183">
        <f>'[2]Compound Vessels'!F576</f>
        <v>0</v>
      </c>
      <c r="O251" s="108">
        <f>'[2]Compound Vessels'!G576</f>
        <v>0</v>
      </c>
      <c r="P251" s="108">
        <f>'[2]Compound Vessels'!H576</f>
        <v>0</v>
      </c>
      <c r="Q251" s="108">
        <f>'[2]Compound Vessels'!I576</f>
        <v>0</v>
      </c>
      <c r="R251" s="186">
        <f>'[2]Element Vessels'!F251</f>
        <v>0</v>
      </c>
      <c r="S251" s="105">
        <f>'[2]Element Vessels'!G251</f>
        <v>0</v>
      </c>
      <c r="T251" s="105">
        <f>'[2]Element Vessels'!H251</f>
        <v>0</v>
      </c>
      <c r="U251" s="105">
        <f>'[2]Element Vessels'!I251</f>
        <v>0</v>
      </c>
      <c r="V251" s="189">
        <f>[3]Pellets!F251</f>
        <v>0</v>
      </c>
      <c r="W251" s="106">
        <f>[3]Pellets!G251</f>
        <v>0</v>
      </c>
      <c r="X251" s="106">
        <f>[3]Pellets!H251</f>
        <v>0</v>
      </c>
      <c r="Y251" s="106">
        <f>[3]Pellets!I251</f>
        <v>0</v>
      </c>
      <c r="Z251" s="106">
        <f>'[3]Blocks (Poly)'!D251</f>
        <v>0</v>
      </c>
      <c r="AA251" s="106">
        <f>'[3]Slabs (Poly)'!F251</f>
        <v>0</v>
      </c>
      <c r="AB251" s="106">
        <f>'[3]Stairs (Poly)'!D251</f>
        <v>0</v>
      </c>
      <c r="AC251" s="192">
        <f>[3]Bricks!E251</f>
        <v>0</v>
      </c>
      <c r="AD251" s="105">
        <f>[3]Molds!C251</f>
        <v>0</v>
      </c>
      <c r="AE251" s="105">
        <f xml:space="preserve"> '[3]Molded Items'!C253</f>
        <v>0</v>
      </c>
      <c r="AF251" s="105">
        <f>[3]Masks!C251</f>
        <v>0</v>
      </c>
      <c r="AG251" s="105">
        <f>[3]Wafers!H252</f>
        <v>0</v>
      </c>
      <c r="AH251" s="105"/>
      <c r="AI251" s="105"/>
      <c r="AJ251" s="105"/>
      <c r="AK251" s="105"/>
      <c r="AL251" s="105"/>
      <c r="AM251" s="105"/>
      <c r="AN251" s="105"/>
      <c r="AO251" s="105"/>
      <c r="AP251" s="105"/>
      <c r="AQ251" s="105"/>
      <c r="AR251" s="105"/>
      <c r="AS251" s="105"/>
      <c r="AT251" s="105">
        <f>Inventories!$D251</f>
        <v>0</v>
      </c>
      <c r="AU251" s="105">
        <f>'[3]Gripped Tools'!C251</f>
        <v>0</v>
      </c>
      <c r="AV251" s="105">
        <f>'[3]Pogo Sticks'!$C251</f>
        <v>0</v>
      </c>
      <c r="AW251" s="105">
        <f>'[2]Custom Objects'!$C246</f>
        <v>0</v>
      </c>
      <c r="AX251" s="105"/>
      <c r="AY251" s="105">
        <f>'[1]Items (MC)'!A251</f>
        <v>0</v>
      </c>
      <c r="AZ251" s="105">
        <f>'[1]Blocks (MC)'!A251</f>
        <v>0</v>
      </c>
    </row>
    <row r="252" spans="3:52" x14ac:dyDescent="0.2">
      <c r="C252" s="107">
        <f>[2]Ores!C252</f>
        <v>0</v>
      </c>
      <c r="D252" s="107">
        <f>[2]Ingots!C252</f>
        <v>0</v>
      </c>
      <c r="E252" s="107"/>
      <c r="F252" s="107">
        <f>'[2]Compressed Blocks'!C252</f>
        <v>0</v>
      </c>
      <c r="G252" s="105">
        <f>[2]Catalysts!C252</f>
        <v>0</v>
      </c>
      <c r="H252" s="105">
        <f>[3]Pellets!F249</f>
        <v>0</v>
      </c>
      <c r="I252" s="105">
        <f>'[2]CV Links'!B254</f>
        <v>0</v>
      </c>
      <c r="J252" s="183" t="str">
        <f>'[2]Compound Vessels'!F252</f>
        <v>Bag (Potassium Sodium Tartrate)</v>
      </c>
      <c r="K252" s="108" t="str">
        <f>'[2]Compound Vessels'!G252</f>
        <v>Sack (Potassium Sodium Tartrate)</v>
      </c>
      <c r="L252" s="108" t="str">
        <f>'[2]Compound Vessels'!H252</f>
        <v>Powder Keg (Potassium Sodium Tartrate)</v>
      </c>
      <c r="M252" s="108" t="str">
        <f>'[2]Compound Vessels'!I252</f>
        <v>Chemical Silo (Potassium Sodium Tartrate)</v>
      </c>
      <c r="N252" s="183">
        <f>'[2]Compound Vessels'!F577</f>
        <v>0</v>
      </c>
      <c r="O252" s="108">
        <f>'[2]Compound Vessels'!G577</f>
        <v>0</v>
      </c>
      <c r="P252" s="108">
        <f>'[2]Compound Vessels'!H577</f>
        <v>0</v>
      </c>
      <c r="Q252" s="108">
        <f>'[2]Compound Vessels'!I577</f>
        <v>0</v>
      </c>
      <c r="R252" s="186">
        <f>'[2]Element Vessels'!F252</f>
        <v>0</v>
      </c>
      <c r="S252" s="105">
        <f>'[2]Element Vessels'!G252</f>
        <v>0</v>
      </c>
      <c r="T252" s="105">
        <f>'[2]Element Vessels'!H252</f>
        <v>0</v>
      </c>
      <c r="U252" s="105">
        <f>'[2]Element Vessels'!I252</f>
        <v>0</v>
      </c>
      <c r="V252" s="189">
        <f>[3]Pellets!F252</f>
        <v>0</v>
      </c>
      <c r="W252" s="106">
        <f>[3]Pellets!G252</f>
        <v>0</v>
      </c>
      <c r="X252" s="106">
        <f>[3]Pellets!H252</f>
        <v>0</v>
      </c>
      <c r="Y252" s="106">
        <f>[3]Pellets!I252</f>
        <v>0</v>
      </c>
      <c r="Z252" s="106">
        <f>'[3]Blocks (Poly)'!D252</f>
        <v>0</v>
      </c>
      <c r="AA252" s="106">
        <f>'[3]Slabs (Poly)'!F252</f>
        <v>0</v>
      </c>
      <c r="AB252" s="106">
        <f>'[3]Stairs (Poly)'!D252</f>
        <v>0</v>
      </c>
      <c r="AC252" s="192">
        <f>[3]Bricks!E252</f>
        <v>0</v>
      </c>
      <c r="AD252" s="105">
        <f>[3]Molds!C252</f>
        <v>0</v>
      </c>
      <c r="AE252" s="105">
        <f xml:space="preserve"> '[3]Molded Items'!C254</f>
        <v>0</v>
      </c>
      <c r="AF252" s="105">
        <f>[3]Masks!C252</f>
        <v>0</v>
      </c>
      <c r="AG252" s="105">
        <f>[3]Wafers!H253</f>
        <v>0</v>
      </c>
      <c r="AH252" s="105"/>
      <c r="AI252" s="105"/>
      <c r="AJ252" s="105"/>
      <c r="AK252" s="105"/>
      <c r="AL252" s="105"/>
      <c r="AM252" s="105"/>
      <c r="AN252" s="105"/>
      <c r="AO252" s="105"/>
      <c r="AP252" s="105"/>
      <c r="AQ252" s="105"/>
      <c r="AR252" s="105"/>
      <c r="AS252" s="105"/>
      <c r="AT252" s="105">
        <f>Inventories!$D252</f>
        <v>0</v>
      </c>
      <c r="AU252" s="105">
        <f>'[3]Gripped Tools'!C252</f>
        <v>0</v>
      </c>
      <c r="AV252" s="105">
        <f>'[3]Pogo Sticks'!$C252</f>
        <v>0</v>
      </c>
      <c r="AW252" s="105">
        <f>'[2]Custom Objects'!$C247</f>
        <v>0</v>
      </c>
      <c r="AX252" s="105"/>
      <c r="AY252" s="105">
        <f>'[1]Items (MC)'!A252</f>
        <v>0</v>
      </c>
      <c r="AZ252" s="105">
        <f>'[1]Blocks (MC)'!A252</f>
        <v>0</v>
      </c>
    </row>
    <row r="253" spans="3:52" x14ac:dyDescent="0.2">
      <c r="C253" s="107">
        <f>[2]Ores!C253</f>
        <v>0</v>
      </c>
      <c r="D253" s="107">
        <f>[2]Ingots!C253</f>
        <v>0</v>
      </c>
      <c r="E253" s="107"/>
      <c r="F253" s="107">
        <f>'[2]Compressed Blocks'!C253</f>
        <v>0</v>
      </c>
      <c r="G253" s="105">
        <f>[2]Catalysts!C253</f>
        <v>0</v>
      </c>
      <c r="H253" s="105">
        <f>[3]Pellets!F250</f>
        <v>0</v>
      </c>
      <c r="I253" s="105">
        <f>'[2]CV Links'!B255</f>
        <v>0</v>
      </c>
      <c r="J253" s="183" t="str">
        <f>'[2]Compound Vessels'!F253</f>
        <v>Flask (Propane)</v>
      </c>
      <c r="K253" s="108" t="str">
        <f>'[2]Compound Vessels'!G253</f>
        <v>Cartridge (Propane)</v>
      </c>
      <c r="L253" s="108" t="str">
        <f>'[2]Compound Vessels'!H253</f>
        <v>Canister (Propane)</v>
      </c>
      <c r="M253" s="108" t="str">
        <f>'[2]Compound Vessels'!I253</f>
        <v>Chemical Tank (Propane)</v>
      </c>
      <c r="N253" s="183">
        <f>'[2]Compound Vessels'!F578</f>
        <v>0</v>
      </c>
      <c r="O253" s="108">
        <f>'[2]Compound Vessels'!G578</f>
        <v>0</v>
      </c>
      <c r="P253" s="108">
        <f>'[2]Compound Vessels'!H578</f>
        <v>0</v>
      </c>
      <c r="Q253" s="108">
        <f>'[2]Compound Vessels'!I578</f>
        <v>0</v>
      </c>
      <c r="R253" s="186">
        <f>'[2]Element Vessels'!F253</f>
        <v>0</v>
      </c>
      <c r="S253" s="105">
        <f>'[2]Element Vessels'!G253</f>
        <v>0</v>
      </c>
      <c r="T253" s="105">
        <f>'[2]Element Vessels'!H253</f>
        <v>0</v>
      </c>
      <c r="U253" s="105">
        <f>'[2]Element Vessels'!I253</f>
        <v>0</v>
      </c>
      <c r="V253" s="189">
        <f>[3]Pellets!F253</f>
        <v>0</v>
      </c>
      <c r="W253" s="106">
        <f>[3]Pellets!G253</f>
        <v>0</v>
      </c>
      <c r="X253" s="106">
        <f>[3]Pellets!H253</f>
        <v>0</v>
      </c>
      <c r="Y253" s="106">
        <f>[3]Pellets!I253</f>
        <v>0</v>
      </c>
      <c r="Z253" s="106">
        <f>'[3]Blocks (Poly)'!D253</f>
        <v>0</v>
      </c>
      <c r="AA253" s="106">
        <f>'[3]Slabs (Poly)'!F253</f>
        <v>0</v>
      </c>
      <c r="AB253" s="106">
        <f>'[3]Stairs (Poly)'!D253</f>
        <v>0</v>
      </c>
      <c r="AC253" s="192">
        <f>[3]Bricks!E253</f>
        <v>0</v>
      </c>
      <c r="AD253" s="105">
        <f>[3]Molds!C253</f>
        <v>0</v>
      </c>
      <c r="AE253" s="105">
        <f xml:space="preserve"> '[3]Molded Items'!C255</f>
        <v>0</v>
      </c>
      <c r="AF253" s="105">
        <f>[3]Masks!C253</f>
        <v>0</v>
      </c>
      <c r="AG253" s="105">
        <f>[3]Wafers!H254</f>
        <v>0</v>
      </c>
      <c r="AH253" s="105"/>
      <c r="AI253" s="105"/>
      <c r="AJ253" s="105"/>
      <c r="AK253" s="105"/>
      <c r="AL253" s="105"/>
      <c r="AM253" s="105"/>
      <c r="AN253" s="105"/>
      <c r="AO253" s="105"/>
      <c r="AP253" s="105"/>
      <c r="AQ253" s="105"/>
      <c r="AR253" s="105"/>
      <c r="AS253" s="105"/>
      <c r="AT253" s="105">
        <f>Inventories!$D253</f>
        <v>0</v>
      </c>
      <c r="AU253" s="105">
        <f>'[3]Gripped Tools'!C253</f>
        <v>0</v>
      </c>
      <c r="AV253" s="105">
        <f>'[3]Pogo Sticks'!$C253</f>
        <v>0</v>
      </c>
      <c r="AW253" s="105">
        <f>'[2]Custom Objects'!$C248</f>
        <v>0</v>
      </c>
      <c r="AX253" s="105"/>
      <c r="AY253" s="105">
        <f>'[1]Items (MC)'!A253</f>
        <v>0</v>
      </c>
      <c r="AZ253" s="105">
        <f>'[1]Blocks (MC)'!A253</f>
        <v>0</v>
      </c>
    </row>
    <row r="254" spans="3:52" x14ac:dyDescent="0.2">
      <c r="C254" s="107">
        <f>[2]Ores!C254</f>
        <v>0</v>
      </c>
      <c r="D254" s="107">
        <f>[2]Ingots!C254</f>
        <v>0</v>
      </c>
      <c r="E254" s="107"/>
      <c r="F254" s="107">
        <f>'[2]Compressed Blocks'!C254</f>
        <v>0</v>
      </c>
      <c r="G254" s="105">
        <f>[2]Catalysts!C254</f>
        <v>0</v>
      </c>
      <c r="H254" s="105">
        <f>[3]Pellets!F251</f>
        <v>0</v>
      </c>
      <c r="I254" s="105">
        <f>'[2]CV Links'!B256</f>
        <v>0</v>
      </c>
      <c r="J254" s="183" t="str">
        <f>'[2]Compound Vessels'!F254</f>
        <v>Vial (Propanol)</v>
      </c>
      <c r="K254" s="108" t="str">
        <f>'[2]Compound Vessels'!G254</f>
        <v>Beaker (Propanol)</v>
      </c>
      <c r="L254" s="108" t="str">
        <f>'[2]Compound Vessels'!H254</f>
        <v>Drum (Propanol)</v>
      </c>
      <c r="M254" s="108" t="str">
        <f>'[2]Compound Vessels'!I254</f>
        <v>Chemical Vat (Propanol)</v>
      </c>
      <c r="N254" s="183">
        <f>'[2]Compound Vessels'!F579</f>
        <v>0</v>
      </c>
      <c r="O254" s="108">
        <f>'[2]Compound Vessels'!G579</f>
        <v>0</v>
      </c>
      <c r="P254" s="108">
        <f>'[2]Compound Vessels'!H579</f>
        <v>0</v>
      </c>
      <c r="Q254" s="108">
        <f>'[2]Compound Vessels'!I579</f>
        <v>0</v>
      </c>
      <c r="R254" s="186">
        <f>'[2]Element Vessels'!F254</f>
        <v>0</v>
      </c>
      <c r="S254" s="105">
        <f>'[2]Element Vessels'!G254</f>
        <v>0</v>
      </c>
      <c r="T254" s="105">
        <f>'[2]Element Vessels'!H254</f>
        <v>0</v>
      </c>
      <c r="U254" s="105">
        <f>'[2]Element Vessels'!I254</f>
        <v>0</v>
      </c>
      <c r="V254" s="189">
        <f>[3]Pellets!F254</f>
        <v>0</v>
      </c>
      <c r="W254" s="106">
        <f>[3]Pellets!G254</f>
        <v>0</v>
      </c>
      <c r="X254" s="106">
        <f>[3]Pellets!H254</f>
        <v>0</v>
      </c>
      <c r="Y254" s="106">
        <f>[3]Pellets!I254</f>
        <v>0</v>
      </c>
      <c r="Z254" s="106">
        <f>'[3]Blocks (Poly)'!D254</f>
        <v>0</v>
      </c>
      <c r="AA254" s="106">
        <f>'[3]Slabs (Poly)'!F254</f>
        <v>0</v>
      </c>
      <c r="AB254" s="106">
        <f>'[3]Stairs (Poly)'!D254</f>
        <v>0</v>
      </c>
      <c r="AC254" s="192">
        <f>[3]Bricks!E254</f>
        <v>0</v>
      </c>
      <c r="AD254" s="105">
        <f>[3]Molds!C254</f>
        <v>0</v>
      </c>
      <c r="AE254" s="105">
        <f xml:space="preserve"> '[3]Molded Items'!C256</f>
        <v>0</v>
      </c>
      <c r="AF254" s="105">
        <f>[3]Masks!C254</f>
        <v>0</v>
      </c>
      <c r="AG254" s="105">
        <f>[3]Wafers!H255</f>
        <v>0</v>
      </c>
      <c r="AH254" s="105"/>
      <c r="AI254" s="105"/>
      <c r="AJ254" s="105"/>
      <c r="AK254" s="105"/>
      <c r="AL254" s="105"/>
      <c r="AM254" s="105"/>
      <c r="AN254" s="105"/>
      <c r="AO254" s="105"/>
      <c r="AP254" s="105"/>
      <c r="AQ254" s="105"/>
      <c r="AR254" s="105"/>
      <c r="AS254" s="105"/>
      <c r="AT254" s="105">
        <f>Inventories!$D254</f>
        <v>0</v>
      </c>
      <c r="AU254" s="105">
        <f>'[3]Gripped Tools'!C254</f>
        <v>0</v>
      </c>
      <c r="AV254" s="105">
        <f>'[3]Pogo Sticks'!$C254</f>
        <v>0</v>
      </c>
      <c r="AW254" s="105">
        <f>'[2]Custom Objects'!$C249</f>
        <v>0</v>
      </c>
      <c r="AX254" s="105"/>
      <c r="AY254" s="105">
        <f>'[1]Items (MC)'!A254</f>
        <v>0</v>
      </c>
      <c r="AZ254" s="105">
        <f>'[1]Blocks (MC)'!A254</f>
        <v>0</v>
      </c>
    </row>
    <row r="255" spans="3:52" x14ac:dyDescent="0.2">
      <c r="C255" s="107">
        <f>[2]Ores!C255</f>
        <v>0</v>
      </c>
      <c r="D255" s="107">
        <f>[2]Ingots!C255</f>
        <v>0</v>
      </c>
      <c r="E255" s="107"/>
      <c r="F255" s="107">
        <f>'[2]Compressed Blocks'!C255</f>
        <v>0</v>
      </c>
      <c r="G255" s="105">
        <f>[2]Catalysts!C255</f>
        <v>0</v>
      </c>
      <c r="H255" s="105">
        <f>[3]Pellets!F252</f>
        <v>0</v>
      </c>
      <c r="I255" s="105">
        <f>'[2]CV Links'!B257</f>
        <v>0</v>
      </c>
      <c r="J255" s="183" t="str">
        <f>'[2]Compound Vessels'!F255</f>
        <v>Flask (Propylene)</v>
      </c>
      <c r="K255" s="108" t="str">
        <f>'[2]Compound Vessels'!G255</f>
        <v>Cartridge (Propylene)</v>
      </c>
      <c r="L255" s="108" t="str">
        <f>'[2]Compound Vessels'!H255</f>
        <v>Canister (Propylene)</v>
      </c>
      <c r="M255" s="108" t="str">
        <f>'[2]Compound Vessels'!I255</f>
        <v>Chemical Tank (Propylene)</v>
      </c>
      <c r="N255" s="183">
        <f>'[2]Compound Vessels'!F580</f>
        <v>0</v>
      </c>
      <c r="O255" s="108">
        <f>'[2]Compound Vessels'!G580</f>
        <v>0</v>
      </c>
      <c r="P255" s="108">
        <f>'[2]Compound Vessels'!H580</f>
        <v>0</v>
      </c>
      <c r="Q255" s="108">
        <f>'[2]Compound Vessels'!I580</f>
        <v>0</v>
      </c>
      <c r="R255" s="186">
        <f>'[2]Element Vessels'!F255</f>
        <v>0</v>
      </c>
      <c r="S255" s="105">
        <f>'[2]Element Vessels'!G255</f>
        <v>0</v>
      </c>
      <c r="T255" s="105">
        <f>'[2]Element Vessels'!H255</f>
        <v>0</v>
      </c>
      <c r="U255" s="105">
        <f>'[2]Element Vessels'!I255</f>
        <v>0</v>
      </c>
      <c r="V255" s="189">
        <f>[3]Pellets!F255</f>
        <v>0</v>
      </c>
      <c r="W255" s="106">
        <f>[3]Pellets!G255</f>
        <v>0</v>
      </c>
      <c r="X255" s="106">
        <f>[3]Pellets!H255</f>
        <v>0</v>
      </c>
      <c r="Y255" s="106">
        <f>[3]Pellets!I255</f>
        <v>0</v>
      </c>
      <c r="Z255" s="106">
        <f>'[3]Blocks (Poly)'!D255</f>
        <v>0</v>
      </c>
      <c r="AA255" s="106">
        <f>'[3]Slabs (Poly)'!F255</f>
        <v>0</v>
      </c>
      <c r="AB255" s="106">
        <f>'[3]Stairs (Poly)'!D255</f>
        <v>0</v>
      </c>
      <c r="AC255" s="192">
        <f>[3]Bricks!E255</f>
        <v>0</v>
      </c>
      <c r="AD255" s="105">
        <f>[3]Molds!C255</f>
        <v>0</v>
      </c>
      <c r="AE255" s="105">
        <f xml:space="preserve"> '[3]Molded Items'!C257</f>
        <v>0</v>
      </c>
      <c r="AF255" s="105">
        <f>[3]Masks!C255</f>
        <v>0</v>
      </c>
      <c r="AG255" s="105">
        <f>[3]Wafers!H256</f>
        <v>0</v>
      </c>
      <c r="AH255" s="105"/>
      <c r="AI255" s="105"/>
      <c r="AJ255" s="105"/>
      <c r="AK255" s="105"/>
      <c r="AL255" s="105"/>
      <c r="AM255" s="105"/>
      <c r="AN255" s="105"/>
      <c r="AO255" s="105"/>
      <c r="AP255" s="105"/>
      <c r="AQ255" s="105"/>
      <c r="AR255" s="105"/>
      <c r="AS255" s="105"/>
      <c r="AT255" s="105">
        <f>Inventories!$D255</f>
        <v>0</v>
      </c>
      <c r="AU255" s="105">
        <f>'[3]Gripped Tools'!C255</f>
        <v>0</v>
      </c>
      <c r="AV255" s="105">
        <f>'[3]Pogo Sticks'!$C255</f>
        <v>0</v>
      </c>
      <c r="AW255" s="105">
        <f>'[2]Custom Objects'!$C250</f>
        <v>0</v>
      </c>
      <c r="AX255" s="105"/>
      <c r="AY255" s="105">
        <f>'[1]Items (MC)'!A255</f>
        <v>0</v>
      </c>
      <c r="AZ255" s="105">
        <f>'[1]Blocks (MC)'!A255</f>
        <v>0</v>
      </c>
    </row>
    <row r="256" spans="3:52" x14ac:dyDescent="0.2">
      <c r="C256" s="107">
        <f>[2]Ores!C256</f>
        <v>0</v>
      </c>
      <c r="D256" s="107">
        <f>[2]Ingots!C256</f>
        <v>0</v>
      </c>
      <c r="E256" s="107"/>
      <c r="F256" s="107">
        <f>'[2]Compressed Blocks'!C256</f>
        <v>0</v>
      </c>
      <c r="G256" s="105">
        <f>[2]Catalysts!C256</f>
        <v>0</v>
      </c>
      <c r="H256" s="105">
        <f>[3]Pellets!F253</f>
        <v>0</v>
      </c>
      <c r="I256" s="105">
        <f>'[2]CV Links'!B258</f>
        <v>0</v>
      </c>
      <c r="J256" s="183" t="str">
        <f>'[2]Compound Vessels'!F256</f>
        <v>Vial (Rum)</v>
      </c>
      <c r="K256" s="108" t="str">
        <f>'[2]Compound Vessels'!G256</f>
        <v>Beaker (Rum)</v>
      </c>
      <c r="L256" s="108" t="str">
        <f>'[2]Compound Vessels'!H256</f>
        <v>Drum (Rum)</v>
      </c>
      <c r="M256" s="108" t="str">
        <f>'[2]Compound Vessels'!I256</f>
        <v>Chemical Vat (Rum)</v>
      </c>
      <c r="N256" s="183">
        <f>'[2]Compound Vessels'!F581</f>
        <v>0</v>
      </c>
      <c r="O256" s="108">
        <f>'[2]Compound Vessels'!G581</f>
        <v>0</v>
      </c>
      <c r="P256" s="108">
        <f>'[2]Compound Vessels'!H581</f>
        <v>0</v>
      </c>
      <c r="Q256" s="108">
        <f>'[2]Compound Vessels'!I581</f>
        <v>0</v>
      </c>
      <c r="R256" s="186">
        <f>'[2]Element Vessels'!F256</f>
        <v>0</v>
      </c>
      <c r="S256" s="105">
        <f>'[2]Element Vessels'!G256</f>
        <v>0</v>
      </c>
      <c r="T256" s="105">
        <f>'[2]Element Vessels'!H256</f>
        <v>0</v>
      </c>
      <c r="U256" s="105">
        <f>'[2]Element Vessels'!I256</f>
        <v>0</v>
      </c>
      <c r="V256" s="189">
        <f>[3]Pellets!F256</f>
        <v>0</v>
      </c>
      <c r="W256" s="106">
        <f>[3]Pellets!G256</f>
        <v>0</v>
      </c>
      <c r="X256" s="106">
        <f>[3]Pellets!H256</f>
        <v>0</v>
      </c>
      <c r="Y256" s="106">
        <f>[3]Pellets!I256</f>
        <v>0</v>
      </c>
      <c r="Z256" s="106">
        <f>'[3]Blocks (Poly)'!D256</f>
        <v>0</v>
      </c>
      <c r="AA256" s="106">
        <f>'[3]Slabs (Poly)'!F256</f>
        <v>0</v>
      </c>
      <c r="AB256" s="106">
        <f>'[3]Stairs (Poly)'!D256</f>
        <v>0</v>
      </c>
      <c r="AC256" s="192">
        <f>[3]Bricks!E256</f>
        <v>0</v>
      </c>
      <c r="AD256" s="105">
        <f>[3]Molds!C256</f>
        <v>0</v>
      </c>
      <c r="AE256" s="105">
        <f xml:space="preserve"> '[3]Molded Items'!C258</f>
        <v>0</v>
      </c>
      <c r="AF256" s="105">
        <f>[3]Masks!C256</f>
        <v>0</v>
      </c>
      <c r="AG256" s="105">
        <f>[3]Wafers!H257</f>
        <v>0</v>
      </c>
      <c r="AH256" s="105"/>
      <c r="AI256" s="105"/>
      <c r="AJ256" s="105"/>
      <c r="AK256" s="105"/>
      <c r="AL256" s="105"/>
      <c r="AM256" s="105"/>
      <c r="AN256" s="105"/>
      <c r="AO256" s="105"/>
      <c r="AP256" s="105"/>
      <c r="AQ256" s="105"/>
      <c r="AR256" s="105"/>
      <c r="AS256" s="105"/>
      <c r="AT256" s="105">
        <f>Inventories!$D256</f>
        <v>0</v>
      </c>
      <c r="AU256" s="105">
        <f>'[3]Gripped Tools'!C256</f>
        <v>0</v>
      </c>
      <c r="AV256" s="105">
        <f>'[3]Pogo Sticks'!$C256</f>
        <v>0</v>
      </c>
      <c r="AW256" s="105">
        <f>'[2]Custom Objects'!$C251</f>
        <v>0</v>
      </c>
      <c r="AX256" s="105"/>
      <c r="AY256" s="105">
        <f>'[1]Items (MC)'!A256</f>
        <v>0</v>
      </c>
      <c r="AZ256" s="105">
        <f>'[1]Blocks (MC)'!A256</f>
        <v>0</v>
      </c>
    </row>
    <row r="257" spans="3:52" x14ac:dyDescent="0.2">
      <c r="C257" s="107">
        <f>[2]Ores!C257</f>
        <v>0</v>
      </c>
      <c r="D257" s="107">
        <f>[2]Ingots!C257</f>
        <v>0</v>
      </c>
      <c r="E257" s="107"/>
      <c r="F257" s="107">
        <f>'[2]Compressed Blocks'!C257</f>
        <v>0</v>
      </c>
      <c r="G257" s="105">
        <f>[2]Catalysts!C257</f>
        <v>0</v>
      </c>
      <c r="H257" s="105">
        <f>[3]Pellets!F254</f>
        <v>0</v>
      </c>
      <c r="I257" s="105">
        <f>'[2]CV Links'!B259</f>
        <v>0</v>
      </c>
      <c r="J257" s="183" t="str">
        <f>'[2]Compound Vessels'!F257</f>
        <v>Bag (Samarium III Chloride)</v>
      </c>
      <c r="K257" s="108" t="str">
        <f>'[2]Compound Vessels'!G257</f>
        <v>Sack (Samarium III Chloride)</v>
      </c>
      <c r="L257" s="108" t="str">
        <f>'[2]Compound Vessels'!H257</f>
        <v>Powder Keg (Samarium III Chloride)</v>
      </c>
      <c r="M257" s="108" t="str">
        <f>'[2]Compound Vessels'!I257</f>
        <v>Chemical Silo (Samarium III Chloride)</v>
      </c>
      <c r="N257" s="183">
        <f>'[2]Compound Vessels'!F582</f>
        <v>0</v>
      </c>
      <c r="O257" s="108">
        <f>'[2]Compound Vessels'!G582</f>
        <v>0</v>
      </c>
      <c r="P257" s="108">
        <f>'[2]Compound Vessels'!H582</f>
        <v>0</v>
      </c>
      <c r="Q257" s="108">
        <f>'[2]Compound Vessels'!I582</f>
        <v>0</v>
      </c>
      <c r="R257" s="186">
        <f>'[2]Element Vessels'!F257</f>
        <v>0</v>
      </c>
      <c r="S257" s="105">
        <f>'[2]Element Vessels'!G257</f>
        <v>0</v>
      </c>
      <c r="T257" s="105">
        <f>'[2]Element Vessels'!H257</f>
        <v>0</v>
      </c>
      <c r="U257" s="105">
        <f>'[2]Element Vessels'!I257</f>
        <v>0</v>
      </c>
      <c r="V257" s="189">
        <f>[3]Pellets!F257</f>
        <v>0</v>
      </c>
      <c r="W257" s="106">
        <f>[3]Pellets!G257</f>
        <v>0</v>
      </c>
      <c r="X257" s="106">
        <f>[3]Pellets!H257</f>
        <v>0</v>
      </c>
      <c r="Y257" s="106">
        <f>[3]Pellets!I257</f>
        <v>0</v>
      </c>
      <c r="Z257" s="106">
        <f>'[3]Blocks (Poly)'!D257</f>
        <v>0</v>
      </c>
      <c r="AA257" s="106">
        <f>'[3]Slabs (Poly)'!F257</f>
        <v>0</v>
      </c>
      <c r="AB257" s="106">
        <f>'[3]Stairs (Poly)'!D257</f>
        <v>0</v>
      </c>
      <c r="AC257" s="192">
        <f>[3]Bricks!E257</f>
        <v>0</v>
      </c>
      <c r="AD257" s="105">
        <f>[3]Molds!C257</f>
        <v>0</v>
      </c>
      <c r="AE257" s="105">
        <f xml:space="preserve"> '[3]Molded Items'!C259</f>
        <v>0</v>
      </c>
      <c r="AF257" s="105">
        <f>[3]Masks!C257</f>
        <v>0</v>
      </c>
      <c r="AG257" s="105">
        <f>[3]Wafers!H258</f>
        <v>0</v>
      </c>
      <c r="AH257" s="105"/>
      <c r="AI257" s="105"/>
      <c r="AJ257" s="105"/>
      <c r="AK257" s="105"/>
      <c r="AL257" s="105"/>
      <c r="AM257" s="105"/>
      <c r="AN257" s="105"/>
      <c r="AO257" s="105"/>
      <c r="AP257" s="105"/>
      <c r="AQ257" s="105"/>
      <c r="AR257" s="105"/>
      <c r="AS257" s="105"/>
      <c r="AT257" s="105">
        <f>Inventories!$D257</f>
        <v>0</v>
      </c>
      <c r="AU257" s="105">
        <f>'[3]Gripped Tools'!C257</f>
        <v>0</v>
      </c>
      <c r="AV257" s="105">
        <f>'[3]Pogo Sticks'!$C257</f>
        <v>0</v>
      </c>
      <c r="AW257" s="105">
        <f>'[2]Custom Objects'!$C252</f>
        <v>0</v>
      </c>
      <c r="AX257" s="105"/>
      <c r="AY257" s="105">
        <f>'[1]Items (MC)'!A257</f>
        <v>0</v>
      </c>
      <c r="AZ257" s="105">
        <f>'[1]Blocks (MC)'!A257</f>
        <v>0</v>
      </c>
    </row>
    <row r="258" spans="3:52" x14ac:dyDescent="0.2">
      <c r="C258" s="107">
        <f>[2]Ores!C258</f>
        <v>0</v>
      </c>
      <c r="D258" s="107">
        <f>[2]Ingots!C258</f>
        <v>0</v>
      </c>
      <c r="E258" s="107"/>
      <c r="F258" s="107">
        <f>'[2]Compressed Blocks'!C258</f>
        <v>0</v>
      </c>
      <c r="G258" s="105">
        <f>[2]Catalysts!C258</f>
        <v>0</v>
      </c>
      <c r="H258" s="105">
        <f>[3]Pellets!F255</f>
        <v>0</v>
      </c>
      <c r="I258" s="105">
        <f>'[2]CV Links'!B260</f>
        <v>0</v>
      </c>
      <c r="J258" s="183" t="str">
        <f>'[2]Compound Vessels'!F258</f>
        <v>Vial (Silicon Carbide)</v>
      </c>
      <c r="K258" s="108" t="str">
        <f>'[2]Compound Vessels'!G258</f>
        <v>Beaker (Silicon Carbide)</v>
      </c>
      <c r="L258" s="108" t="str">
        <f>'[2]Compound Vessels'!H258</f>
        <v>Drum (Silicon Carbide)</v>
      </c>
      <c r="M258" s="108" t="str">
        <f>'[2]Compound Vessels'!I258</f>
        <v>Chemical Vat (Silicon Carbide)</v>
      </c>
      <c r="N258" s="183">
        <f>'[2]Compound Vessels'!F583</f>
        <v>0</v>
      </c>
      <c r="O258" s="108">
        <f>'[2]Compound Vessels'!G583</f>
        <v>0</v>
      </c>
      <c r="P258" s="108">
        <f>'[2]Compound Vessels'!H583</f>
        <v>0</v>
      </c>
      <c r="Q258" s="108">
        <f>'[2]Compound Vessels'!I583</f>
        <v>0</v>
      </c>
      <c r="R258" s="186">
        <f>'[2]Element Vessels'!F258</f>
        <v>0</v>
      </c>
      <c r="S258" s="105">
        <f>'[2]Element Vessels'!G258</f>
        <v>0</v>
      </c>
      <c r="T258" s="105">
        <f>'[2]Element Vessels'!H258</f>
        <v>0</v>
      </c>
      <c r="U258" s="105">
        <f>'[2]Element Vessels'!I258</f>
        <v>0</v>
      </c>
      <c r="V258" s="189">
        <f>[3]Pellets!F258</f>
        <v>0</v>
      </c>
      <c r="W258" s="106">
        <f>[3]Pellets!G258</f>
        <v>0</v>
      </c>
      <c r="X258" s="106">
        <f>[3]Pellets!H258</f>
        <v>0</v>
      </c>
      <c r="Y258" s="106">
        <f>[3]Pellets!I258</f>
        <v>0</v>
      </c>
      <c r="Z258" s="106">
        <f>'[3]Blocks (Poly)'!D258</f>
        <v>0</v>
      </c>
      <c r="AA258" s="106">
        <f>'[3]Slabs (Poly)'!F258</f>
        <v>0</v>
      </c>
      <c r="AB258" s="106">
        <f>'[3]Stairs (Poly)'!D258</f>
        <v>0</v>
      </c>
      <c r="AC258" s="192">
        <f>[3]Bricks!E258</f>
        <v>0</v>
      </c>
      <c r="AD258" s="105">
        <f>[3]Molds!C258</f>
        <v>0</v>
      </c>
      <c r="AE258" s="105">
        <f xml:space="preserve"> '[3]Molded Items'!C260</f>
        <v>0</v>
      </c>
      <c r="AF258" s="105">
        <f>[3]Masks!C258</f>
        <v>0</v>
      </c>
      <c r="AG258" s="105">
        <f>[3]Wafers!H259</f>
        <v>0</v>
      </c>
      <c r="AH258" s="105"/>
      <c r="AI258" s="105"/>
      <c r="AJ258" s="105"/>
      <c r="AK258" s="105"/>
      <c r="AL258" s="105"/>
      <c r="AM258" s="105"/>
      <c r="AN258" s="105"/>
      <c r="AO258" s="105"/>
      <c r="AP258" s="105"/>
      <c r="AQ258" s="105"/>
      <c r="AR258" s="105"/>
      <c r="AS258" s="105"/>
      <c r="AT258" s="105">
        <f>Inventories!$D258</f>
        <v>0</v>
      </c>
      <c r="AU258" s="105">
        <f>'[3]Gripped Tools'!C258</f>
        <v>0</v>
      </c>
      <c r="AV258" s="105">
        <f>'[3]Pogo Sticks'!$C258</f>
        <v>0</v>
      </c>
      <c r="AW258" s="105">
        <f>'[2]Custom Objects'!$C253</f>
        <v>0</v>
      </c>
      <c r="AX258" s="105"/>
      <c r="AY258" s="105">
        <f>'[1]Items (MC)'!A258</f>
        <v>0</v>
      </c>
      <c r="AZ258" s="105">
        <f>'[1]Blocks (MC)'!A258</f>
        <v>0</v>
      </c>
    </row>
    <row r="259" spans="3:52" x14ac:dyDescent="0.2">
      <c r="C259" s="107">
        <f>[2]Ores!C259</f>
        <v>0</v>
      </c>
      <c r="D259" s="107">
        <f>[2]Ingots!C259</f>
        <v>0</v>
      </c>
      <c r="E259" s="107"/>
      <c r="F259" s="107">
        <f>'[2]Compressed Blocks'!C259</f>
        <v>0</v>
      </c>
      <c r="G259" s="105">
        <f>[2]Catalysts!C259</f>
        <v>0</v>
      </c>
      <c r="H259" s="105">
        <f>[3]Pellets!F256</f>
        <v>0</v>
      </c>
      <c r="I259" s="105">
        <f>'[2]CV Links'!B261</f>
        <v>0</v>
      </c>
      <c r="J259" s="183" t="str">
        <f>'[2]Compound Vessels'!F259</f>
        <v>Vial (Silicon Dioxide)</v>
      </c>
      <c r="K259" s="108" t="str">
        <f>'[2]Compound Vessels'!G259</f>
        <v>Beaker (Silicon Dioxide)</v>
      </c>
      <c r="L259" s="108" t="str">
        <f>'[2]Compound Vessels'!H259</f>
        <v>Drum (Silicon Dioxide)</v>
      </c>
      <c r="M259" s="108" t="str">
        <f>'[2]Compound Vessels'!I259</f>
        <v>Chemical Vat (Silicon Dioxide)</v>
      </c>
      <c r="N259" s="183">
        <f>'[2]Compound Vessels'!F584</f>
        <v>0</v>
      </c>
      <c r="O259" s="108">
        <f>'[2]Compound Vessels'!G584</f>
        <v>0</v>
      </c>
      <c r="P259" s="108">
        <f>'[2]Compound Vessels'!H584</f>
        <v>0</v>
      </c>
      <c r="Q259" s="108">
        <f>'[2]Compound Vessels'!I584</f>
        <v>0</v>
      </c>
      <c r="R259" s="186">
        <f>'[2]Element Vessels'!F259</f>
        <v>0</v>
      </c>
      <c r="S259" s="105">
        <f>'[2]Element Vessels'!G259</f>
        <v>0</v>
      </c>
      <c r="T259" s="105">
        <f>'[2]Element Vessels'!H259</f>
        <v>0</v>
      </c>
      <c r="U259" s="105">
        <f>'[2]Element Vessels'!I259</f>
        <v>0</v>
      </c>
      <c r="V259" s="189">
        <f>[3]Pellets!F259</f>
        <v>0</v>
      </c>
      <c r="W259" s="106">
        <f>[3]Pellets!G259</f>
        <v>0</v>
      </c>
      <c r="X259" s="106">
        <f>[3]Pellets!H259</f>
        <v>0</v>
      </c>
      <c r="Y259" s="106">
        <f>[3]Pellets!I259</f>
        <v>0</v>
      </c>
      <c r="Z259" s="106">
        <f>'[3]Blocks (Poly)'!D259</f>
        <v>0</v>
      </c>
      <c r="AA259" s="106">
        <f>'[3]Slabs (Poly)'!F259</f>
        <v>0</v>
      </c>
      <c r="AB259" s="106">
        <f>'[3]Stairs (Poly)'!D259</f>
        <v>0</v>
      </c>
      <c r="AC259" s="192">
        <f>[3]Bricks!E259</f>
        <v>0</v>
      </c>
      <c r="AD259" s="105">
        <f>[3]Molds!C259</f>
        <v>0</v>
      </c>
      <c r="AE259" s="105">
        <f xml:space="preserve"> '[3]Molded Items'!C261</f>
        <v>0</v>
      </c>
      <c r="AF259" s="105">
        <f>[3]Masks!C259</f>
        <v>0</v>
      </c>
      <c r="AG259" s="105">
        <f>[3]Wafers!H260</f>
        <v>0</v>
      </c>
      <c r="AH259" s="105"/>
      <c r="AI259" s="105"/>
      <c r="AJ259" s="105"/>
      <c r="AK259" s="105"/>
      <c r="AL259" s="105"/>
      <c r="AM259" s="105"/>
      <c r="AN259" s="105"/>
      <c r="AO259" s="105"/>
      <c r="AP259" s="105"/>
      <c r="AQ259" s="105"/>
      <c r="AR259" s="105"/>
      <c r="AS259" s="105"/>
      <c r="AT259" s="105">
        <f>Inventories!$D259</f>
        <v>0</v>
      </c>
      <c r="AU259" s="105">
        <f>'[3]Gripped Tools'!C259</f>
        <v>0</v>
      </c>
      <c r="AV259" s="105">
        <f>'[3]Pogo Sticks'!$C259</f>
        <v>0</v>
      </c>
      <c r="AW259" s="105">
        <f>'[2]Custom Objects'!$C254</f>
        <v>0</v>
      </c>
      <c r="AX259" s="105"/>
      <c r="AY259" s="105">
        <f>'[1]Items (MC)'!A259</f>
        <v>0</v>
      </c>
      <c r="AZ259" s="105">
        <f>'[1]Blocks (MC)'!A259</f>
        <v>0</v>
      </c>
    </row>
    <row r="260" spans="3:52" x14ac:dyDescent="0.2">
      <c r="C260" s="107">
        <f>[2]Ores!C260</f>
        <v>0</v>
      </c>
      <c r="D260" s="107">
        <f>[2]Ingots!C260</f>
        <v>0</v>
      </c>
      <c r="E260" s="107"/>
      <c r="F260" s="107">
        <f>'[2]Compressed Blocks'!C260</f>
        <v>0</v>
      </c>
      <c r="G260" s="105">
        <f>[2]Catalysts!C260</f>
        <v>0</v>
      </c>
      <c r="H260" s="105">
        <f>[3]Pellets!F257</f>
        <v>0</v>
      </c>
      <c r="I260" s="105">
        <f>'[2]CV Links'!B262</f>
        <v>0</v>
      </c>
      <c r="J260" s="183" t="str">
        <f>'[2]Compound Vessels'!F260</f>
        <v>Vial (Sodium Acetate)</v>
      </c>
      <c r="K260" s="108" t="str">
        <f>'[2]Compound Vessels'!G260</f>
        <v>Beaker (Sodium Acetate)</v>
      </c>
      <c r="L260" s="108" t="str">
        <f>'[2]Compound Vessels'!H260</f>
        <v>Drum (Sodium Acetate)</v>
      </c>
      <c r="M260" s="108" t="str">
        <f>'[2]Compound Vessels'!I260</f>
        <v>Chemical Vat (Sodium Acetate)</v>
      </c>
      <c r="N260" s="183">
        <f>'[2]Compound Vessels'!F585</f>
        <v>0</v>
      </c>
      <c r="O260" s="108">
        <f>'[2]Compound Vessels'!G585</f>
        <v>0</v>
      </c>
      <c r="P260" s="108">
        <f>'[2]Compound Vessels'!H585</f>
        <v>0</v>
      </c>
      <c r="Q260" s="108">
        <f>'[2]Compound Vessels'!I585</f>
        <v>0</v>
      </c>
      <c r="R260" s="186">
        <f>'[2]Element Vessels'!F260</f>
        <v>0</v>
      </c>
      <c r="S260" s="105">
        <f>'[2]Element Vessels'!G260</f>
        <v>0</v>
      </c>
      <c r="T260" s="105">
        <f>'[2]Element Vessels'!H260</f>
        <v>0</v>
      </c>
      <c r="U260" s="105">
        <f>'[2]Element Vessels'!I260</f>
        <v>0</v>
      </c>
      <c r="V260" s="189">
        <f>[3]Pellets!F260</f>
        <v>0</v>
      </c>
      <c r="W260" s="106">
        <f>[3]Pellets!G260</f>
        <v>0</v>
      </c>
      <c r="X260" s="106">
        <f>[3]Pellets!H260</f>
        <v>0</v>
      </c>
      <c r="Y260" s="106">
        <f>[3]Pellets!I260</f>
        <v>0</v>
      </c>
      <c r="Z260" s="106">
        <f>'[3]Blocks (Poly)'!D260</f>
        <v>0</v>
      </c>
      <c r="AA260" s="106">
        <f>'[3]Slabs (Poly)'!F260</f>
        <v>0</v>
      </c>
      <c r="AB260" s="106">
        <f>'[3]Stairs (Poly)'!D260</f>
        <v>0</v>
      </c>
      <c r="AC260" s="192">
        <f>[3]Bricks!E260</f>
        <v>0</v>
      </c>
      <c r="AD260" s="105">
        <f>[3]Molds!C260</f>
        <v>0</v>
      </c>
      <c r="AE260" s="105">
        <f xml:space="preserve"> '[3]Molded Items'!C262</f>
        <v>0</v>
      </c>
      <c r="AF260" s="105">
        <f>[3]Masks!C260</f>
        <v>0</v>
      </c>
      <c r="AG260" s="105">
        <f>[3]Wafers!H261</f>
        <v>0</v>
      </c>
      <c r="AH260" s="105"/>
      <c r="AI260" s="105"/>
      <c r="AJ260" s="105"/>
      <c r="AK260" s="105"/>
      <c r="AL260" s="105"/>
      <c r="AM260" s="105"/>
      <c r="AN260" s="105"/>
      <c r="AO260" s="105"/>
      <c r="AP260" s="105"/>
      <c r="AQ260" s="105"/>
      <c r="AR260" s="105"/>
      <c r="AS260" s="105"/>
      <c r="AT260" s="105">
        <f>Inventories!$D260</f>
        <v>0</v>
      </c>
      <c r="AU260" s="105">
        <f>'[3]Gripped Tools'!C260</f>
        <v>0</v>
      </c>
      <c r="AV260" s="105">
        <f>'[3]Pogo Sticks'!$C260</f>
        <v>0</v>
      </c>
      <c r="AW260" s="105">
        <f>'[2]Custom Objects'!$C255</f>
        <v>0</v>
      </c>
      <c r="AX260" s="105"/>
      <c r="AY260" s="105">
        <f>'[1]Items (MC)'!A260</f>
        <v>0</v>
      </c>
      <c r="AZ260" s="105">
        <f>'[1]Blocks (MC)'!A260</f>
        <v>0</v>
      </c>
    </row>
    <row r="261" spans="3:52" x14ac:dyDescent="0.2">
      <c r="C261" s="107">
        <f>[2]Ores!C261</f>
        <v>0</v>
      </c>
      <c r="D261" s="107">
        <f>[2]Ingots!C261</f>
        <v>0</v>
      </c>
      <c r="E261" s="107"/>
      <c r="F261" s="107">
        <f>'[2]Compressed Blocks'!C261</f>
        <v>0</v>
      </c>
      <c r="G261" s="105">
        <f>[2]Catalysts!C261</f>
        <v>0</v>
      </c>
      <c r="H261" s="105">
        <f>[3]Pellets!F258</f>
        <v>0</v>
      </c>
      <c r="I261" s="105">
        <f>'[2]CV Links'!B263</f>
        <v>0</v>
      </c>
      <c r="J261" s="183" t="str">
        <f>'[2]Compound Vessels'!F261</f>
        <v>Vial (Sodium Bicarbonate)</v>
      </c>
      <c r="K261" s="108" t="str">
        <f>'[2]Compound Vessels'!G261</f>
        <v>Beaker (Sodium Bicarbonate)</v>
      </c>
      <c r="L261" s="108" t="str">
        <f>'[2]Compound Vessels'!H261</f>
        <v>Drum (Sodium Bicarbonate)</v>
      </c>
      <c r="M261" s="108" t="str">
        <f>'[2]Compound Vessels'!I261</f>
        <v>Chemical Vat (Sodium Bicarbonate)</v>
      </c>
      <c r="N261" s="183">
        <f>'[2]Compound Vessels'!F586</f>
        <v>0</v>
      </c>
      <c r="O261" s="108">
        <f>'[2]Compound Vessels'!G586</f>
        <v>0</v>
      </c>
      <c r="P261" s="108">
        <f>'[2]Compound Vessels'!H586</f>
        <v>0</v>
      </c>
      <c r="Q261" s="108">
        <f>'[2]Compound Vessels'!I586</f>
        <v>0</v>
      </c>
      <c r="R261" s="186">
        <f>'[2]Element Vessels'!F261</f>
        <v>0</v>
      </c>
      <c r="S261" s="105">
        <f>'[2]Element Vessels'!G261</f>
        <v>0</v>
      </c>
      <c r="T261" s="105">
        <f>'[2]Element Vessels'!H261</f>
        <v>0</v>
      </c>
      <c r="U261" s="105">
        <f>'[2]Element Vessels'!I261</f>
        <v>0</v>
      </c>
      <c r="V261" s="189">
        <f>[3]Pellets!F261</f>
        <v>0</v>
      </c>
      <c r="W261" s="106">
        <f>[3]Pellets!G261</f>
        <v>0</v>
      </c>
      <c r="X261" s="106">
        <f>[3]Pellets!H261</f>
        <v>0</v>
      </c>
      <c r="Y261" s="106">
        <f>[3]Pellets!I261</f>
        <v>0</v>
      </c>
      <c r="Z261" s="106">
        <f>'[3]Blocks (Poly)'!D261</f>
        <v>0</v>
      </c>
      <c r="AA261" s="106">
        <f>'[3]Slabs (Poly)'!F261</f>
        <v>0</v>
      </c>
      <c r="AB261" s="106">
        <f>'[3]Stairs (Poly)'!D261</f>
        <v>0</v>
      </c>
      <c r="AC261" s="192">
        <f>[3]Bricks!E261</f>
        <v>0</v>
      </c>
      <c r="AD261" s="105">
        <f>[3]Molds!C261</f>
        <v>0</v>
      </c>
      <c r="AE261" s="105">
        <f xml:space="preserve"> '[3]Molded Items'!C263</f>
        <v>0</v>
      </c>
      <c r="AF261" s="105">
        <f>[3]Masks!C261</f>
        <v>0</v>
      </c>
      <c r="AG261" s="105">
        <f>[3]Wafers!H262</f>
        <v>0</v>
      </c>
      <c r="AH261" s="105"/>
      <c r="AI261" s="105"/>
      <c r="AJ261" s="105"/>
      <c r="AK261" s="105"/>
      <c r="AL261" s="105"/>
      <c r="AM261" s="105"/>
      <c r="AN261" s="105"/>
      <c r="AO261" s="105"/>
      <c r="AP261" s="105"/>
      <c r="AQ261" s="105"/>
      <c r="AR261" s="105"/>
      <c r="AS261" s="105"/>
      <c r="AT261" s="105">
        <f>Inventories!$D261</f>
        <v>0</v>
      </c>
      <c r="AU261" s="105">
        <f>'[3]Gripped Tools'!C261</f>
        <v>0</v>
      </c>
      <c r="AV261" s="105">
        <f>'[3]Pogo Sticks'!$C261</f>
        <v>0</v>
      </c>
      <c r="AW261" s="105">
        <f>'[2]Custom Objects'!$C256</f>
        <v>0</v>
      </c>
      <c r="AX261" s="105"/>
      <c r="AY261" s="105">
        <f>'[1]Items (MC)'!A261</f>
        <v>0</v>
      </c>
      <c r="AZ261" s="105">
        <f>'[1]Blocks (MC)'!A261</f>
        <v>0</v>
      </c>
    </row>
    <row r="262" spans="3:52" x14ac:dyDescent="0.2">
      <c r="C262" s="107">
        <f>[2]Ores!C262</f>
        <v>0</v>
      </c>
      <c r="D262" s="107">
        <f>[2]Ingots!C262</f>
        <v>0</v>
      </c>
      <c r="E262" s="107"/>
      <c r="F262" s="107">
        <f>'[2]Compressed Blocks'!C262</f>
        <v>0</v>
      </c>
      <c r="G262" s="105">
        <f>[2]Catalysts!C262</f>
        <v>0</v>
      </c>
      <c r="H262" s="105">
        <f>[3]Pellets!F259</f>
        <v>0</v>
      </c>
      <c r="I262" s="105">
        <f>'[2]CV Links'!B264</f>
        <v>0</v>
      </c>
      <c r="J262" s="183" t="str">
        <f>'[2]Compound Vessels'!F262</f>
        <v>Vial (Sodium Bisulfate)</v>
      </c>
      <c r="K262" s="108" t="str">
        <f>'[2]Compound Vessels'!G262</f>
        <v>Beaker (Sodium Bisulfate)</v>
      </c>
      <c r="L262" s="108" t="str">
        <f>'[2]Compound Vessels'!H262</f>
        <v>Drum (Sodium Bisulfate)</v>
      </c>
      <c r="M262" s="108" t="str">
        <f>'[2]Compound Vessels'!I262</f>
        <v>Chemical Vat (Sodium Bisulfate)</v>
      </c>
      <c r="N262" s="183">
        <f>'[2]Compound Vessels'!F587</f>
        <v>0</v>
      </c>
      <c r="O262" s="108">
        <f>'[2]Compound Vessels'!G587</f>
        <v>0</v>
      </c>
      <c r="P262" s="108">
        <f>'[2]Compound Vessels'!H587</f>
        <v>0</v>
      </c>
      <c r="Q262" s="108">
        <f>'[2]Compound Vessels'!I587</f>
        <v>0</v>
      </c>
      <c r="R262" s="186">
        <f>'[2]Element Vessels'!F262</f>
        <v>0</v>
      </c>
      <c r="S262" s="105">
        <f>'[2]Element Vessels'!G262</f>
        <v>0</v>
      </c>
      <c r="T262" s="105">
        <f>'[2]Element Vessels'!H262</f>
        <v>0</v>
      </c>
      <c r="U262" s="105">
        <f>'[2]Element Vessels'!I262</f>
        <v>0</v>
      </c>
      <c r="V262" s="189">
        <f>[3]Pellets!F262</f>
        <v>0</v>
      </c>
      <c r="W262" s="106">
        <f>[3]Pellets!G262</f>
        <v>0</v>
      </c>
      <c r="X262" s="106">
        <f>[3]Pellets!H262</f>
        <v>0</v>
      </c>
      <c r="Y262" s="106">
        <f>[3]Pellets!I262</f>
        <v>0</v>
      </c>
      <c r="Z262" s="106">
        <f>'[3]Blocks (Poly)'!D262</f>
        <v>0</v>
      </c>
      <c r="AA262" s="106">
        <f>'[3]Slabs (Poly)'!F262</f>
        <v>0</v>
      </c>
      <c r="AB262" s="106">
        <f>'[3]Stairs (Poly)'!D262</f>
        <v>0</v>
      </c>
      <c r="AC262" s="192">
        <f>[3]Bricks!E262</f>
        <v>0</v>
      </c>
      <c r="AD262" s="105">
        <f>[3]Molds!C262</f>
        <v>0</v>
      </c>
      <c r="AE262" s="105">
        <f xml:space="preserve"> '[3]Molded Items'!C264</f>
        <v>0</v>
      </c>
      <c r="AF262" s="105">
        <f>[3]Masks!C262</f>
        <v>0</v>
      </c>
      <c r="AG262" s="105">
        <f>[3]Wafers!H263</f>
        <v>0</v>
      </c>
      <c r="AH262" s="105"/>
      <c r="AI262" s="105"/>
      <c r="AJ262" s="105"/>
      <c r="AK262" s="105"/>
      <c r="AL262" s="105"/>
      <c r="AM262" s="105"/>
      <c r="AN262" s="105"/>
      <c r="AO262" s="105"/>
      <c r="AP262" s="105"/>
      <c r="AQ262" s="105"/>
      <c r="AR262" s="105"/>
      <c r="AS262" s="105"/>
      <c r="AT262" s="105">
        <f>Inventories!$D262</f>
        <v>0</v>
      </c>
      <c r="AU262" s="105">
        <f>'[3]Gripped Tools'!C262</f>
        <v>0</v>
      </c>
      <c r="AV262" s="105">
        <f>'[3]Pogo Sticks'!$C262</f>
        <v>0</v>
      </c>
      <c r="AW262" s="105">
        <f>'[2]Custom Objects'!$C257</f>
        <v>0</v>
      </c>
      <c r="AX262" s="105"/>
      <c r="AY262" s="105">
        <f>'[1]Items (MC)'!A262</f>
        <v>0</v>
      </c>
      <c r="AZ262" s="105">
        <f>'[1]Blocks (MC)'!A262</f>
        <v>0</v>
      </c>
    </row>
    <row r="263" spans="3:52" x14ac:dyDescent="0.2">
      <c r="C263" s="107">
        <f>[2]Ores!C263</f>
        <v>0</v>
      </c>
      <c r="D263" s="107">
        <f>[2]Ingots!C263</f>
        <v>0</v>
      </c>
      <c r="E263" s="107"/>
      <c r="F263" s="107">
        <f>'[2]Compressed Blocks'!C263</f>
        <v>0</v>
      </c>
      <c r="G263" s="105">
        <f>[2]Catalysts!C263</f>
        <v>0</v>
      </c>
      <c r="H263" s="105">
        <f>[3]Pellets!F260</f>
        <v>0</v>
      </c>
      <c r="I263" s="105">
        <f>'[2]CV Links'!B265</f>
        <v>0</v>
      </c>
      <c r="J263" s="183" t="str">
        <f>'[2]Compound Vessels'!F263</f>
        <v>Vial (Sodium Borate)</v>
      </c>
      <c r="K263" s="108" t="str">
        <f>'[2]Compound Vessels'!G263</f>
        <v>Beaker (Sodium Borate)</v>
      </c>
      <c r="L263" s="108" t="str">
        <f>'[2]Compound Vessels'!H263</f>
        <v>Drum (Sodium Borate)</v>
      </c>
      <c r="M263" s="108" t="str">
        <f>'[2]Compound Vessels'!I263</f>
        <v>Chemical Vat (Sodium Borate)</v>
      </c>
      <c r="N263" s="183">
        <f>'[2]Compound Vessels'!F588</f>
        <v>0</v>
      </c>
      <c r="O263" s="108">
        <f>'[2]Compound Vessels'!G588</f>
        <v>0</v>
      </c>
      <c r="P263" s="108">
        <f>'[2]Compound Vessels'!H588</f>
        <v>0</v>
      </c>
      <c r="Q263" s="108">
        <f>'[2]Compound Vessels'!I588</f>
        <v>0</v>
      </c>
      <c r="R263" s="186">
        <f>'[2]Element Vessels'!F263</f>
        <v>0</v>
      </c>
      <c r="S263" s="105">
        <f>'[2]Element Vessels'!G263</f>
        <v>0</v>
      </c>
      <c r="T263" s="105">
        <f>'[2]Element Vessels'!H263</f>
        <v>0</v>
      </c>
      <c r="U263" s="105">
        <f>'[2]Element Vessels'!I263</f>
        <v>0</v>
      </c>
      <c r="V263" s="189">
        <f>[3]Pellets!F263</f>
        <v>0</v>
      </c>
      <c r="W263" s="106">
        <f>[3]Pellets!G263</f>
        <v>0</v>
      </c>
      <c r="X263" s="106">
        <f>[3]Pellets!H263</f>
        <v>0</v>
      </c>
      <c r="Y263" s="106">
        <f>[3]Pellets!I263</f>
        <v>0</v>
      </c>
      <c r="Z263" s="106">
        <f>'[3]Blocks (Poly)'!D263</f>
        <v>0</v>
      </c>
      <c r="AA263" s="106">
        <f>'[3]Slabs (Poly)'!F263</f>
        <v>0</v>
      </c>
      <c r="AB263" s="106">
        <f>'[3]Stairs (Poly)'!D263</f>
        <v>0</v>
      </c>
      <c r="AC263" s="192">
        <f>[3]Bricks!E263</f>
        <v>0</v>
      </c>
      <c r="AD263" s="105">
        <f>[3]Molds!C263</f>
        <v>0</v>
      </c>
      <c r="AE263" s="105">
        <f xml:space="preserve"> '[3]Molded Items'!C265</f>
        <v>0</v>
      </c>
      <c r="AF263" s="105">
        <f>[3]Masks!C263</f>
        <v>0</v>
      </c>
      <c r="AG263" s="105">
        <f>[3]Wafers!H264</f>
        <v>0</v>
      </c>
      <c r="AH263" s="105"/>
      <c r="AI263" s="105"/>
      <c r="AJ263" s="105"/>
      <c r="AK263" s="105"/>
      <c r="AL263" s="105"/>
      <c r="AM263" s="105"/>
      <c r="AN263" s="105"/>
      <c r="AO263" s="105"/>
      <c r="AP263" s="105"/>
      <c r="AQ263" s="105"/>
      <c r="AR263" s="105"/>
      <c r="AS263" s="105"/>
      <c r="AT263" s="105">
        <f>Inventories!$D263</f>
        <v>0</v>
      </c>
      <c r="AU263" s="105">
        <f>'[3]Gripped Tools'!C263</f>
        <v>0</v>
      </c>
      <c r="AV263" s="105">
        <f>'[3]Pogo Sticks'!$C263</f>
        <v>0</v>
      </c>
      <c r="AW263" s="105">
        <f>'[2]Custom Objects'!$C258</f>
        <v>0</v>
      </c>
      <c r="AX263" s="105"/>
      <c r="AY263" s="105">
        <f>'[1]Items (MC)'!A263</f>
        <v>0</v>
      </c>
      <c r="AZ263" s="105">
        <f>'[1]Blocks (MC)'!A263</f>
        <v>0</v>
      </c>
    </row>
    <row r="264" spans="3:52" x14ac:dyDescent="0.2">
      <c r="C264" s="107">
        <f>[2]Ores!C264</f>
        <v>0</v>
      </c>
      <c r="D264" s="107">
        <f>[2]Ingots!C264</f>
        <v>0</v>
      </c>
      <c r="E264" s="107"/>
      <c r="F264" s="107">
        <f>'[2]Compressed Blocks'!C264</f>
        <v>0</v>
      </c>
      <c r="G264" s="105">
        <f>[2]Catalysts!C264</f>
        <v>0</v>
      </c>
      <c r="H264" s="105">
        <f>[3]Pellets!F261</f>
        <v>0</v>
      </c>
      <c r="I264" s="105">
        <f>'[2]CV Links'!B266</f>
        <v>0</v>
      </c>
      <c r="J264" s="183" t="str">
        <f>'[2]Compound Vessels'!F264</f>
        <v>Vial (Sodium Bromide)</v>
      </c>
      <c r="K264" s="108" t="str">
        <f>'[2]Compound Vessels'!G264</f>
        <v>Beaker (Sodium Bromide)</v>
      </c>
      <c r="L264" s="108" t="str">
        <f>'[2]Compound Vessels'!H264</f>
        <v>Drum (Sodium Bromide)</v>
      </c>
      <c r="M264" s="108" t="str">
        <f>'[2]Compound Vessels'!I264</f>
        <v>Chemical Vat (Sodium Bromide)</v>
      </c>
      <c r="N264" s="183">
        <f>'[2]Compound Vessels'!F589</f>
        <v>0</v>
      </c>
      <c r="O264" s="108">
        <f>'[2]Compound Vessels'!G589</f>
        <v>0</v>
      </c>
      <c r="P264" s="108">
        <f>'[2]Compound Vessels'!H589</f>
        <v>0</v>
      </c>
      <c r="Q264" s="108">
        <f>'[2]Compound Vessels'!I589</f>
        <v>0</v>
      </c>
      <c r="R264" s="186">
        <f>'[2]Element Vessels'!F264</f>
        <v>0</v>
      </c>
      <c r="S264" s="105">
        <f>'[2]Element Vessels'!G264</f>
        <v>0</v>
      </c>
      <c r="T264" s="105">
        <f>'[2]Element Vessels'!H264</f>
        <v>0</v>
      </c>
      <c r="U264" s="105">
        <f>'[2]Element Vessels'!I264</f>
        <v>0</v>
      </c>
      <c r="V264" s="189">
        <f>[3]Pellets!F264</f>
        <v>0</v>
      </c>
      <c r="W264" s="106">
        <f>[3]Pellets!G264</f>
        <v>0</v>
      </c>
      <c r="X264" s="106">
        <f>[3]Pellets!H264</f>
        <v>0</v>
      </c>
      <c r="Y264" s="106">
        <f>[3]Pellets!I264</f>
        <v>0</v>
      </c>
      <c r="Z264" s="106">
        <f>'[3]Blocks (Poly)'!D264</f>
        <v>0</v>
      </c>
      <c r="AA264" s="106">
        <f>'[3]Slabs (Poly)'!F264</f>
        <v>0</v>
      </c>
      <c r="AB264" s="106">
        <f>'[3]Stairs (Poly)'!D264</f>
        <v>0</v>
      </c>
      <c r="AC264" s="192">
        <f>[3]Bricks!E264</f>
        <v>0</v>
      </c>
      <c r="AD264" s="105">
        <f>[3]Molds!C264</f>
        <v>0</v>
      </c>
      <c r="AE264" s="105">
        <f xml:space="preserve"> '[3]Molded Items'!C266</f>
        <v>0</v>
      </c>
      <c r="AF264" s="105">
        <f>[3]Masks!C264</f>
        <v>0</v>
      </c>
      <c r="AG264" s="105">
        <f>[3]Wafers!H265</f>
        <v>0</v>
      </c>
      <c r="AH264" s="105"/>
      <c r="AI264" s="105"/>
      <c r="AJ264" s="105"/>
      <c r="AK264" s="105"/>
      <c r="AL264" s="105"/>
      <c r="AM264" s="105"/>
      <c r="AN264" s="105"/>
      <c r="AO264" s="105"/>
      <c r="AP264" s="105"/>
      <c r="AQ264" s="105"/>
      <c r="AR264" s="105"/>
      <c r="AS264" s="105"/>
      <c r="AT264" s="105">
        <f>Inventories!$D264</f>
        <v>0</v>
      </c>
      <c r="AU264" s="105">
        <f>'[3]Gripped Tools'!C264</f>
        <v>0</v>
      </c>
      <c r="AV264" s="105">
        <f>'[3]Pogo Sticks'!$C264</f>
        <v>0</v>
      </c>
      <c r="AW264" s="105">
        <f>'[2]Custom Objects'!$C259</f>
        <v>0</v>
      </c>
      <c r="AX264" s="105"/>
      <c r="AY264" s="105">
        <f>'[1]Items (MC)'!A264</f>
        <v>0</v>
      </c>
      <c r="AZ264" s="105">
        <f>'[1]Blocks (MC)'!A264</f>
        <v>0</v>
      </c>
    </row>
    <row r="265" spans="3:52" x14ac:dyDescent="0.2">
      <c r="C265" s="107">
        <f>[2]Ores!C265</f>
        <v>0</v>
      </c>
      <c r="D265" s="107">
        <f>[2]Ingots!C265</f>
        <v>0</v>
      </c>
      <c r="E265" s="107"/>
      <c r="F265" s="107">
        <f>'[2]Compressed Blocks'!C265</f>
        <v>0</v>
      </c>
      <c r="G265" s="105">
        <f>[2]Catalysts!C265</f>
        <v>0</v>
      </c>
      <c r="H265" s="105">
        <f>[3]Pellets!F262</f>
        <v>0</v>
      </c>
      <c r="I265" s="105">
        <f>'[2]CV Links'!B267</f>
        <v>0</v>
      </c>
      <c r="J265" s="183" t="str">
        <f>'[2]Compound Vessels'!F265</f>
        <v>Vial (Sodium Carbonate)</v>
      </c>
      <c r="K265" s="108" t="str">
        <f>'[2]Compound Vessels'!G265</f>
        <v>Beaker (Sodium Carbonate)</v>
      </c>
      <c r="L265" s="108" t="str">
        <f>'[2]Compound Vessels'!H265</f>
        <v>Drum (Sodium Carbonate)</v>
      </c>
      <c r="M265" s="108" t="str">
        <f>'[2]Compound Vessels'!I265</f>
        <v>Chemical Vat (Sodium Carbonate)</v>
      </c>
      <c r="N265" s="183">
        <f>'[2]Compound Vessels'!F590</f>
        <v>0</v>
      </c>
      <c r="O265" s="108">
        <f>'[2]Compound Vessels'!G590</f>
        <v>0</v>
      </c>
      <c r="P265" s="108">
        <f>'[2]Compound Vessels'!H590</f>
        <v>0</v>
      </c>
      <c r="Q265" s="108">
        <f>'[2]Compound Vessels'!I590</f>
        <v>0</v>
      </c>
      <c r="R265" s="186">
        <f>'[2]Element Vessels'!F265</f>
        <v>0</v>
      </c>
      <c r="S265" s="105">
        <f>'[2]Element Vessels'!G265</f>
        <v>0</v>
      </c>
      <c r="T265" s="105">
        <f>'[2]Element Vessels'!H265</f>
        <v>0</v>
      </c>
      <c r="U265" s="105">
        <f>'[2]Element Vessels'!I265</f>
        <v>0</v>
      </c>
      <c r="V265" s="189">
        <f>[3]Pellets!F265</f>
        <v>0</v>
      </c>
      <c r="W265" s="106">
        <f>[3]Pellets!G265</f>
        <v>0</v>
      </c>
      <c r="X265" s="106">
        <f>[3]Pellets!H265</f>
        <v>0</v>
      </c>
      <c r="Y265" s="106">
        <f>[3]Pellets!I265</f>
        <v>0</v>
      </c>
      <c r="Z265" s="106">
        <f>'[3]Blocks (Poly)'!D265</f>
        <v>0</v>
      </c>
      <c r="AA265" s="106">
        <f>'[3]Slabs (Poly)'!F265</f>
        <v>0</v>
      </c>
      <c r="AB265" s="106">
        <f>'[3]Stairs (Poly)'!D265</f>
        <v>0</v>
      </c>
      <c r="AC265" s="192">
        <f>[3]Bricks!E265</f>
        <v>0</v>
      </c>
      <c r="AD265" s="105">
        <f>[3]Molds!C265</f>
        <v>0</v>
      </c>
      <c r="AE265" s="105">
        <f xml:space="preserve"> '[3]Molded Items'!C267</f>
        <v>0</v>
      </c>
      <c r="AF265" s="105">
        <f>[3]Masks!C265</f>
        <v>0</v>
      </c>
      <c r="AG265" s="105">
        <f>[3]Wafers!H266</f>
        <v>0</v>
      </c>
      <c r="AH265" s="105"/>
      <c r="AI265" s="105"/>
      <c r="AJ265" s="105"/>
      <c r="AK265" s="105"/>
      <c r="AL265" s="105"/>
      <c r="AM265" s="105"/>
      <c r="AN265" s="105"/>
      <c r="AO265" s="105"/>
      <c r="AP265" s="105"/>
      <c r="AQ265" s="105"/>
      <c r="AR265" s="105"/>
      <c r="AS265" s="105"/>
      <c r="AT265" s="105">
        <f>Inventories!$D265</f>
        <v>0</v>
      </c>
      <c r="AU265" s="105">
        <f>'[3]Gripped Tools'!C265</f>
        <v>0</v>
      </c>
      <c r="AV265" s="105">
        <f>'[3]Pogo Sticks'!$C265</f>
        <v>0</v>
      </c>
      <c r="AW265" s="105">
        <f>'[2]Custom Objects'!$C260</f>
        <v>0</v>
      </c>
      <c r="AX265" s="105"/>
      <c r="AY265" s="105">
        <f>'[1]Items (MC)'!A265</f>
        <v>0</v>
      </c>
      <c r="AZ265" s="105">
        <f>'[1]Blocks (MC)'!A265</f>
        <v>0</v>
      </c>
    </row>
    <row r="266" spans="3:52" x14ac:dyDescent="0.2">
      <c r="C266" s="107">
        <f>[2]Ores!C266</f>
        <v>0</v>
      </c>
      <c r="D266" s="107">
        <f>[2]Ingots!C266</f>
        <v>0</v>
      </c>
      <c r="E266" s="107"/>
      <c r="F266" s="107">
        <f>'[2]Compressed Blocks'!C266</f>
        <v>0</v>
      </c>
      <c r="G266" s="105">
        <f>[2]Catalysts!C266</f>
        <v>0</v>
      </c>
      <c r="H266" s="105">
        <f>[3]Pellets!F263</f>
        <v>0</v>
      </c>
      <c r="I266" s="105">
        <f>'[2]CV Links'!B268</f>
        <v>0</v>
      </c>
      <c r="J266" s="183" t="str">
        <f>'[2]Compound Vessels'!F266</f>
        <v>Vial (Sodium Chlorate)</v>
      </c>
      <c r="K266" s="108" t="str">
        <f>'[2]Compound Vessels'!G266</f>
        <v>Beaker (Sodium Chlorate)</v>
      </c>
      <c r="L266" s="108" t="str">
        <f>'[2]Compound Vessels'!H266</f>
        <v>Drum (Sodium Chlorate)</v>
      </c>
      <c r="M266" s="108" t="str">
        <f>'[2]Compound Vessels'!I266</f>
        <v>Chemical Vat (Sodium Chlorate)</v>
      </c>
      <c r="N266" s="183">
        <f>'[2]Compound Vessels'!F591</f>
        <v>0</v>
      </c>
      <c r="O266" s="108">
        <f>'[2]Compound Vessels'!G591</f>
        <v>0</v>
      </c>
      <c r="P266" s="108">
        <f>'[2]Compound Vessels'!H591</f>
        <v>0</v>
      </c>
      <c r="Q266" s="108">
        <f>'[2]Compound Vessels'!I591</f>
        <v>0</v>
      </c>
      <c r="R266" s="186">
        <f>'[2]Element Vessels'!F266</f>
        <v>0</v>
      </c>
      <c r="S266" s="105">
        <f>'[2]Element Vessels'!G266</f>
        <v>0</v>
      </c>
      <c r="T266" s="105">
        <f>'[2]Element Vessels'!H266</f>
        <v>0</v>
      </c>
      <c r="U266" s="105">
        <f>'[2]Element Vessels'!I266</f>
        <v>0</v>
      </c>
      <c r="V266" s="189">
        <f>[3]Pellets!F266</f>
        <v>0</v>
      </c>
      <c r="W266" s="106">
        <f>[3]Pellets!G266</f>
        <v>0</v>
      </c>
      <c r="X266" s="106">
        <f>[3]Pellets!H266</f>
        <v>0</v>
      </c>
      <c r="Y266" s="106">
        <f>[3]Pellets!I266</f>
        <v>0</v>
      </c>
      <c r="Z266" s="106">
        <f>'[3]Blocks (Poly)'!D266</f>
        <v>0</v>
      </c>
      <c r="AA266" s="106">
        <f>'[3]Slabs (Poly)'!F266</f>
        <v>0</v>
      </c>
      <c r="AB266" s="106">
        <f>'[3]Stairs (Poly)'!D266</f>
        <v>0</v>
      </c>
      <c r="AC266" s="192">
        <f>[3]Bricks!E266</f>
        <v>0</v>
      </c>
      <c r="AD266" s="105">
        <f>[3]Molds!C266</f>
        <v>0</v>
      </c>
      <c r="AE266" s="105">
        <f xml:space="preserve"> '[3]Molded Items'!C268</f>
        <v>0</v>
      </c>
      <c r="AF266" s="105">
        <f>[3]Masks!C266</f>
        <v>0</v>
      </c>
      <c r="AG266" s="105">
        <f>[3]Wafers!H267</f>
        <v>0</v>
      </c>
      <c r="AH266" s="105"/>
      <c r="AI266" s="105"/>
      <c r="AJ266" s="105"/>
      <c r="AK266" s="105"/>
      <c r="AL266" s="105"/>
      <c r="AM266" s="105"/>
      <c r="AN266" s="105"/>
      <c r="AO266" s="105"/>
      <c r="AP266" s="105"/>
      <c r="AQ266" s="105"/>
      <c r="AR266" s="105"/>
      <c r="AS266" s="105"/>
      <c r="AT266" s="105">
        <f>Inventories!$D266</f>
        <v>0</v>
      </c>
      <c r="AU266" s="105">
        <f>'[3]Gripped Tools'!C266</f>
        <v>0</v>
      </c>
      <c r="AV266" s="105">
        <f>'[3]Pogo Sticks'!$C266</f>
        <v>0</v>
      </c>
      <c r="AW266" s="105">
        <f>'[2]Custom Objects'!$C261</f>
        <v>0</v>
      </c>
      <c r="AX266" s="105"/>
      <c r="AY266" s="105">
        <f>'[1]Items (MC)'!A266</f>
        <v>0</v>
      </c>
      <c r="AZ266" s="105">
        <f>'[1]Blocks (MC)'!A266</f>
        <v>0</v>
      </c>
    </row>
    <row r="267" spans="3:52" x14ac:dyDescent="0.2">
      <c r="C267" s="107">
        <f>[2]Ores!C267</f>
        <v>0</v>
      </c>
      <c r="D267" s="107">
        <f>[2]Ingots!C267</f>
        <v>0</v>
      </c>
      <c r="E267" s="107"/>
      <c r="F267" s="107">
        <f>'[2]Compressed Blocks'!C267</f>
        <v>0</v>
      </c>
      <c r="G267" s="105">
        <f>[2]Catalysts!C267</f>
        <v>0</v>
      </c>
      <c r="H267" s="105">
        <f>[3]Pellets!F264</f>
        <v>0</v>
      </c>
      <c r="I267" s="105">
        <f>'[2]CV Links'!B269</f>
        <v>0</v>
      </c>
      <c r="J267" s="183" t="str">
        <f>'[2]Compound Vessels'!F267</f>
        <v>Bag (Sodium Chloride)</v>
      </c>
      <c r="K267" s="108" t="str">
        <f>'[2]Compound Vessels'!G267</f>
        <v>Sack (Sodium Chloride)</v>
      </c>
      <c r="L267" s="108" t="str">
        <f>'[2]Compound Vessels'!H267</f>
        <v>Powder Keg (Sodium Chloride)</v>
      </c>
      <c r="M267" s="108" t="str">
        <f>'[2]Compound Vessels'!I267</f>
        <v>Chemical Silo (Sodium Chloride)</v>
      </c>
      <c r="N267" s="183">
        <f>'[2]Compound Vessels'!F592</f>
        <v>0</v>
      </c>
      <c r="O267" s="108">
        <f>'[2]Compound Vessels'!G592</f>
        <v>0</v>
      </c>
      <c r="P267" s="108">
        <f>'[2]Compound Vessels'!H592</f>
        <v>0</v>
      </c>
      <c r="Q267" s="108">
        <f>'[2]Compound Vessels'!I592</f>
        <v>0</v>
      </c>
      <c r="R267" s="186">
        <f>'[2]Element Vessels'!F267</f>
        <v>0</v>
      </c>
      <c r="S267" s="105">
        <f>'[2]Element Vessels'!G267</f>
        <v>0</v>
      </c>
      <c r="T267" s="105">
        <f>'[2]Element Vessels'!H267</f>
        <v>0</v>
      </c>
      <c r="U267" s="105">
        <f>'[2]Element Vessels'!I267</f>
        <v>0</v>
      </c>
      <c r="V267" s="189">
        <f>[3]Pellets!F267</f>
        <v>0</v>
      </c>
      <c r="W267" s="106">
        <f>[3]Pellets!G267</f>
        <v>0</v>
      </c>
      <c r="X267" s="106">
        <f>[3]Pellets!H267</f>
        <v>0</v>
      </c>
      <c r="Y267" s="106">
        <f>[3]Pellets!I267</f>
        <v>0</v>
      </c>
      <c r="Z267" s="106">
        <f>'[3]Blocks (Poly)'!D267</f>
        <v>0</v>
      </c>
      <c r="AA267" s="106">
        <f>'[3]Slabs (Poly)'!F267</f>
        <v>0</v>
      </c>
      <c r="AB267" s="106">
        <f>'[3]Stairs (Poly)'!D267</f>
        <v>0</v>
      </c>
      <c r="AC267" s="192">
        <f>[3]Bricks!E267</f>
        <v>0</v>
      </c>
      <c r="AD267" s="105">
        <f>[3]Molds!C267</f>
        <v>0</v>
      </c>
      <c r="AE267" s="105">
        <f xml:space="preserve"> '[3]Molded Items'!C269</f>
        <v>0</v>
      </c>
      <c r="AF267" s="105">
        <f>[3]Masks!C267</f>
        <v>0</v>
      </c>
      <c r="AG267" s="105">
        <f>[3]Wafers!H268</f>
        <v>0</v>
      </c>
      <c r="AH267" s="105"/>
      <c r="AI267" s="105"/>
      <c r="AJ267" s="105"/>
      <c r="AK267" s="105"/>
      <c r="AL267" s="105"/>
      <c r="AM267" s="105"/>
      <c r="AN267" s="105"/>
      <c r="AO267" s="105"/>
      <c r="AP267" s="105"/>
      <c r="AQ267" s="105"/>
      <c r="AR267" s="105"/>
      <c r="AS267" s="105"/>
      <c r="AT267" s="105">
        <f>Inventories!$D267</f>
        <v>0</v>
      </c>
      <c r="AU267" s="105">
        <f>'[3]Gripped Tools'!C267</f>
        <v>0</v>
      </c>
      <c r="AV267" s="105">
        <f>'[3]Pogo Sticks'!$C267</f>
        <v>0</v>
      </c>
      <c r="AW267" s="105">
        <f>'[2]Custom Objects'!$C262</f>
        <v>0</v>
      </c>
      <c r="AX267" s="105"/>
      <c r="AY267" s="105">
        <f>'[1]Items (MC)'!A267</f>
        <v>0</v>
      </c>
      <c r="AZ267" s="105">
        <f>'[1]Blocks (MC)'!A267</f>
        <v>0</v>
      </c>
    </row>
    <row r="268" spans="3:52" x14ac:dyDescent="0.2">
      <c r="C268" s="107">
        <f>[2]Ores!C268</f>
        <v>0</v>
      </c>
      <c r="D268" s="107">
        <f>[2]Ingots!C268</f>
        <v>0</v>
      </c>
      <c r="E268" s="107"/>
      <c r="F268" s="107">
        <f>'[2]Compressed Blocks'!C268</f>
        <v>0</v>
      </c>
      <c r="G268" s="105">
        <f>[2]Catalysts!C268</f>
        <v>0</v>
      </c>
      <c r="H268" s="105">
        <f>[3]Pellets!F265</f>
        <v>0</v>
      </c>
      <c r="I268" s="105">
        <f>'[2]CV Links'!B270</f>
        <v>0</v>
      </c>
      <c r="J268" s="183" t="str">
        <f>'[2]Compound Vessels'!F268</f>
        <v>Vial (Sodium Fluoride)</v>
      </c>
      <c r="K268" s="108" t="str">
        <f>'[2]Compound Vessels'!G268</f>
        <v>Beaker (Sodium Fluoride)</v>
      </c>
      <c r="L268" s="108" t="str">
        <f>'[2]Compound Vessels'!H268</f>
        <v>Drum (Sodium Fluoride)</v>
      </c>
      <c r="M268" s="108" t="str">
        <f>'[2]Compound Vessels'!I268</f>
        <v>Chemical Vat (Sodium Fluoride)</v>
      </c>
      <c r="N268" s="183">
        <f>'[2]Compound Vessels'!F593</f>
        <v>0</v>
      </c>
      <c r="O268" s="108">
        <f>'[2]Compound Vessels'!G593</f>
        <v>0</v>
      </c>
      <c r="P268" s="108">
        <f>'[2]Compound Vessels'!H593</f>
        <v>0</v>
      </c>
      <c r="Q268" s="108">
        <f>'[2]Compound Vessels'!I593</f>
        <v>0</v>
      </c>
      <c r="R268" s="186">
        <f>'[2]Element Vessels'!F268</f>
        <v>0</v>
      </c>
      <c r="S268" s="105">
        <f>'[2]Element Vessels'!G268</f>
        <v>0</v>
      </c>
      <c r="T268" s="105">
        <f>'[2]Element Vessels'!H268</f>
        <v>0</v>
      </c>
      <c r="U268" s="105">
        <f>'[2]Element Vessels'!I268</f>
        <v>0</v>
      </c>
      <c r="V268" s="189">
        <f>[3]Pellets!F268</f>
        <v>0</v>
      </c>
      <c r="W268" s="106">
        <f>[3]Pellets!G268</f>
        <v>0</v>
      </c>
      <c r="X268" s="106">
        <f>[3]Pellets!H268</f>
        <v>0</v>
      </c>
      <c r="Y268" s="106">
        <f>[3]Pellets!I268</f>
        <v>0</v>
      </c>
      <c r="Z268" s="106">
        <f>'[3]Blocks (Poly)'!D268</f>
        <v>0</v>
      </c>
      <c r="AA268" s="106">
        <f>'[3]Slabs (Poly)'!F268</f>
        <v>0</v>
      </c>
      <c r="AB268" s="106">
        <f>'[3]Stairs (Poly)'!D268</f>
        <v>0</v>
      </c>
      <c r="AC268" s="192">
        <f>[3]Bricks!E268</f>
        <v>0</v>
      </c>
      <c r="AD268" s="105">
        <f>[3]Molds!C268</f>
        <v>0</v>
      </c>
      <c r="AE268" s="105">
        <f xml:space="preserve"> '[3]Molded Items'!C270</f>
        <v>0</v>
      </c>
      <c r="AF268" s="105">
        <f>[3]Masks!C268</f>
        <v>0</v>
      </c>
      <c r="AG268" s="105">
        <f>[3]Wafers!H269</f>
        <v>0</v>
      </c>
      <c r="AH268" s="105"/>
      <c r="AI268" s="105"/>
      <c r="AJ268" s="105"/>
      <c r="AK268" s="105"/>
      <c r="AL268" s="105"/>
      <c r="AM268" s="105"/>
      <c r="AN268" s="105"/>
      <c r="AO268" s="105"/>
      <c r="AP268" s="105"/>
      <c r="AQ268" s="105"/>
      <c r="AR268" s="105"/>
      <c r="AS268" s="105"/>
      <c r="AT268" s="105">
        <f>Inventories!$D268</f>
        <v>0</v>
      </c>
      <c r="AU268" s="105">
        <f>'[3]Gripped Tools'!C268</f>
        <v>0</v>
      </c>
      <c r="AV268" s="105">
        <f>'[3]Pogo Sticks'!$C268</f>
        <v>0</v>
      </c>
      <c r="AW268" s="105">
        <f>'[2]Custom Objects'!$C263</f>
        <v>0</v>
      </c>
      <c r="AX268" s="105"/>
      <c r="AY268" s="105">
        <f>'[1]Items (MC)'!A268</f>
        <v>0</v>
      </c>
      <c r="AZ268" s="105">
        <f>'[1]Blocks (MC)'!A268</f>
        <v>0</v>
      </c>
    </row>
    <row r="269" spans="3:52" x14ac:dyDescent="0.2">
      <c r="C269" s="107">
        <f>[2]Ores!C269</f>
        <v>0</v>
      </c>
      <c r="D269" s="107">
        <f>[2]Ingots!C269</f>
        <v>0</v>
      </c>
      <c r="E269" s="107"/>
      <c r="F269" s="107">
        <f>'[2]Compressed Blocks'!C269</f>
        <v>0</v>
      </c>
      <c r="G269" s="105">
        <f>[2]Catalysts!C269</f>
        <v>0</v>
      </c>
      <c r="H269" s="105">
        <f>[3]Pellets!F266</f>
        <v>0</v>
      </c>
      <c r="I269" s="105">
        <f>'[2]CV Links'!B271</f>
        <v>0</v>
      </c>
      <c r="J269" s="183" t="str">
        <f>'[2]Compound Vessels'!F269</f>
        <v>Vial (Sodium Hexametaphosphate)</v>
      </c>
      <c r="K269" s="108" t="str">
        <f>'[2]Compound Vessels'!G269</f>
        <v>Beaker (Sodium Hexametaphosphate)</v>
      </c>
      <c r="L269" s="108" t="str">
        <f>'[2]Compound Vessels'!H269</f>
        <v>Drum (Sodium Hexametaphosphate)</v>
      </c>
      <c r="M269" s="108" t="str">
        <f>'[2]Compound Vessels'!I269</f>
        <v>Chemical Vat (Sodium Hexametaphosphate)</v>
      </c>
      <c r="N269" s="183">
        <f>'[2]Compound Vessels'!F594</f>
        <v>0</v>
      </c>
      <c r="O269" s="108">
        <f>'[2]Compound Vessels'!G594</f>
        <v>0</v>
      </c>
      <c r="P269" s="108">
        <f>'[2]Compound Vessels'!H594</f>
        <v>0</v>
      </c>
      <c r="Q269" s="108">
        <f>'[2]Compound Vessels'!I594</f>
        <v>0</v>
      </c>
      <c r="R269" s="186">
        <f>'[2]Element Vessels'!F269</f>
        <v>0</v>
      </c>
      <c r="S269" s="105">
        <f>'[2]Element Vessels'!G269</f>
        <v>0</v>
      </c>
      <c r="T269" s="105">
        <f>'[2]Element Vessels'!H269</f>
        <v>0</v>
      </c>
      <c r="U269" s="105">
        <f>'[2]Element Vessels'!I269</f>
        <v>0</v>
      </c>
      <c r="V269" s="189">
        <f>[3]Pellets!F269</f>
        <v>0</v>
      </c>
      <c r="W269" s="106">
        <f>[3]Pellets!G269</f>
        <v>0</v>
      </c>
      <c r="X269" s="106">
        <f>[3]Pellets!H269</f>
        <v>0</v>
      </c>
      <c r="Y269" s="106">
        <f>[3]Pellets!I269</f>
        <v>0</v>
      </c>
      <c r="Z269" s="106">
        <f>'[3]Blocks (Poly)'!D269</f>
        <v>0</v>
      </c>
      <c r="AA269" s="106">
        <f>'[3]Slabs (Poly)'!F269</f>
        <v>0</v>
      </c>
      <c r="AB269" s="106">
        <f>'[3]Stairs (Poly)'!D269</f>
        <v>0</v>
      </c>
      <c r="AC269" s="192">
        <f>[3]Bricks!E269</f>
        <v>0</v>
      </c>
      <c r="AD269" s="105">
        <f>[3]Molds!C269</f>
        <v>0</v>
      </c>
      <c r="AE269" s="105">
        <f xml:space="preserve"> '[3]Molded Items'!C271</f>
        <v>0</v>
      </c>
      <c r="AF269" s="105">
        <f>[3]Masks!C269</f>
        <v>0</v>
      </c>
      <c r="AG269" s="105">
        <f>[3]Wafers!H270</f>
        <v>0</v>
      </c>
      <c r="AH269" s="105"/>
      <c r="AI269" s="105"/>
      <c r="AJ269" s="105"/>
      <c r="AK269" s="105"/>
      <c r="AL269" s="105"/>
      <c r="AM269" s="105"/>
      <c r="AN269" s="105"/>
      <c r="AO269" s="105"/>
      <c r="AP269" s="105"/>
      <c r="AQ269" s="105"/>
      <c r="AR269" s="105"/>
      <c r="AS269" s="105"/>
      <c r="AT269" s="105">
        <f>Inventories!$D269</f>
        <v>0</v>
      </c>
      <c r="AU269" s="105">
        <f>'[3]Gripped Tools'!C269</f>
        <v>0</v>
      </c>
      <c r="AV269" s="105">
        <f>'[3]Pogo Sticks'!$C269</f>
        <v>0</v>
      </c>
      <c r="AW269" s="105">
        <f>'[2]Custom Objects'!$C264</f>
        <v>0</v>
      </c>
      <c r="AX269" s="105"/>
      <c r="AY269" s="105">
        <f>'[1]Items (MC)'!A269</f>
        <v>0</v>
      </c>
      <c r="AZ269" s="105">
        <f>'[1]Blocks (MC)'!A269</f>
        <v>0</v>
      </c>
    </row>
    <row r="270" spans="3:52" x14ac:dyDescent="0.2">
      <c r="C270" s="107">
        <f>[2]Ores!C270</f>
        <v>0</v>
      </c>
      <c r="D270" s="107">
        <f>[2]Ingots!C270</f>
        <v>0</v>
      </c>
      <c r="E270" s="107"/>
      <c r="F270" s="107">
        <f>'[2]Compressed Blocks'!C270</f>
        <v>0</v>
      </c>
      <c r="G270" s="105">
        <f>[2]Catalysts!C270</f>
        <v>0</v>
      </c>
      <c r="H270" s="105">
        <f>[3]Pellets!F267</f>
        <v>0</v>
      </c>
      <c r="I270" s="105">
        <f>'[2]CV Links'!B272</f>
        <v>0</v>
      </c>
      <c r="J270" s="183" t="str">
        <f>'[2]Compound Vessels'!F270</f>
        <v>Bag (Sodium Hydroxide)</v>
      </c>
      <c r="K270" s="108" t="str">
        <f>'[2]Compound Vessels'!G270</f>
        <v>Sack (Sodium Hydroxide)</v>
      </c>
      <c r="L270" s="108" t="str">
        <f>'[2]Compound Vessels'!H270</f>
        <v>Powder Keg (Sodium Hydroxide)</v>
      </c>
      <c r="M270" s="108" t="str">
        <f>'[2]Compound Vessels'!I270</f>
        <v>Chemical Silo (Sodium Hydroxide)</v>
      </c>
      <c r="N270" s="183">
        <f>'[2]Compound Vessels'!F595</f>
        <v>0</v>
      </c>
      <c r="O270" s="108">
        <f>'[2]Compound Vessels'!G595</f>
        <v>0</v>
      </c>
      <c r="P270" s="108">
        <f>'[2]Compound Vessels'!H595</f>
        <v>0</v>
      </c>
      <c r="Q270" s="108">
        <f>'[2]Compound Vessels'!I595</f>
        <v>0</v>
      </c>
      <c r="R270" s="186">
        <f>'[2]Element Vessels'!F270</f>
        <v>0</v>
      </c>
      <c r="S270" s="105">
        <f>'[2]Element Vessels'!G270</f>
        <v>0</v>
      </c>
      <c r="T270" s="105">
        <f>'[2]Element Vessels'!H270</f>
        <v>0</v>
      </c>
      <c r="U270" s="105">
        <f>'[2]Element Vessels'!I270</f>
        <v>0</v>
      </c>
      <c r="V270" s="189">
        <f>[3]Pellets!F270</f>
        <v>0</v>
      </c>
      <c r="W270" s="106">
        <f>[3]Pellets!G270</f>
        <v>0</v>
      </c>
      <c r="X270" s="106">
        <f>[3]Pellets!H270</f>
        <v>0</v>
      </c>
      <c r="Y270" s="106">
        <f>[3]Pellets!I270</f>
        <v>0</v>
      </c>
      <c r="Z270" s="106">
        <f>'[3]Blocks (Poly)'!D270</f>
        <v>0</v>
      </c>
      <c r="AA270" s="106">
        <f>'[3]Slabs (Poly)'!F270</f>
        <v>0</v>
      </c>
      <c r="AB270" s="106">
        <f>'[3]Stairs (Poly)'!D270</f>
        <v>0</v>
      </c>
      <c r="AC270" s="192">
        <f>[3]Bricks!E270</f>
        <v>0</v>
      </c>
      <c r="AD270" s="105">
        <f>[3]Molds!C270</f>
        <v>0</v>
      </c>
      <c r="AE270" s="105">
        <f xml:space="preserve"> '[3]Molded Items'!C272</f>
        <v>0</v>
      </c>
      <c r="AF270" s="105">
        <f>[3]Masks!C270</f>
        <v>0</v>
      </c>
      <c r="AG270" s="105">
        <f>[3]Wafers!H271</f>
        <v>0</v>
      </c>
      <c r="AH270" s="105"/>
      <c r="AI270" s="105"/>
      <c r="AJ270" s="105"/>
      <c r="AK270" s="105"/>
      <c r="AL270" s="105"/>
      <c r="AM270" s="105"/>
      <c r="AN270" s="105"/>
      <c r="AO270" s="105"/>
      <c r="AP270" s="105"/>
      <c r="AQ270" s="105"/>
      <c r="AR270" s="105"/>
      <c r="AS270" s="105"/>
      <c r="AT270" s="105">
        <f>Inventories!$D270</f>
        <v>0</v>
      </c>
      <c r="AU270" s="105">
        <f>'[3]Gripped Tools'!C270</f>
        <v>0</v>
      </c>
      <c r="AV270" s="105">
        <f>'[3]Pogo Sticks'!$C270</f>
        <v>0</v>
      </c>
      <c r="AW270" s="105">
        <f>'[2]Custom Objects'!$C265</f>
        <v>0</v>
      </c>
      <c r="AX270" s="105"/>
      <c r="AY270" s="105">
        <f>'[1]Items (MC)'!A270</f>
        <v>0</v>
      </c>
      <c r="AZ270" s="105">
        <f>'[1]Blocks (MC)'!A270</f>
        <v>0</v>
      </c>
    </row>
    <row r="271" spans="3:52" x14ac:dyDescent="0.2">
      <c r="C271" s="107">
        <f>[2]Ores!C271</f>
        <v>0</v>
      </c>
      <c r="D271" s="107">
        <f>[2]Ingots!C271</f>
        <v>0</v>
      </c>
      <c r="E271" s="107"/>
      <c r="F271" s="107">
        <f>'[2]Compressed Blocks'!C271</f>
        <v>0</v>
      </c>
      <c r="G271" s="105">
        <f>[2]Catalysts!C271</f>
        <v>0</v>
      </c>
      <c r="H271" s="105">
        <f>[3]Pellets!F268</f>
        <v>0</v>
      </c>
      <c r="I271" s="105">
        <f>'[2]CV Links'!B273</f>
        <v>0</v>
      </c>
      <c r="J271" s="183" t="str">
        <f>'[2]Compound Vessels'!F271</f>
        <v>Vial (Sodium Hypochlorite)</v>
      </c>
      <c r="K271" s="108" t="str">
        <f>'[2]Compound Vessels'!G271</f>
        <v>Beaker (Sodium Hypochlorite)</v>
      </c>
      <c r="L271" s="108" t="str">
        <f>'[2]Compound Vessels'!H271</f>
        <v>Drum (Sodium Hypochlorite)</v>
      </c>
      <c r="M271" s="108" t="str">
        <f>'[2]Compound Vessels'!I271</f>
        <v>Chemical Vat (Sodium Hypochlorite)</v>
      </c>
      <c r="N271" s="183">
        <f>'[2]Compound Vessels'!F596</f>
        <v>0</v>
      </c>
      <c r="O271" s="108">
        <f>'[2]Compound Vessels'!G596</f>
        <v>0</v>
      </c>
      <c r="P271" s="108">
        <f>'[2]Compound Vessels'!H596</f>
        <v>0</v>
      </c>
      <c r="Q271" s="108">
        <f>'[2]Compound Vessels'!I596</f>
        <v>0</v>
      </c>
      <c r="R271" s="186">
        <f>'[2]Element Vessels'!F271</f>
        <v>0</v>
      </c>
      <c r="S271" s="105">
        <f>'[2]Element Vessels'!G271</f>
        <v>0</v>
      </c>
      <c r="T271" s="105">
        <f>'[2]Element Vessels'!H271</f>
        <v>0</v>
      </c>
      <c r="U271" s="105">
        <f>'[2]Element Vessels'!I271</f>
        <v>0</v>
      </c>
      <c r="V271" s="189">
        <f>[3]Pellets!F271</f>
        <v>0</v>
      </c>
      <c r="W271" s="106">
        <f>[3]Pellets!G271</f>
        <v>0</v>
      </c>
      <c r="X271" s="106">
        <f>[3]Pellets!H271</f>
        <v>0</v>
      </c>
      <c r="Y271" s="106">
        <f>[3]Pellets!I271</f>
        <v>0</v>
      </c>
      <c r="Z271" s="106">
        <f>'[3]Blocks (Poly)'!D271</f>
        <v>0</v>
      </c>
      <c r="AA271" s="106">
        <f>'[3]Slabs (Poly)'!F271</f>
        <v>0</v>
      </c>
      <c r="AB271" s="106">
        <f>'[3]Stairs (Poly)'!D271</f>
        <v>0</v>
      </c>
      <c r="AC271" s="192">
        <f>[3]Bricks!E271</f>
        <v>0</v>
      </c>
      <c r="AD271" s="105">
        <f>[3]Molds!C271</f>
        <v>0</v>
      </c>
      <c r="AE271" s="105">
        <f xml:space="preserve"> '[3]Molded Items'!C273</f>
        <v>0</v>
      </c>
      <c r="AF271" s="105">
        <f>[3]Masks!C271</f>
        <v>0</v>
      </c>
      <c r="AG271" s="105">
        <f>[3]Wafers!H272</f>
        <v>0</v>
      </c>
      <c r="AH271" s="105"/>
      <c r="AI271" s="105"/>
      <c r="AJ271" s="105"/>
      <c r="AK271" s="105"/>
      <c r="AL271" s="105"/>
      <c r="AM271" s="105"/>
      <c r="AN271" s="105"/>
      <c r="AO271" s="105"/>
      <c r="AP271" s="105"/>
      <c r="AQ271" s="105"/>
      <c r="AR271" s="105"/>
      <c r="AS271" s="105"/>
      <c r="AT271" s="105">
        <f>Inventories!$D271</f>
        <v>0</v>
      </c>
      <c r="AU271" s="105">
        <f>'[3]Gripped Tools'!C271</f>
        <v>0</v>
      </c>
      <c r="AV271" s="105">
        <f>'[3]Pogo Sticks'!$C271</f>
        <v>0</v>
      </c>
      <c r="AW271" s="105">
        <f>'[2]Custom Objects'!$C266</f>
        <v>0</v>
      </c>
      <c r="AX271" s="105"/>
      <c r="AY271" s="105">
        <f>'[1]Items (MC)'!A271</f>
        <v>0</v>
      </c>
      <c r="AZ271" s="105">
        <f>'[1]Blocks (MC)'!A271</f>
        <v>0</v>
      </c>
    </row>
    <row r="272" spans="3:52" x14ac:dyDescent="0.2">
      <c r="C272" s="107">
        <f>[2]Ores!C272</f>
        <v>0</v>
      </c>
      <c r="D272" s="107">
        <f>[2]Ingots!C272</f>
        <v>0</v>
      </c>
      <c r="E272" s="107"/>
      <c r="F272" s="107">
        <f>'[2]Compressed Blocks'!C272</f>
        <v>0</v>
      </c>
      <c r="G272" s="105">
        <f>[2]Catalysts!C272</f>
        <v>0</v>
      </c>
      <c r="H272" s="105">
        <f>[3]Pellets!F269</f>
        <v>0</v>
      </c>
      <c r="I272" s="105">
        <f>'[2]CV Links'!B274</f>
        <v>0</v>
      </c>
      <c r="J272" s="183" t="str">
        <f>'[2]Compound Vessels'!F272</f>
        <v>Vial (Sodium Metabisulfite)</v>
      </c>
      <c r="K272" s="108" t="str">
        <f>'[2]Compound Vessels'!G272</f>
        <v>Beaker (Sodium Metabisulfite)</v>
      </c>
      <c r="L272" s="108" t="str">
        <f>'[2]Compound Vessels'!H272</f>
        <v>Drum (Sodium Metabisulfite)</v>
      </c>
      <c r="M272" s="108" t="str">
        <f>'[2]Compound Vessels'!I272</f>
        <v>Chemical Vat (Sodium Metabisulfite)</v>
      </c>
      <c r="N272" s="183">
        <f>'[2]Compound Vessels'!F597</f>
        <v>0</v>
      </c>
      <c r="O272" s="108">
        <f>'[2]Compound Vessels'!G597</f>
        <v>0</v>
      </c>
      <c r="P272" s="108">
        <f>'[2]Compound Vessels'!H597</f>
        <v>0</v>
      </c>
      <c r="Q272" s="108">
        <f>'[2]Compound Vessels'!I597</f>
        <v>0</v>
      </c>
      <c r="R272" s="186">
        <f>'[2]Element Vessels'!F272</f>
        <v>0</v>
      </c>
      <c r="S272" s="105">
        <f>'[2]Element Vessels'!G272</f>
        <v>0</v>
      </c>
      <c r="T272" s="105">
        <f>'[2]Element Vessels'!H272</f>
        <v>0</v>
      </c>
      <c r="U272" s="105">
        <f>'[2]Element Vessels'!I272</f>
        <v>0</v>
      </c>
      <c r="V272" s="189">
        <f>[3]Pellets!F272</f>
        <v>0</v>
      </c>
      <c r="W272" s="106">
        <f>[3]Pellets!G272</f>
        <v>0</v>
      </c>
      <c r="X272" s="106">
        <f>[3]Pellets!H272</f>
        <v>0</v>
      </c>
      <c r="Y272" s="106">
        <f>[3]Pellets!I272</f>
        <v>0</v>
      </c>
      <c r="Z272" s="106">
        <f>'[3]Blocks (Poly)'!D272</f>
        <v>0</v>
      </c>
      <c r="AA272" s="106">
        <f>'[3]Slabs (Poly)'!F272</f>
        <v>0</v>
      </c>
      <c r="AB272" s="106">
        <f>'[3]Stairs (Poly)'!D272</f>
        <v>0</v>
      </c>
      <c r="AC272" s="192">
        <f>[3]Bricks!E272</f>
        <v>0</v>
      </c>
      <c r="AD272" s="105">
        <f>[3]Molds!C272</f>
        <v>0</v>
      </c>
      <c r="AE272" s="105">
        <f xml:space="preserve"> '[3]Molded Items'!C274</f>
        <v>0</v>
      </c>
      <c r="AF272" s="105">
        <f>[3]Masks!C272</f>
        <v>0</v>
      </c>
      <c r="AG272" s="105">
        <f>[3]Wafers!H273</f>
        <v>0</v>
      </c>
      <c r="AH272" s="105"/>
      <c r="AI272" s="105"/>
      <c r="AJ272" s="105"/>
      <c r="AK272" s="105"/>
      <c r="AL272" s="105"/>
      <c r="AM272" s="105"/>
      <c r="AN272" s="105"/>
      <c r="AO272" s="105"/>
      <c r="AP272" s="105"/>
      <c r="AQ272" s="105"/>
      <c r="AR272" s="105"/>
      <c r="AS272" s="105"/>
      <c r="AT272" s="105">
        <f>Inventories!$D272</f>
        <v>0</v>
      </c>
      <c r="AU272" s="105">
        <f>'[3]Gripped Tools'!C272</f>
        <v>0</v>
      </c>
      <c r="AV272" s="105">
        <f>'[3]Pogo Sticks'!$C272</f>
        <v>0</v>
      </c>
      <c r="AW272" s="105">
        <f>'[2]Custom Objects'!$C267</f>
        <v>0</v>
      </c>
      <c r="AX272" s="105"/>
      <c r="AY272" s="105">
        <f>'[1]Items (MC)'!A272</f>
        <v>0</v>
      </c>
      <c r="AZ272" s="105">
        <f>'[1]Blocks (MC)'!A272</f>
        <v>0</v>
      </c>
    </row>
    <row r="273" spans="3:52" x14ac:dyDescent="0.2">
      <c r="C273" s="107">
        <f>[2]Ores!C273</f>
        <v>0</v>
      </c>
      <c r="D273" s="107">
        <f>[2]Ingots!C273</f>
        <v>0</v>
      </c>
      <c r="E273" s="107"/>
      <c r="F273" s="107">
        <f>'[2]Compressed Blocks'!C273</f>
        <v>0</v>
      </c>
      <c r="G273" s="105">
        <f>[2]Catalysts!C273</f>
        <v>0</v>
      </c>
      <c r="H273" s="105">
        <f>[3]Pellets!F270</f>
        <v>0</v>
      </c>
      <c r="I273" s="105">
        <f>'[2]CV Links'!B275</f>
        <v>0</v>
      </c>
      <c r="J273" s="183" t="str">
        <f>'[2]Compound Vessels'!F273</f>
        <v>Vial (Sodium Nitrate)</v>
      </c>
      <c r="K273" s="108" t="str">
        <f>'[2]Compound Vessels'!G273</f>
        <v>Beaker (Sodium Nitrate)</v>
      </c>
      <c r="L273" s="108" t="str">
        <f>'[2]Compound Vessels'!H273</f>
        <v>Drum (Sodium Nitrate)</v>
      </c>
      <c r="M273" s="108" t="str">
        <f>'[2]Compound Vessels'!I273</f>
        <v>Chemical Vat (Sodium Nitrate)</v>
      </c>
      <c r="N273" s="183">
        <f>'[2]Compound Vessels'!F598</f>
        <v>0</v>
      </c>
      <c r="O273" s="108">
        <f>'[2]Compound Vessels'!G598</f>
        <v>0</v>
      </c>
      <c r="P273" s="108">
        <f>'[2]Compound Vessels'!H598</f>
        <v>0</v>
      </c>
      <c r="Q273" s="108">
        <f>'[2]Compound Vessels'!I598</f>
        <v>0</v>
      </c>
      <c r="R273" s="186">
        <f>'[2]Element Vessels'!F273</f>
        <v>0</v>
      </c>
      <c r="S273" s="105">
        <f>'[2]Element Vessels'!G273</f>
        <v>0</v>
      </c>
      <c r="T273" s="105">
        <f>'[2]Element Vessels'!H273</f>
        <v>0</v>
      </c>
      <c r="U273" s="105">
        <f>'[2]Element Vessels'!I273</f>
        <v>0</v>
      </c>
      <c r="V273" s="189">
        <f>[3]Pellets!F273</f>
        <v>0</v>
      </c>
      <c r="W273" s="106">
        <f>[3]Pellets!G273</f>
        <v>0</v>
      </c>
      <c r="X273" s="106">
        <f>[3]Pellets!H273</f>
        <v>0</v>
      </c>
      <c r="Y273" s="106">
        <f>[3]Pellets!I273</f>
        <v>0</v>
      </c>
      <c r="Z273" s="106">
        <f>'[3]Blocks (Poly)'!D273</f>
        <v>0</v>
      </c>
      <c r="AA273" s="106">
        <f>'[3]Slabs (Poly)'!F273</f>
        <v>0</v>
      </c>
      <c r="AB273" s="106">
        <f>'[3]Stairs (Poly)'!D273</f>
        <v>0</v>
      </c>
      <c r="AC273" s="192">
        <f>[3]Bricks!E273</f>
        <v>0</v>
      </c>
      <c r="AD273" s="105">
        <f>[3]Molds!C273</f>
        <v>0</v>
      </c>
      <c r="AE273" s="105">
        <f xml:space="preserve"> '[3]Molded Items'!C275</f>
        <v>0</v>
      </c>
      <c r="AF273" s="105">
        <f>[3]Masks!C273</f>
        <v>0</v>
      </c>
      <c r="AG273" s="105">
        <f>[3]Wafers!H274</f>
        <v>0</v>
      </c>
      <c r="AH273" s="105"/>
      <c r="AI273" s="105"/>
      <c r="AJ273" s="105"/>
      <c r="AK273" s="105"/>
      <c r="AL273" s="105"/>
      <c r="AM273" s="105"/>
      <c r="AN273" s="105"/>
      <c r="AO273" s="105"/>
      <c r="AP273" s="105"/>
      <c r="AQ273" s="105"/>
      <c r="AR273" s="105"/>
      <c r="AS273" s="105"/>
      <c r="AT273" s="105">
        <f>Inventories!$D273</f>
        <v>0</v>
      </c>
      <c r="AU273" s="105">
        <f>'[3]Gripped Tools'!C273</f>
        <v>0</v>
      </c>
      <c r="AV273" s="105">
        <f>'[3]Pogo Sticks'!$C273</f>
        <v>0</v>
      </c>
      <c r="AW273" s="105">
        <f>'[2]Custom Objects'!$C268</f>
        <v>0</v>
      </c>
      <c r="AX273" s="105"/>
      <c r="AY273" s="105">
        <f>'[1]Items (MC)'!A273</f>
        <v>0</v>
      </c>
      <c r="AZ273" s="105">
        <f>'[1]Blocks (MC)'!A273</f>
        <v>0</v>
      </c>
    </row>
    <row r="274" spans="3:52" x14ac:dyDescent="0.2">
      <c r="C274" s="107">
        <f>[2]Ores!C274</f>
        <v>0</v>
      </c>
      <c r="D274" s="107">
        <f>[2]Ingots!C274</f>
        <v>0</v>
      </c>
      <c r="E274" s="107"/>
      <c r="F274" s="107">
        <f>'[2]Compressed Blocks'!C274</f>
        <v>0</v>
      </c>
      <c r="G274" s="105">
        <f>[2]Catalysts!C274</f>
        <v>0</v>
      </c>
      <c r="H274" s="105">
        <f>[3]Pellets!F271</f>
        <v>0</v>
      </c>
      <c r="I274" s="105">
        <f>'[2]CV Links'!B276</f>
        <v>0</v>
      </c>
      <c r="J274" s="183" t="str">
        <f>'[2]Compound Vessels'!F274</f>
        <v>Vial (Sodium Percarbonate)</v>
      </c>
      <c r="K274" s="108" t="str">
        <f>'[2]Compound Vessels'!G274</f>
        <v>Beaker (Sodium Percarbonate)</v>
      </c>
      <c r="L274" s="108" t="str">
        <f>'[2]Compound Vessels'!H274</f>
        <v>Drum (Sodium Percarbonate)</v>
      </c>
      <c r="M274" s="108" t="str">
        <f>'[2]Compound Vessels'!I274</f>
        <v>Chemical Vat (Sodium Percarbonate)</v>
      </c>
      <c r="N274" s="183">
        <f>'[2]Compound Vessels'!F599</f>
        <v>0</v>
      </c>
      <c r="O274" s="108">
        <f>'[2]Compound Vessels'!G599</f>
        <v>0</v>
      </c>
      <c r="P274" s="108">
        <f>'[2]Compound Vessels'!H599</f>
        <v>0</v>
      </c>
      <c r="Q274" s="108">
        <f>'[2]Compound Vessels'!I599</f>
        <v>0</v>
      </c>
      <c r="R274" s="186">
        <f>'[2]Element Vessels'!F274</f>
        <v>0</v>
      </c>
      <c r="S274" s="105">
        <f>'[2]Element Vessels'!G274</f>
        <v>0</v>
      </c>
      <c r="T274" s="105">
        <f>'[2]Element Vessels'!H274</f>
        <v>0</v>
      </c>
      <c r="U274" s="105">
        <f>'[2]Element Vessels'!I274</f>
        <v>0</v>
      </c>
      <c r="V274" s="189">
        <f>[3]Pellets!F274</f>
        <v>0</v>
      </c>
      <c r="W274" s="106">
        <f>[3]Pellets!G274</f>
        <v>0</v>
      </c>
      <c r="X274" s="106">
        <f>[3]Pellets!H274</f>
        <v>0</v>
      </c>
      <c r="Y274" s="106">
        <f>[3]Pellets!I274</f>
        <v>0</v>
      </c>
      <c r="Z274" s="106">
        <f>'[3]Blocks (Poly)'!D274</f>
        <v>0</v>
      </c>
      <c r="AA274" s="106">
        <f>'[3]Slabs (Poly)'!F274</f>
        <v>0</v>
      </c>
      <c r="AB274" s="106">
        <f>'[3]Stairs (Poly)'!D274</f>
        <v>0</v>
      </c>
      <c r="AC274" s="192">
        <f>[3]Bricks!E274</f>
        <v>0</v>
      </c>
      <c r="AD274" s="105">
        <f>[3]Molds!C274</f>
        <v>0</v>
      </c>
      <c r="AE274" s="105">
        <f xml:space="preserve"> '[3]Molded Items'!C276</f>
        <v>0</v>
      </c>
      <c r="AF274" s="105">
        <f>[3]Masks!C274</f>
        <v>0</v>
      </c>
      <c r="AG274" s="105">
        <f>[3]Wafers!H275</f>
        <v>0</v>
      </c>
      <c r="AH274" s="105"/>
      <c r="AI274" s="105"/>
      <c r="AJ274" s="105"/>
      <c r="AK274" s="105"/>
      <c r="AL274" s="105"/>
      <c r="AM274" s="105"/>
      <c r="AN274" s="105"/>
      <c r="AO274" s="105"/>
      <c r="AP274" s="105"/>
      <c r="AQ274" s="105"/>
      <c r="AR274" s="105"/>
      <c r="AS274" s="105"/>
      <c r="AT274" s="105">
        <f>Inventories!$D274</f>
        <v>0</v>
      </c>
      <c r="AU274" s="105">
        <f>'[3]Gripped Tools'!C274</f>
        <v>0</v>
      </c>
      <c r="AV274" s="105">
        <f>'[3]Pogo Sticks'!$C274</f>
        <v>0</v>
      </c>
      <c r="AW274" s="105">
        <f>'[2]Custom Objects'!$C269</f>
        <v>0</v>
      </c>
      <c r="AX274" s="105"/>
      <c r="AY274" s="105">
        <f>'[1]Items (MC)'!A274</f>
        <v>0</v>
      </c>
      <c r="AZ274" s="105">
        <f>'[1]Blocks (MC)'!A274</f>
        <v>0</v>
      </c>
    </row>
    <row r="275" spans="3:52" x14ac:dyDescent="0.2">
      <c r="C275" s="107">
        <f>[2]Ores!C275</f>
        <v>0</v>
      </c>
      <c r="D275" s="107">
        <f>[2]Ingots!C275</f>
        <v>0</v>
      </c>
      <c r="E275" s="107"/>
      <c r="F275" s="107">
        <f>'[2]Compressed Blocks'!C275</f>
        <v>0</v>
      </c>
      <c r="G275" s="105">
        <f>[2]Catalysts!C275</f>
        <v>0</v>
      </c>
      <c r="H275" s="105">
        <f>[3]Pellets!F272</f>
        <v>0</v>
      </c>
      <c r="I275" s="105">
        <f>'[2]CV Links'!B277</f>
        <v>0</v>
      </c>
      <c r="J275" s="183" t="str">
        <f>'[2]Compound Vessels'!F275</f>
        <v>Vial (Sodium Phenoxide)</v>
      </c>
      <c r="K275" s="108" t="str">
        <f>'[2]Compound Vessels'!G275</f>
        <v>Beaker (Sodium Phenoxide)</v>
      </c>
      <c r="L275" s="108" t="str">
        <f>'[2]Compound Vessels'!H275</f>
        <v>Drum (Sodium Phenoxide)</v>
      </c>
      <c r="M275" s="108" t="str">
        <f>'[2]Compound Vessels'!I275</f>
        <v>Chemical Vat (Sodium Phenoxide)</v>
      </c>
      <c r="N275" s="183">
        <f>'[2]Compound Vessels'!F600</f>
        <v>0</v>
      </c>
      <c r="O275" s="108">
        <f>'[2]Compound Vessels'!G600</f>
        <v>0</v>
      </c>
      <c r="P275" s="108">
        <f>'[2]Compound Vessels'!H600</f>
        <v>0</v>
      </c>
      <c r="Q275" s="108">
        <f>'[2]Compound Vessels'!I600</f>
        <v>0</v>
      </c>
      <c r="R275" s="186">
        <f>'[2]Element Vessels'!F275</f>
        <v>0</v>
      </c>
      <c r="S275" s="105">
        <f>'[2]Element Vessels'!G275</f>
        <v>0</v>
      </c>
      <c r="T275" s="105">
        <f>'[2]Element Vessels'!H275</f>
        <v>0</v>
      </c>
      <c r="U275" s="105">
        <f>'[2]Element Vessels'!I275</f>
        <v>0</v>
      </c>
      <c r="V275" s="189">
        <f>[3]Pellets!F275</f>
        <v>0</v>
      </c>
      <c r="W275" s="106">
        <f>[3]Pellets!G275</f>
        <v>0</v>
      </c>
      <c r="X275" s="106">
        <f>[3]Pellets!H275</f>
        <v>0</v>
      </c>
      <c r="Y275" s="106">
        <f>[3]Pellets!I275</f>
        <v>0</v>
      </c>
      <c r="Z275" s="106">
        <f>'[3]Blocks (Poly)'!D275</f>
        <v>0</v>
      </c>
      <c r="AA275" s="106">
        <f>'[3]Slabs (Poly)'!F275</f>
        <v>0</v>
      </c>
      <c r="AB275" s="106">
        <f>'[3]Stairs (Poly)'!D275</f>
        <v>0</v>
      </c>
      <c r="AC275" s="192">
        <f>[3]Bricks!E275</f>
        <v>0</v>
      </c>
      <c r="AD275" s="105">
        <f>[3]Molds!C275</f>
        <v>0</v>
      </c>
      <c r="AE275" s="105">
        <f xml:space="preserve"> '[3]Molded Items'!C277</f>
        <v>0</v>
      </c>
      <c r="AF275" s="105">
        <f>[3]Masks!C275</f>
        <v>0</v>
      </c>
      <c r="AG275" s="105">
        <f>[3]Wafers!H276</f>
        <v>0</v>
      </c>
      <c r="AH275" s="105"/>
      <c r="AI275" s="105"/>
      <c r="AJ275" s="105"/>
      <c r="AK275" s="105"/>
      <c r="AL275" s="105"/>
      <c r="AM275" s="105"/>
      <c r="AN275" s="105"/>
      <c r="AO275" s="105"/>
      <c r="AP275" s="105"/>
      <c r="AQ275" s="105"/>
      <c r="AR275" s="105"/>
      <c r="AS275" s="105"/>
      <c r="AT275" s="105">
        <f>Inventories!$D275</f>
        <v>0</v>
      </c>
      <c r="AU275" s="105">
        <f>'[3]Gripped Tools'!C275</f>
        <v>0</v>
      </c>
      <c r="AV275" s="105">
        <f>'[3]Pogo Sticks'!$C275</f>
        <v>0</v>
      </c>
      <c r="AW275" s="105">
        <f>'[2]Custom Objects'!$C270</f>
        <v>0</v>
      </c>
      <c r="AX275" s="105"/>
      <c r="AY275" s="105">
        <f>'[1]Items (MC)'!A275</f>
        <v>0</v>
      </c>
      <c r="AZ275" s="105">
        <f>'[1]Blocks (MC)'!A275</f>
        <v>0</v>
      </c>
    </row>
    <row r="276" spans="3:52" x14ac:dyDescent="0.2">
      <c r="C276" s="107">
        <f>[2]Ores!C276</f>
        <v>0</v>
      </c>
      <c r="D276" s="107">
        <f>[2]Ingots!C276</f>
        <v>0</v>
      </c>
      <c r="E276" s="107"/>
      <c r="F276" s="107">
        <f>'[2]Compressed Blocks'!C276</f>
        <v>0</v>
      </c>
      <c r="G276" s="105">
        <f>[2]Catalysts!C276</f>
        <v>0</v>
      </c>
      <c r="H276" s="105">
        <f>[3]Pellets!F273</f>
        <v>0</v>
      </c>
      <c r="I276" s="105">
        <f>'[2]CV Links'!B278</f>
        <v>0</v>
      </c>
      <c r="J276" s="183" t="str">
        <f>'[2]Compound Vessels'!F276</f>
        <v>Vial (Sodium Phosphate)</v>
      </c>
      <c r="K276" s="108" t="str">
        <f>'[2]Compound Vessels'!G276</f>
        <v>Beaker (Sodium Phosphate)</v>
      </c>
      <c r="L276" s="108" t="str">
        <f>'[2]Compound Vessels'!H276</f>
        <v>Drum (Sodium Phosphate)</v>
      </c>
      <c r="M276" s="108" t="str">
        <f>'[2]Compound Vessels'!I276</f>
        <v>Chemical Vat (Sodium Phosphate)</v>
      </c>
      <c r="N276" s="183">
        <f>'[2]Compound Vessels'!F601</f>
        <v>0</v>
      </c>
      <c r="O276" s="108">
        <f>'[2]Compound Vessels'!G601</f>
        <v>0</v>
      </c>
      <c r="P276" s="108">
        <f>'[2]Compound Vessels'!H601</f>
        <v>0</v>
      </c>
      <c r="Q276" s="108">
        <f>'[2]Compound Vessels'!I601</f>
        <v>0</v>
      </c>
      <c r="R276" s="186">
        <f>'[2]Element Vessels'!F276</f>
        <v>0</v>
      </c>
      <c r="S276" s="105">
        <f>'[2]Element Vessels'!G276</f>
        <v>0</v>
      </c>
      <c r="T276" s="105">
        <f>'[2]Element Vessels'!H276</f>
        <v>0</v>
      </c>
      <c r="U276" s="105">
        <f>'[2]Element Vessels'!I276</f>
        <v>0</v>
      </c>
      <c r="V276" s="189">
        <f>[3]Pellets!F276</f>
        <v>0</v>
      </c>
      <c r="W276" s="106">
        <f>[3]Pellets!G276</f>
        <v>0</v>
      </c>
      <c r="X276" s="106">
        <f>[3]Pellets!H276</f>
        <v>0</v>
      </c>
      <c r="Y276" s="106">
        <f>[3]Pellets!I276</f>
        <v>0</v>
      </c>
      <c r="Z276" s="106">
        <f>'[3]Blocks (Poly)'!D276</f>
        <v>0</v>
      </c>
      <c r="AA276" s="106">
        <f>'[3]Slabs (Poly)'!F276</f>
        <v>0</v>
      </c>
      <c r="AB276" s="106">
        <f>'[3]Stairs (Poly)'!D276</f>
        <v>0</v>
      </c>
      <c r="AC276" s="192">
        <f>[3]Bricks!E276</f>
        <v>0</v>
      </c>
      <c r="AD276" s="105">
        <f>[3]Molds!C276</f>
        <v>0</v>
      </c>
      <c r="AE276" s="105">
        <f xml:space="preserve"> '[3]Molded Items'!C278</f>
        <v>0</v>
      </c>
      <c r="AF276" s="105">
        <f>[3]Masks!C276</f>
        <v>0</v>
      </c>
      <c r="AG276" s="105">
        <f>[3]Wafers!H277</f>
        <v>0</v>
      </c>
      <c r="AH276" s="105"/>
      <c r="AI276" s="105"/>
      <c r="AJ276" s="105"/>
      <c r="AK276" s="105"/>
      <c r="AL276" s="105"/>
      <c r="AM276" s="105"/>
      <c r="AN276" s="105"/>
      <c r="AO276" s="105"/>
      <c r="AP276" s="105"/>
      <c r="AQ276" s="105"/>
      <c r="AR276" s="105"/>
      <c r="AS276" s="105"/>
      <c r="AT276" s="105">
        <f>Inventories!$D276</f>
        <v>0</v>
      </c>
      <c r="AU276" s="105">
        <f>'[3]Gripped Tools'!C276</f>
        <v>0</v>
      </c>
      <c r="AV276" s="105">
        <f>'[3]Pogo Sticks'!$C276</f>
        <v>0</v>
      </c>
      <c r="AW276" s="105">
        <f>'[2]Custom Objects'!$C271</f>
        <v>0</v>
      </c>
      <c r="AX276" s="105"/>
      <c r="AY276" s="105">
        <f>'[1]Items (MC)'!A276</f>
        <v>0</v>
      </c>
      <c r="AZ276" s="105">
        <f>'[1]Blocks (MC)'!A276</f>
        <v>0</v>
      </c>
    </row>
    <row r="277" spans="3:52" x14ac:dyDescent="0.2">
      <c r="C277" s="107">
        <f>[2]Ores!C277</f>
        <v>0</v>
      </c>
      <c r="D277" s="107">
        <f>[2]Ingots!C277</f>
        <v>0</v>
      </c>
      <c r="E277" s="107"/>
      <c r="F277" s="107">
        <f>'[2]Compressed Blocks'!C277</f>
        <v>0</v>
      </c>
      <c r="G277" s="105">
        <f>[2]Catalysts!C277</f>
        <v>0</v>
      </c>
      <c r="H277" s="105">
        <f>[3]Pellets!F274</f>
        <v>0</v>
      </c>
      <c r="I277" s="105">
        <f>'[2]CV Links'!B279</f>
        <v>0</v>
      </c>
      <c r="J277" s="183" t="str">
        <f>'[2]Compound Vessels'!F277</f>
        <v>Vial (Sodium Silicate)</v>
      </c>
      <c r="K277" s="108" t="str">
        <f>'[2]Compound Vessels'!G277</f>
        <v>Beaker (Sodium Silicate)</v>
      </c>
      <c r="L277" s="108" t="str">
        <f>'[2]Compound Vessels'!H277</f>
        <v>Drum (Sodium Silicate)</v>
      </c>
      <c r="M277" s="108" t="str">
        <f>'[2]Compound Vessels'!I277</f>
        <v>Chemical Vat (Sodium Silicate)</v>
      </c>
      <c r="N277" s="183">
        <f>'[2]Compound Vessels'!F602</f>
        <v>0</v>
      </c>
      <c r="O277" s="108">
        <f>'[2]Compound Vessels'!G602</f>
        <v>0</v>
      </c>
      <c r="P277" s="108">
        <f>'[2]Compound Vessels'!H602</f>
        <v>0</v>
      </c>
      <c r="Q277" s="108">
        <f>'[2]Compound Vessels'!I602</f>
        <v>0</v>
      </c>
      <c r="R277" s="186">
        <f>'[2]Element Vessels'!F277</f>
        <v>0</v>
      </c>
      <c r="S277" s="105">
        <f>'[2]Element Vessels'!G277</f>
        <v>0</v>
      </c>
      <c r="T277" s="105">
        <f>'[2]Element Vessels'!H277</f>
        <v>0</v>
      </c>
      <c r="U277" s="105">
        <f>'[2]Element Vessels'!I277</f>
        <v>0</v>
      </c>
      <c r="V277" s="189">
        <f>[3]Pellets!F277</f>
        <v>0</v>
      </c>
      <c r="W277" s="106">
        <f>[3]Pellets!G277</f>
        <v>0</v>
      </c>
      <c r="X277" s="106">
        <f>[3]Pellets!H277</f>
        <v>0</v>
      </c>
      <c r="Y277" s="106">
        <f>[3]Pellets!I277</f>
        <v>0</v>
      </c>
      <c r="Z277" s="106">
        <f>'[3]Blocks (Poly)'!D277</f>
        <v>0</v>
      </c>
      <c r="AA277" s="106">
        <f>'[3]Slabs (Poly)'!F277</f>
        <v>0</v>
      </c>
      <c r="AB277" s="106">
        <f>'[3]Stairs (Poly)'!D277</f>
        <v>0</v>
      </c>
      <c r="AC277" s="192">
        <f>[3]Bricks!E277</f>
        <v>0</v>
      </c>
      <c r="AD277" s="105">
        <f>[3]Molds!C277</f>
        <v>0</v>
      </c>
      <c r="AE277" s="105">
        <f xml:space="preserve"> '[3]Molded Items'!C279</f>
        <v>0</v>
      </c>
      <c r="AF277" s="105">
        <f>[3]Masks!C277</f>
        <v>0</v>
      </c>
      <c r="AG277" s="105">
        <f>[3]Wafers!H278</f>
        <v>0</v>
      </c>
      <c r="AH277" s="105"/>
      <c r="AI277" s="105"/>
      <c r="AJ277" s="105"/>
      <c r="AK277" s="105"/>
      <c r="AL277" s="105"/>
      <c r="AM277" s="105"/>
      <c r="AN277" s="105"/>
      <c r="AO277" s="105"/>
      <c r="AP277" s="105"/>
      <c r="AQ277" s="105"/>
      <c r="AR277" s="105"/>
      <c r="AS277" s="105"/>
      <c r="AT277" s="105">
        <f>Inventories!$D277</f>
        <v>0</v>
      </c>
      <c r="AU277" s="105">
        <f>'[3]Gripped Tools'!C277</f>
        <v>0</v>
      </c>
      <c r="AV277" s="105">
        <f>'[3]Pogo Sticks'!$C277</f>
        <v>0</v>
      </c>
      <c r="AW277" s="105">
        <f>'[2]Custom Objects'!$C272</f>
        <v>0</v>
      </c>
      <c r="AX277" s="105"/>
      <c r="AY277" s="105">
        <f>'[1]Items (MC)'!A277</f>
        <v>0</v>
      </c>
      <c r="AZ277" s="105">
        <f>'[1]Blocks (MC)'!A277</f>
        <v>0</v>
      </c>
    </row>
    <row r="278" spans="3:52" x14ac:dyDescent="0.2">
      <c r="C278" s="107">
        <f>[2]Ores!C278</f>
        <v>0</v>
      </c>
      <c r="D278" s="107">
        <f>[2]Ingots!C278</f>
        <v>0</v>
      </c>
      <c r="E278" s="107"/>
      <c r="F278" s="107">
        <f>'[2]Compressed Blocks'!C278</f>
        <v>0</v>
      </c>
      <c r="G278" s="105">
        <f>[2]Catalysts!C278</f>
        <v>0</v>
      </c>
      <c r="H278" s="105">
        <f>[3]Pellets!F275</f>
        <v>0</v>
      </c>
      <c r="I278" s="105">
        <f>'[2]CV Links'!B280</f>
        <v>0</v>
      </c>
      <c r="J278" s="183" t="str">
        <f>'[2]Compound Vessels'!F278</f>
        <v>Vial (Sodium Sulfate)</v>
      </c>
      <c r="K278" s="108" t="str">
        <f>'[2]Compound Vessels'!G278</f>
        <v>Beaker (Sodium Sulfate)</v>
      </c>
      <c r="L278" s="108" t="str">
        <f>'[2]Compound Vessels'!H278</f>
        <v>Drum (Sodium Sulfate)</v>
      </c>
      <c r="M278" s="108" t="str">
        <f>'[2]Compound Vessels'!I278</f>
        <v>Chemical Vat (Sodium Sulfate)</v>
      </c>
      <c r="N278" s="183">
        <f>'[2]Compound Vessels'!F603</f>
        <v>0</v>
      </c>
      <c r="O278" s="108">
        <f>'[2]Compound Vessels'!G603</f>
        <v>0</v>
      </c>
      <c r="P278" s="108">
        <f>'[2]Compound Vessels'!H603</f>
        <v>0</v>
      </c>
      <c r="Q278" s="108">
        <f>'[2]Compound Vessels'!I603</f>
        <v>0</v>
      </c>
      <c r="R278" s="186">
        <f>'[2]Element Vessels'!F278</f>
        <v>0</v>
      </c>
      <c r="S278" s="105">
        <f>'[2]Element Vessels'!G278</f>
        <v>0</v>
      </c>
      <c r="T278" s="105">
        <f>'[2]Element Vessels'!H278</f>
        <v>0</v>
      </c>
      <c r="U278" s="105">
        <f>'[2]Element Vessels'!I278</f>
        <v>0</v>
      </c>
      <c r="V278" s="189">
        <f>[3]Pellets!F278</f>
        <v>0</v>
      </c>
      <c r="W278" s="106">
        <f>[3]Pellets!G278</f>
        <v>0</v>
      </c>
      <c r="X278" s="106">
        <f>[3]Pellets!H278</f>
        <v>0</v>
      </c>
      <c r="Y278" s="106">
        <f>[3]Pellets!I278</f>
        <v>0</v>
      </c>
      <c r="Z278" s="106">
        <f>'[3]Blocks (Poly)'!D278</f>
        <v>0</v>
      </c>
      <c r="AA278" s="106">
        <f>'[3]Slabs (Poly)'!F278</f>
        <v>0</v>
      </c>
      <c r="AB278" s="106">
        <f>'[3]Stairs (Poly)'!D278</f>
        <v>0</v>
      </c>
      <c r="AC278" s="192">
        <f>[3]Bricks!E278</f>
        <v>0</v>
      </c>
      <c r="AD278" s="105">
        <f>[3]Molds!C278</f>
        <v>0</v>
      </c>
      <c r="AE278" s="105">
        <f xml:space="preserve"> '[3]Molded Items'!C280</f>
        <v>0</v>
      </c>
      <c r="AF278" s="105">
        <f>[3]Masks!C278</f>
        <v>0</v>
      </c>
      <c r="AG278" s="105">
        <f>[3]Wafers!H279</f>
        <v>0</v>
      </c>
      <c r="AH278" s="105"/>
      <c r="AI278" s="105"/>
      <c r="AJ278" s="105"/>
      <c r="AK278" s="105"/>
      <c r="AL278" s="105"/>
      <c r="AM278" s="105"/>
      <c r="AN278" s="105"/>
      <c r="AO278" s="105"/>
      <c r="AP278" s="105"/>
      <c r="AQ278" s="105"/>
      <c r="AR278" s="105"/>
      <c r="AS278" s="105"/>
      <c r="AT278" s="105">
        <f>Inventories!$D278</f>
        <v>0</v>
      </c>
      <c r="AU278" s="105">
        <f>'[3]Gripped Tools'!C278</f>
        <v>0</v>
      </c>
      <c r="AV278" s="105">
        <f>'[3]Pogo Sticks'!$C278</f>
        <v>0</v>
      </c>
      <c r="AW278" s="105">
        <f>'[2]Custom Objects'!$C273</f>
        <v>0</v>
      </c>
      <c r="AX278" s="105"/>
      <c r="AY278" s="105">
        <f>'[1]Items (MC)'!A278</f>
        <v>0</v>
      </c>
      <c r="AZ278" s="105">
        <f>'[1]Blocks (MC)'!A278</f>
        <v>0</v>
      </c>
    </row>
    <row r="279" spans="3:52" x14ac:dyDescent="0.2">
      <c r="C279" s="107">
        <f>[2]Ores!C279</f>
        <v>0</v>
      </c>
      <c r="D279" s="107">
        <f>[2]Ingots!C279</f>
        <v>0</v>
      </c>
      <c r="E279" s="107"/>
      <c r="F279" s="107">
        <f>'[2]Compressed Blocks'!C279</f>
        <v>0</v>
      </c>
      <c r="G279" s="105">
        <f>[2]Catalysts!C279</f>
        <v>0</v>
      </c>
      <c r="H279" s="105">
        <f>[3]Pellets!F276</f>
        <v>0</v>
      </c>
      <c r="I279" s="105">
        <f>'[2]CV Links'!B281</f>
        <v>0</v>
      </c>
      <c r="J279" s="183" t="str">
        <f>'[2]Compound Vessels'!F279</f>
        <v>Vial (Sodium Sulfite)</v>
      </c>
      <c r="K279" s="108" t="str">
        <f>'[2]Compound Vessels'!G279</f>
        <v>Beaker (Sodium Sulfite)</v>
      </c>
      <c r="L279" s="108" t="str">
        <f>'[2]Compound Vessels'!H279</f>
        <v>Drum (Sodium Sulfite)</v>
      </c>
      <c r="M279" s="108" t="str">
        <f>'[2]Compound Vessels'!I279</f>
        <v>Chemical Vat (Sodium Sulfite)</v>
      </c>
      <c r="N279" s="183">
        <f>'[2]Compound Vessels'!F604</f>
        <v>0</v>
      </c>
      <c r="O279" s="108">
        <f>'[2]Compound Vessels'!G604</f>
        <v>0</v>
      </c>
      <c r="P279" s="108">
        <f>'[2]Compound Vessels'!H604</f>
        <v>0</v>
      </c>
      <c r="Q279" s="108">
        <f>'[2]Compound Vessels'!I604</f>
        <v>0</v>
      </c>
      <c r="R279" s="186">
        <f>'[2]Element Vessels'!F279</f>
        <v>0</v>
      </c>
      <c r="S279" s="105">
        <f>'[2]Element Vessels'!G279</f>
        <v>0</v>
      </c>
      <c r="T279" s="105">
        <f>'[2]Element Vessels'!H279</f>
        <v>0</v>
      </c>
      <c r="U279" s="105">
        <f>'[2]Element Vessels'!I279</f>
        <v>0</v>
      </c>
      <c r="V279" s="189">
        <f>[3]Pellets!F279</f>
        <v>0</v>
      </c>
      <c r="W279" s="106">
        <f>[3]Pellets!G279</f>
        <v>0</v>
      </c>
      <c r="X279" s="106">
        <f>[3]Pellets!H279</f>
        <v>0</v>
      </c>
      <c r="Y279" s="106">
        <f>[3]Pellets!I279</f>
        <v>0</v>
      </c>
      <c r="Z279" s="106">
        <f>'[3]Blocks (Poly)'!D279</f>
        <v>0</v>
      </c>
      <c r="AA279" s="106">
        <f>'[3]Slabs (Poly)'!F279</f>
        <v>0</v>
      </c>
      <c r="AB279" s="106">
        <f>'[3]Stairs (Poly)'!D279</f>
        <v>0</v>
      </c>
      <c r="AC279" s="192">
        <f>[3]Bricks!E279</f>
        <v>0</v>
      </c>
      <c r="AD279" s="105">
        <f>[3]Molds!C279</f>
        <v>0</v>
      </c>
      <c r="AE279" s="105">
        <f xml:space="preserve"> '[3]Molded Items'!C281</f>
        <v>0</v>
      </c>
      <c r="AF279" s="105">
        <f>[3]Masks!C279</f>
        <v>0</v>
      </c>
      <c r="AG279" s="105">
        <f>[3]Wafers!H280</f>
        <v>0</v>
      </c>
      <c r="AH279" s="105"/>
      <c r="AI279" s="105"/>
      <c r="AJ279" s="105"/>
      <c r="AK279" s="105"/>
      <c r="AL279" s="105"/>
      <c r="AM279" s="105"/>
      <c r="AN279" s="105"/>
      <c r="AO279" s="105"/>
      <c r="AP279" s="105"/>
      <c r="AQ279" s="105"/>
      <c r="AR279" s="105"/>
      <c r="AS279" s="105"/>
      <c r="AT279" s="105">
        <f>Inventories!$D279</f>
        <v>0</v>
      </c>
      <c r="AU279" s="105">
        <f>'[3]Gripped Tools'!C279</f>
        <v>0</v>
      </c>
      <c r="AV279" s="105">
        <f>'[3]Pogo Sticks'!$C279</f>
        <v>0</v>
      </c>
      <c r="AW279" s="105">
        <f>'[2]Custom Objects'!$C274</f>
        <v>0</v>
      </c>
      <c r="AX279" s="105"/>
      <c r="AY279" s="105">
        <f>'[1]Items (MC)'!A279</f>
        <v>0</v>
      </c>
      <c r="AZ279" s="105">
        <f>'[1]Blocks (MC)'!A279</f>
        <v>0</v>
      </c>
    </row>
    <row r="280" spans="3:52" x14ac:dyDescent="0.2">
      <c r="C280" s="107">
        <f>[2]Ores!C280</f>
        <v>0</v>
      </c>
      <c r="D280" s="107">
        <f>[2]Ingots!C280</f>
        <v>0</v>
      </c>
      <c r="E280" s="107"/>
      <c r="F280" s="107">
        <f>'[2]Compressed Blocks'!C280</f>
        <v>0</v>
      </c>
      <c r="G280" s="105">
        <f>[2]Catalysts!C280</f>
        <v>0</v>
      </c>
      <c r="H280" s="105">
        <f>[3]Pellets!F277</f>
        <v>0</v>
      </c>
      <c r="I280" s="105">
        <f>'[2]CV Links'!B282</f>
        <v>0</v>
      </c>
      <c r="J280" s="183" t="str">
        <f>'[2]Compound Vessels'!F280</f>
        <v>Vial (Sodium Tetraborate Decahydrate)</v>
      </c>
      <c r="K280" s="108" t="str">
        <f>'[2]Compound Vessels'!G280</f>
        <v>Beaker (Sodium Tetraborate Decahydrate)</v>
      </c>
      <c r="L280" s="108" t="str">
        <f>'[2]Compound Vessels'!H280</f>
        <v>Drum (Sodium Tetraborate Decahydrate)</v>
      </c>
      <c r="M280" s="108" t="str">
        <f>'[2]Compound Vessels'!I280</f>
        <v>Chemical Vat (Sodium Tetraborate Decahydrate)</v>
      </c>
      <c r="N280" s="183">
        <f>'[2]Compound Vessels'!F605</f>
        <v>0</v>
      </c>
      <c r="O280" s="108">
        <f>'[2]Compound Vessels'!G605</f>
        <v>0</v>
      </c>
      <c r="P280" s="108">
        <f>'[2]Compound Vessels'!H605</f>
        <v>0</v>
      </c>
      <c r="Q280" s="108">
        <f>'[2]Compound Vessels'!I605</f>
        <v>0</v>
      </c>
      <c r="R280" s="186">
        <f>'[2]Element Vessels'!F280</f>
        <v>0</v>
      </c>
      <c r="S280" s="105">
        <f>'[2]Element Vessels'!G280</f>
        <v>0</v>
      </c>
      <c r="T280" s="105">
        <f>'[2]Element Vessels'!H280</f>
        <v>0</v>
      </c>
      <c r="U280" s="105">
        <f>'[2]Element Vessels'!I280</f>
        <v>0</v>
      </c>
      <c r="V280" s="189">
        <f>[3]Pellets!F280</f>
        <v>0</v>
      </c>
      <c r="W280" s="106">
        <f>[3]Pellets!G280</f>
        <v>0</v>
      </c>
      <c r="X280" s="106">
        <f>[3]Pellets!H280</f>
        <v>0</v>
      </c>
      <c r="Y280" s="106">
        <f>[3]Pellets!I280</f>
        <v>0</v>
      </c>
      <c r="Z280" s="106">
        <f>'[3]Blocks (Poly)'!D280</f>
        <v>0</v>
      </c>
      <c r="AA280" s="106">
        <f>'[3]Slabs (Poly)'!F280</f>
        <v>0</v>
      </c>
      <c r="AB280" s="106">
        <f>'[3]Stairs (Poly)'!D280</f>
        <v>0</v>
      </c>
      <c r="AC280" s="192">
        <f>[3]Bricks!E280</f>
        <v>0</v>
      </c>
      <c r="AD280" s="105">
        <f>[3]Molds!C280</f>
        <v>0</v>
      </c>
      <c r="AE280" s="105">
        <f xml:space="preserve"> '[3]Molded Items'!C282</f>
        <v>0</v>
      </c>
      <c r="AF280" s="105">
        <f>[3]Masks!C280</f>
        <v>0</v>
      </c>
      <c r="AG280" s="105">
        <f>[3]Wafers!H281</f>
        <v>0</v>
      </c>
      <c r="AH280" s="105"/>
      <c r="AI280" s="105"/>
      <c r="AJ280" s="105"/>
      <c r="AK280" s="105"/>
      <c r="AL280" s="105"/>
      <c r="AM280" s="105"/>
      <c r="AN280" s="105"/>
      <c r="AO280" s="105"/>
      <c r="AP280" s="105"/>
      <c r="AQ280" s="105"/>
      <c r="AR280" s="105"/>
      <c r="AS280" s="105"/>
      <c r="AT280" s="105">
        <f>Inventories!$D280</f>
        <v>0</v>
      </c>
      <c r="AU280" s="105">
        <f>'[3]Gripped Tools'!C280</f>
        <v>0</v>
      </c>
      <c r="AV280" s="105">
        <f>'[3]Pogo Sticks'!$C280</f>
        <v>0</v>
      </c>
      <c r="AW280" s="105">
        <f>'[2]Custom Objects'!$C275</f>
        <v>0</v>
      </c>
      <c r="AX280" s="105"/>
      <c r="AY280" s="105">
        <f>'[1]Items (MC)'!A280</f>
        <v>0</v>
      </c>
      <c r="AZ280" s="105">
        <f>'[1]Blocks (MC)'!A280</f>
        <v>0</v>
      </c>
    </row>
    <row r="281" spans="3:52" x14ac:dyDescent="0.2">
      <c r="C281" s="107">
        <f>[2]Ores!C281</f>
        <v>0</v>
      </c>
      <c r="D281" s="107">
        <f>[2]Ingots!C281</f>
        <v>0</v>
      </c>
      <c r="E281" s="107"/>
      <c r="F281" s="107">
        <f>'[2]Compressed Blocks'!C281</f>
        <v>0</v>
      </c>
      <c r="G281" s="105">
        <f>[2]Catalysts!C281</f>
        <v>0</v>
      </c>
      <c r="H281" s="105">
        <f>[3]Pellets!F278</f>
        <v>0</v>
      </c>
      <c r="I281" s="105">
        <f>'[2]CV Links'!B283</f>
        <v>0</v>
      </c>
      <c r="J281" s="183" t="str">
        <f>'[2]Compound Vessels'!F281</f>
        <v>Vial (Sodium Thiosulfate)</v>
      </c>
      <c r="K281" s="108" t="str">
        <f>'[2]Compound Vessels'!G281</f>
        <v>Beaker (Sodium Thiosulfate)</v>
      </c>
      <c r="L281" s="108" t="str">
        <f>'[2]Compound Vessels'!H281</f>
        <v>Drum (Sodium Thiosulfate)</v>
      </c>
      <c r="M281" s="108" t="str">
        <f>'[2]Compound Vessels'!I281</f>
        <v>Chemical Vat (Sodium Thiosulfate)</v>
      </c>
      <c r="N281" s="183">
        <f>'[2]Compound Vessels'!F606</f>
        <v>0</v>
      </c>
      <c r="O281" s="108">
        <f>'[2]Compound Vessels'!G606</f>
        <v>0</v>
      </c>
      <c r="P281" s="108">
        <f>'[2]Compound Vessels'!H606</f>
        <v>0</v>
      </c>
      <c r="Q281" s="108">
        <f>'[2]Compound Vessels'!I606</f>
        <v>0</v>
      </c>
      <c r="R281" s="186">
        <f>'[2]Element Vessels'!F281</f>
        <v>0</v>
      </c>
      <c r="S281" s="105">
        <f>'[2]Element Vessels'!G281</f>
        <v>0</v>
      </c>
      <c r="T281" s="105">
        <f>'[2]Element Vessels'!H281</f>
        <v>0</v>
      </c>
      <c r="U281" s="105">
        <f>'[2]Element Vessels'!I281</f>
        <v>0</v>
      </c>
      <c r="V281" s="189">
        <f>[3]Pellets!F281</f>
        <v>0</v>
      </c>
      <c r="W281" s="106">
        <f>[3]Pellets!G281</f>
        <v>0</v>
      </c>
      <c r="X281" s="106">
        <f>[3]Pellets!H281</f>
        <v>0</v>
      </c>
      <c r="Y281" s="106">
        <f>[3]Pellets!I281</f>
        <v>0</v>
      </c>
      <c r="Z281" s="106">
        <f>'[3]Blocks (Poly)'!D281</f>
        <v>0</v>
      </c>
      <c r="AA281" s="106">
        <f>'[3]Slabs (Poly)'!F281</f>
        <v>0</v>
      </c>
      <c r="AB281" s="106">
        <f>'[3]Stairs (Poly)'!D281</f>
        <v>0</v>
      </c>
      <c r="AC281" s="192">
        <f>[3]Bricks!E281</f>
        <v>0</v>
      </c>
      <c r="AD281" s="105">
        <f>[3]Molds!C281</f>
        <v>0</v>
      </c>
      <c r="AE281" s="105">
        <f xml:space="preserve"> '[3]Molded Items'!C283</f>
        <v>0</v>
      </c>
      <c r="AF281" s="105">
        <f>[3]Masks!C281</f>
        <v>0</v>
      </c>
      <c r="AG281" s="105">
        <f>[3]Wafers!H282</f>
        <v>0</v>
      </c>
      <c r="AH281" s="105"/>
      <c r="AI281" s="105"/>
      <c r="AJ281" s="105"/>
      <c r="AK281" s="105"/>
      <c r="AL281" s="105"/>
      <c r="AM281" s="105"/>
      <c r="AN281" s="105"/>
      <c r="AO281" s="105"/>
      <c r="AP281" s="105"/>
      <c r="AQ281" s="105"/>
      <c r="AR281" s="105"/>
      <c r="AS281" s="105"/>
      <c r="AT281" s="105">
        <f>Inventories!$D281</f>
        <v>0</v>
      </c>
      <c r="AU281" s="105">
        <f>'[3]Gripped Tools'!C281</f>
        <v>0</v>
      </c>
      <c r="AV281" s="105">
        <f>'[3]Pogo Sticks'!$C281</f>
        <v>0</v>
      </c>
      <c r="AW281" s="105">
        <f>'[2]Custom Objects'!$C276</f>
        <v>0</v>
      </c>
      <c r="AX281" s="105"/>
      <c r="AY281" s="105">
        <f>'[1]Items (MC)'!A281</f>
        <v>0</v>
      </c>
      <c r="AZ281" s="105">
        <f>'[1]Blocks (MC)'!A281</f>
        <v>0</v>
      </c>
    </row>
    <row r="282" spans="3:52" x14ac:dyDescent="0.2">
      <c r="C282" s="107">
        <f>[2]Ores!C282</f>
        <v>0</v>
      </c>
      <c r="D282" s="107">
        <f>[2]Ingots!C282</f>
        <v>0</v>
      </c>
      <c r="E282" s="107"/>
      <c r="F282" s="107">
        <f>'[2]Compressed Blocks'!C282</f>
        <v>0</v>
      </c>
      <c r="G282" s="105">
        <f>[2]Catalysts!C282</f>
        <v>0</v>
      </c>
      <c r="H282" s="105">
        <f>[3]Pellets!F279</f>
        <v>0</v>
      </c>
      <c r="I282" s="105">
        <f>'[2]CV Links'!B284</f>
        <v>0</v>
      </c>
      <c r="J282" s="183" t="str">
        <f>'[2]Compound Vessels'!F282</f>
        <v>Vial (Stearic Acid)</v>
      </c>
      <c r="K282" s="108" t="str">
        <f>'[2]Compound Vessels'!G282</f>
        <v>Beaker (Stearic Acid)</v>
      </c>
      <c r="L282" s="108" t="str">
        <f>'[2]Compound Vessels'!H282</f>
        <v>Drum (Stearic Acid)</v>
      </c>
      <c r="M282" s="108" t="str">
        <f>'[2]Compound Vessels'!I282</f>
        <v>Chemical Vat (Stearic Acid)</v>
      </c>
      <c r="N282" s="183">
        <f>'[2]Compound Vessels'!F607</f>
        <v>0</v>
      </c>
      <c r="O282" s="108">
        <f>'[2]Compound Vessels'!G607</f>
        <v>0</v>
      </c>
      <c r="P282" s="108">
        <f>'[2]Compound Vessels'!H607</f>
        <v>0</v>
      </c>
      <c r="Q282" s="108">
        <f>'[2]Compound Vessels'!I607</f>
        <v>0</v>
      </c>
      <c r="R282" s="186">
        <f>'[2]Element Vessels'!F282</f>
        <v>0</v>
      </c>
      <c r="S282" s="105">
        <f>'[2]Element Vessels'!G282</f>
        <v>0</v>
      </c>
      <c r="T282" s="105">
        <f>'[2]Element Vessels'!H282</f>
        <v>0</v>
      </c>
      <c r="U282" s="105">
        <f>'[2]Element Vessels'!I282</f>
        <v>0</v>
      </c>
      <c r="V282" s="189">
        <f>[3]Pellets!F282</f>
        <v>0</v>
      </c>
      <c r="W282" s="106">
        <f>[3]Pellets!G282</f>
        <v>0</v>
      </c>
      <c r="X282" s="106">
        <f>[3]Pellets!H282</f>
        <v>0</v>
      </c>
      <c r="Y282" s="106">
        <f>[3]Pellets!I282</f>
        <v>0</v>
      </c>
      <c r="Z282" s="106">
        <f>'[3]Blocks (Poly)'!D282</f>
        <v>0</v>
      </c>
      <c r="AA282" s="106">
        <f>'[3]Slabs (Poly)'!F282</f>
        <v>0</v>
      </c>
      <c r="AB282" s="106">
        <f>'[3]Stairs (Poly)'!D282</f>
        <v>0</v>
      </c>
      <c r="AC282" s="192">
        <f>[3]Bricks!E282</f>
        <v>0</v>
      </c>
      <c r="AD282" s="105">
        <f>[3]Molds!C282</f>
        <v>0</v>
      </c>
      <c r="AE282" s="105">
        <f xml:space="preserve"> '[3]Molded Items'!C284</f>
        <v>0</v>
      </c>
      <c r="AF282" s="105">
        <f>[3]Masks!C282</f>
        <v>0</v>
      </c>
      <c r="AG282" s="105">
        <f>[3]Wafers!H283</f>
        <v>0</v>
      </c>
      <c r="AH282" s="105"/>
      <c r="AI282" s="105"/>
      <c r="AJ282" s="105"/>
      <c r="AK282" s="105"/>
      <c r="AL282" s="105"/>
      <c r="AM282" s="105"/>
      <c r="AN282" s="105"/>
      <c r="AO282" s="105"/>
      <c r="AP282" s="105"/>
      <c r="AQ282" s="105"/>
      <c r="AR282" s="105"/>
      <c r="AS282" s="105"/>
      <c r="AT282" s="105">
        <f>Inventories!$D282</f>
        <v>0</v>
      </c>
      <c r="AU282" s="105">
        <f>'[3]Gripped Tools'!C282</f>
        <v>0</v>
      </c>
      <c r="AV282" s="105">
        <f>'[3]Pogo Sticks'!$C282</f>
        <v>0</v>
      </c>
      <c r="AW282" s="105">
        <f>'[2]Custom Objects'!$C277</f>
        <v>0</v>
      </c>
      <c r="AX282" s="105"/>
      <c r="AY282" s="105">
        <f>'[1]Items (MC)'!A282</f>
        <v>0</v>
      </c>
      <c r="AZ282" s="105">
        <f>'[1]Blocks (MC)'!A282</f>
        <v>0</v>
      </c>
    </row>
    <row r="283" spans="3:52" x14ac:dyDescent="0.2">
      <c r="C283" s="107">
        <f>[2]Ores!C283</f>
        <v>0</v>
      </c>
      <c r="D283" s="107">
        <f>[2]Ingots!C283</f>
        <v>0</v>
      </c>
      <c r="E283" s="107"/>
      <c r="F283" s="107">
        <f>'[2]Compressed Blocks'!C283</f>
        <v>0</v>
      </c>
      <c r="G283" s="105">
        <f>[2]Catalysts!C283</f>
        <v>0</v>
      </c>
      <c r="H283" s="105">
        <f>[3]Pellets!F280</f>
        <v>0</v>
      </c>
      <c r="I283" s="105">
        <f>'[2]CV Links'!B285</f>
        <v>0</v>
      </c>
      <c r="J283" s="183" t="str">
        <f>'[2]Compound Vessels'!F283</f>
        <v>Vial (Stearyl Alcohol)</v>
      </c>
      <c r="K283" s="108" t="str">
        <f>'[2]Compound Vessels'!G283</f>
        <v>Beaker (Stearyl Alcohol)</v>
      </c>
      <c r="L283" s="108" t="str">
        <f>'[2]Compound Vessels'!H283</f>
        <v>Drum (Stearyl Alcohol)</v>
      </c>
      <c r="M283" s="108" t="str">
        <f>'[2]Compound Vessels'!I283</f>
        <v>Chemical Vat (Stearyl Alcohol)</v>
      </c>
      <c r="N283" s="183">
        <f>'[2]Compound Vessels'!F608</f>
        <v>0</v>
      </c>
      <c r="O283" s="108">
        <f>'[2]Compound Vessels'!G608</f>
        <v>0</v>
      </c>
      <c r="P283" s="108">
        <f>'[2]Compound Vessels'!H608</f>
        <v>0</v>
      </c>
      <c r="Q283" s="108">
        <f>'[2]Compound Vessels'!I608</f>
        <v>0</v>
      </c>
      <c r="R283" s="186">
        <f>'[2]Element Vessels'!F283</f>
        <v>0</v>
      </c>
      <c r="S283" s="105">
        <f>'[2]Element Vessels'!G283</f>
        <v>0</v>
      </c>
      <c r="T283" s="105">
        <f>'[2]Element Vessels'!H283</f>
        <v>0</v>
      </c>
      <c r="U283" s="105">
        <f>'[2]Element Vessels'!I283</f>
        <v>0</v>
      </c>
      <c r="V283" s="189">
        <f>[3]Pellets!F283</f>
        <v>0</v>
      </c>
      <c r="W283" s="106">
        <f>[3]Pellets!G283</f>
        <v>0</v>
      </c>
      <c r="X283" s="106">
        <f>[3]Pellets!H283</f>
        <v>0</v>
      </c>
      <c r="Y283" s="106">
        <f>[3]Pellets!I283</f>
        <v>0</v>
      </c>
      <c r="Z283" s="106">
        <f>'[3]Blocks (Poly)'!D283</f>
        <v>0</v>
      </c>
      <c r="AA283" s="106">
        <f>'[3]Slabs (Poly)'!F283</f>
        <v>0</v>
      </c>
      <c r="AB283" s="106">
        <f>'[3]Stairs (Poly)'!D283</f>
        <v>0</v>
      </c>
      <c r="AC283" s="192">
        <f>[3]Bricks!E283</f>
        <v>0</v>
      </c>
      <c r="AD283" s="105">
        <f>[3]Molds!C283</f>
        <v>0</v>
      </c>
      <c r="AE283" s="105">
        <f xml:space="preserve"> '[3]Molded Items'!C285</f>
        <v>0</v>
      </c>
      <c r="AF283" s="105">
        <f>[3]Masks!C283</f>
        <v>0</v>
      </c>
      <c r="AG283" s="105">
        <f>[3]Wafers!H284</f>
        <v>0</v>
      </c>
      <c r="AH283" s="105"/>
      <c r="AI283" s="105"/>
      <c r="AJ283" s="105"/>
      <c r="AK283" s="105"/>
      <c r="AL283" s="105"/>
      <c r="AM283" s="105"/>
      <c r="AN283" s="105"/>
      <c r="AO283" s="105"/>
      <c r="AP283" s="105"/>
      <c r="AQ283" s="105"/>
      <c r="AR283" s="105"/>
      <c r="AS283" s="105"/>
      <c r="AT283" s="105">
        <f>Inventories!$D283</f>
        <v>0</v>
      </c>
      <c r="AU283" s="105">
        <f>'[3]Gripped Tools'!C283</f>
        <v>0</v>
      </c>
      <c r="AV283" s="105">
        <f>'[3]Pogo Sticks'!$C283</f>
        <v>0</v>
      </c>
      <c r="AW283" s="105">
        <f>'[2]Custom Objects'!$C278</f>
        <v>0</v>
      </c>
      <c r="AX283" s="105"/>
      <c r="AY283" s="105">
        <f>'[1]Items (MC)'!A283</f>
        <v>0</v>
      </c>
      <c r="AZ283" s="105">
        <f>'[1]Blocks (MC)'!A283</f>
        <v>0</v>
      </c>
    </row>
    <row r="284" spans="3:52" x14ac:dyDescent="0.2">
      <c r="C284" s="107">
        <f>[2]Ores!C284</f>
        <v>0</v>
      </c>
      <c r="D284" s="107">
        <f>[2]Ingots!C284</f>
        <v>0</v>
      </c>
      <c r="E284" s="107"/>
      <c r="F284" s="107">
        <f>'[2]Compressed Blocks'!C284</f>
        <v>0</v>
      </c>
      <c r="G284" s="105">
        <f>[2]Catalysts!C284</f>
        <v>0</v>
      </c>
      <c r="H284" s="105">
        <f>[3]Pellets!F281</f>
        <v>0</v>
      </c>
      <c r="I284" s="105">
        <f>'[2]CV Links'!B286</f>
        <v>0</v>
      </c>
      <c r="J284" s="183" t="str">
        <f>'[2]Compound Vessels'!F284</f>
        <v>Vial (Styrene)</v>
      </c>
      <c r="K284" s="108" t="str">
        <f>'[2]Compound Vessels'!G284</f>
        <v>Beaker (Styrene)</v>
      </c>
      <c r="L284" s="108" t="str">
        <f>'[2]Compound Vessels'!H284</f>
        <v>Drum (Styrene)</v>
      </c>
      <c r="M284" s="108" t="str">
        <f>'[2]Compound Vessels'!I284</f>
        <v>Chemical Vat (Styrene)</v>
      </c>
      <c r="N284" s="183">
        <f>'[2]Compound Vessels'!F609</f>
        <v>0</v>
      </c>
      <c r="O284" s="108">
        <f>'[2]Compound Vessels'!G609</f>
        <v>0</v>
      </c>
      <c r="P284" s="108">
        <f>'[2]Compound Vessels'!H609</f>
        <v>0</v>
      </c>
      <c r="Q284" s="108">
        <f>'[2]Compound Vessels'!I609</f>
        <v>0</v>
      </c>
      <c r="R284" s="186">
        <f>'[2]Element Vessels'!F284</f>
        <v>0</v>
      </c>
      <c r="S284" s="105">
        <f>'[2]Element Vessels'!G284</f>
        <v>0</v>
      </c>
      <c r="T284" s="105">
        <f>'[2]Element Vessels'!H284</f>
        <v>0</v>
      </c>
      <c r="U284" s="105">
        <f>'[2]Element Vessels'!I284</f>
        <v>0</v>
      </c>
      <c r="V284" s="189">
        <f>[3]Pellets!F284</f>
        <v>0</v>
      </c>
      <c r="W284" s="106">
        <f>[3]Pellets!G284</f>
        <v>0</v>
      </c>
      <c r="X284" s="106">
        <f>[3]Pellets!H284</f>
        <v>0</v>
      </c>
      <c r="Y284" s="106">
        <f>[3]Pellets!I284</f>
        <v>0</v>
      </c>
      <c r="Z284" s="106">
        <f>'[3]Blocks (Poly)'!D284</f>
        <v>0</v>
      </c>
      <c r="AA284" s="106">
        <f>'[3]Slabs (Poly)'!F284</f>
        <v>0</v>
      </c>
      <c r="AB284" s="106">
        <f>'[3]Stairs (Poly)'!D284</f>
        <v>0</v>
      </c>
      <c r="AC284" s="192">
        <f>[3]Bricks!E284</f>
        <v>0</v>
      </c>
      <c r="AD284" s="105">
        <f>[3]Molds!C284</f>
        <v>0</v>
      </c>
      <c r="AE284" s="105">
        <f xml:space="preserve"> '[3]Molded Items'!C286</f>
        <v>0</v>
      </c>
      <c r="AF284" s="105">
        <f>[3]Masks!C284</f>
        <v>0</v>
      </c>
      <c r="AG284" s="105">
        <f>[3]Wafers!H285</f>
        <v>0</v>
      </c>
      <c r="AH284" s="105"/>
      <c r="AI284" s="105"/>
      <c r="AJ284" s="105"/>
      <c r="AK284" s="105"/>
      <c r="AL284" s="105"/>
      <c r="AM284" s="105"/>
      <c r="AN284" s="105"/>
      <c r="AO284" s="105"/>
      <c r="AP284" s="105"/>
      <c r="AQ284" s="105"/>
      <c r="AR284" s="105"/>
      <c r="AS284" s="105"/>
      <c r="AT284" s="105">
        <f>Inventories!$D284</f>
        <v>0</v>
      </c>
      <c r="AU284" s="105">
        <f>'[3]Gripped Tools'!C284</f>
        <v>0</v>
      </c>
      <c r="AV284" s="105">
        <f>'[3]Pogo Sticks'!$C284</f>
        <v>0</v>
      </c>
      <c r="AW284" s="105">
        <f>'[2]Custom Objects'!$C279</f>
        <v>0</v>
      </c>
      <c r="AX284" s="105"/>
      <c r="AY284" s="105">
        <f>'[1]Items (MC)'!A284</f>
        <v>0</v>
      </c>
      <c r="AZ284" s="105">
        <f>'[1]Blocks (MC)'!A284</f>
        <v>0</v>
      </c>
    </row>
    <row r="285" spans="3:52" x14ac:dyDescent="0.2">
      <c r="C285" s="107">
        <f>[2]Ores!C285</f>
        <v>0</v>
      </c>
      <c r="D285" s="107">
        <f>[2]Ingots!C285</f>
        <v>0</v>
      </c>
      <c r="E285" s="107"/>
      <c r="F285" s="107">
        <f>'[2]Compressed Blocks'!C285</f>
        <v>0</v>
      </c>
      <c r="G285" s="105">
        <f>[2]Catalysts!C285</f>
        <v>0</v>
      </c>
      <c r="H285" s="105">
        <f>[3]Pellets!F282</f>
        <v>0</v>
      </c>
      <c r="I285" s="105">
        <f>'[2]CV Links'!B287</f>
        <v>0</v>
      </c>
      <c r="J285" s="183" t="str">
        <f>'[2]Compound Vessels'!F285</f>
        <v>Vial (Succinic Acid)</v>
      </c>
      <c r="K285" s="108" t="str">
        <f>'[2]Compound Vessels'!G285</f>
        <v>Beaker (Succinic Acid)</v>
      </c>
      <c r="L285" s="108" t="str">
        <f>'[2]Compound Vessels'!H285</f>
        <v>Drum (Succinic Acid)</v>
      </c>
      <c r="M285" s="108" t="str">
        <f>'[2]Compound Vessels'!I285</f>
        <v>Chemical Vat (Succinic Acid)</v>
      </c>
      <c r="N285" s="183">
        <f>'[2]Compound Vessels'!F610</f>
        <v>0</v>
      </c>
      <c r="O285" s="108">
        <f>'[2]Compound Vessels'!G610</f>
        <v>0</v>
      </c>
      <c r="P285" s="108">
        <f>'[2]Compound Vessels'!H610</f>
        <v>0</v>
      </c>
      <c r="Q285" s="108">
        <f>'[2]Compound Vessels'!I610</f>
        <v>0</v>
      </c>
      <c r="R285" s="186">
        <f>'[2]Element Vessels'!F285</f>
        <v>0</v>
      </c>
      <c r="S285" s="105">
        <f>'[2]Element Vessels'!G285</f>
        <v>0</v>
      </c>
      <c r="T285" s="105">
        <f>'[2]Element Vessels'!H285</f>
        <v>0</v>
      </c>
      <c r="U285" s="105">
        <f>'[2]Element Vessels'!I285</f>
        <v>0</v>
      </c>
      <c r="V285" s="189">
        <f>[3]Pellets!F285</f>
        <v>0</v>
      </c>
      <c r="W285" s="106">
        <f>[3]Pellets!G285</f>
        <v>0</v>
      </c>
      <c r="X285" s="106">
        <f>[3]Pellets!H285</f>
        <v>0</v>
      </c>
      <c r="Y285" s="106">
        <f>[3]Pellets!I285</f>
        <v>0</v>
      </c>
      <c r="Z285" s="106">
        <f>'[3]Blocks (Poly)'!D285</f>
        <v>0</v>
      </c>
      <c r="AA285" s="106">
        <f>'[3]Slabs (Poly)'!F285</f>
        <v>0</v>
      </c>
      <c r="AB285" s="106">
        <f>'[3]Stairs (Poly)'!D285</f>
        <v>0</v>
      </c>
      <c r="AC285" s="192">
        <f>[3]Bricks!E285</f>
        <v>0</v>
      </c>
      <c r="AD285" s="105">
        <f>[3]Molds!C285</f>
        <v>0</v>
      </c>
      <c r="AE285" s="105">
        <f xml:space="preserve"> '[3]Molded Items'!C287</f>
        <v>0</v>
      </c>
      <c r="AF285" s="105">
        <f>[3]Masks!C285</f>
        <v>0</v>
      </c>
      <c r="AG285" s="105">
        <f>[3]Wafers!H286</f>
        <v>0</v>
      </c>
      <c r="AH285" s="105"/>
      <c r="AI285" s="105"/>
      <c r="AJ285" s="105"/>
      <c r="AK285" s="105"/>
      <c r="AL285" s="105"/>
      <c r="AM285" s="105"/>
      <c r="AN285" s="105"/>
      <c r="AO285" s="105"/>
      <c r="AP285" s="105"/>
      <c r="AQ285" s="105"/>
      <c r="AR285" s="105"/>
      <c r="AS285" s="105"/>
      <c r="AT285" s="105">
        <f>Inventories!$D285</f>
        <v>0</v>
      </c>
      <c r="AU285" s="105">
        <f>'[3]Gripped Tools'!C285</f>
        <v>0</v>
      </c>
      <c r="AV285" s="105">
        <f>'[3]Pogo Sticks'!$C285</f>
        <v>0</v>
      </c>
      <c r="AW285" s="105">
        <f>'[2]Custom Objects'!$C280</f>
        <v>0</v>
      </c>
      <c r="AX285" s="105"/>
      <c r="AY285" s="105">
        <f>'[1]Items (MC)'!A285</f>
        <v>0</v>
      </c>
      <c r="AZ285" s="105">
        <f>'[1]Blocks (MC)'!A285</f>
        <v>0</v>
      </c>
    </row>
    <row r="286" spans="3:52" x14ac:dyDescent="0.2">
      <c r="C286" s="107">
        <f>[2]Ores!C286</f>
        <v>0</v>
      </c>
      <c r="D286" s="107">
        <f>[2]Ingots!C286</f>
        <v>0</v>
      </c>
      <c r="E286" s="107"/>
      <c r="F286" s="107">
        <f>'[2]Compressed Blocks'!C286</f>
        <v>0</v>
      </c>
      <c r="G286" s="105">
        <f>[2]Catalysts!C286</f>
        <v>0</v>
      </c>
      <c r="H286" s="105">
        <f>[3]Pellets!F283</f>
        <v>0</v>
      </c>
      <c r="I286" s="105">
        <f>'[2]CV Links'!B288</f>
        <v>0</v>
      </c>
      <c r="J286" s="183" t="str">
        <f>'[2]Compound Vessels'!F286</f>
        <v>Vial (Sucrose)</v>
      </c>
      <c r="K286" s="108" t="str">
        <f>'[2]Compound Vessels'!G286</f>
        <v>Beaker (Sucrose)</v>
      </c>
      <c r="L286" s="108" t="str">
        <f>'[2]Compound Vessels'!H286</f>
        <v>Drum (Sucrose)</v>
      </c>
      <c r="M286" s="108" t="str">
        <f>'[2]Compound Vessels'!I286</f>
        <v>Chemical Vat (Sucrose)</v>
      </c>
      <c r="N286" s="183">
        <f>'[2]Compound Vessels'!F611</f>
        <v>0</v>
      </c>
      <c r="O286" s="108">
        <f>'[2]Compound Vessels'!G611</f>
        <v>0</v>
      </c>
      <c r="P286" s="108">
        <f>'[2]Compound Vessels'!H611</f>
        <v>0</v>
      </c>
      <c r="Q286" s="108">
        <f>'[2]Compound Vessels'!I611</f>
        <v>0</v>
      </c>
      <c r="R286" s="186">
        <f>'[2]Element Vessels'!F286</f>
        <v>0</v>
      </c>
      <c r="S286" s="105">
        <f>'[2]Element Vessels'!G286</f>
        <v>0</v>
      </c>
      <c r="T286" s="105">
        <f>'[2]Element Vessels'!H286</f>
        <v>0</v>
      </c>
      <c r="U286" s="105">
        <f>'[2]Element Vessels'!I286</f>
        <v>0</v>
      </c>
      <c r="V286" s="189">
        <f>[3]Pellets!F286</f>
        <v>0</v>
      </c>
      <c r="W286" s="106">
        <f>[3]Pellets!G286</f>
        <v>0</v>
      </c>
      <c r="X286" s="106">
        <f>[3]Pellets!H286</f>
        <v>0</v>
      </c>
      <c r="Y286" s="106">
        <f>[3]Pellets!I286</f>
        <v>0</v>
      </c>
      <c r="Z286" s="106">
        <f>'[3]Blocks (Poly)'!D286</f>
        <v>0</v>
      </c>
      <c r="AA286" s="106">
        <f>'[3]Slabs (Poly)'!F286</f>
        <v>0</v>
      </c>
      <c r="AB286" s="106">
        <f>'[3]Stairs (Poly)'!D286</f>
        <v>0</v>
      </c>
      <c r="AC286" s="192">
        <f>[3]Bricks!E286</f>
        <v>0</v>
      </c>
      <c r="AD286" s="105">
        <f>[3]Molds!C286</f>
        <v>0</v>
      </c>
      <c r="AE286" s="105">
        <f xml:space="preserve"> '[3]Molded Items'!C288</f>
        <v>0</v>
      </c>
      <c r="AF286" s="105">
        <f>[3]Masks!C286</f>
        <v>0</v>
      </c>
      <c r="AG286" s="105">
        <f>[3]Wafers!H287</f>
        <v>0</v>
      </c>
      <c r="AH286" s="105"/>
      <c r="AI286" s="105"/>
      <c r="AJ286" s="105"/>
      <c r="AK286" s="105"/>
      <c r="AL286" s="105"/>
      <c r="AM286" s="105"/>
      <c r="AN286" s="105"/>
      <c r="AO286" s="105"/>
      <c r="AP286" s="105"/>
      <c r="AQ286" s="105"/>
      <c r="AR286" s="105"/>
      <c r="AS286" s="105"/>
      <c r="AT286" s="105">
        <f>Inventories!$D286</f>
        <v>0</v>
      </c>
      <c r="AU286" s="105">
        <f>'[3]Gripped Tools'!C286</f>
        <v>0</v>
      </c>
      <c r="AV286" s="105">
        <f>'[3]Pogo Sticks'!$C286</f>
        <v>0</v>
      </c>
      <c r="AW286" s="105">
        <f>'[2]Custom Objects'!$C281</f>
        <v>0</v>
      </c>
      <c r="AX286" s="105"/>
      <c r="AY286" s="105">
        <f>'[1]Items (MC)'!A286</f>
        <v>0</v>
      </c>
      <c r="AZ286" s="105">
        <f>'[1]Blocks (MC)'!A286</f>
        <v>0</v>
      </c>
    </row>
    <row r="287" spans="3:52" x14ac:dyDescent="0.2">
      <c r="C287" s="107">
        <f>[2]Ores!C287</f>
        <v>0</v>
      </c>
      <c r="D287" s="107">
        <f>[2]Ingots!C287</f>
        <v>0</v>
      </c>
      <c r="E287" s="107"/>
      <c r="F287" s="107">
        <f>'[2]Compressed Blocks'!C287</f>
        <v>0</v>
      </c>
      <c r="G287" s="105">
        <f>[2]Catalysts!C287</f>
        <v>0</v>
      </c>
      <c r="H287" s="105">
        <f>[3]Pellets!F284</f>
        <v>0</v>
      </c>
      <c r="I287" s="105">
        <f>'[2]CV Links'!B289</f>
        <v>0</v>
      </c>
      <c r="J287" s="183" t="str">
        <f>'[2]Compound Vessels'!F287</f>
        <v>Vial (Sulfuric Acid)</v>
      </c>
      <c r="K287" s="108" t="str">
        <f>'[2]Compound Vessels'!G287</f>
        <v>Beaker (Sulfuric Acid)</v>
      </c>
      <c r="L287" s="108" t="str">
        <f>'[2]Compound Vessels'!H287</f>
        <v>Drum (Sulfuric Acid)</v>
      </c>
      <c r="M287" s="108" t="str">
        <f>'[2]Compound Vessels'!I287</f>
        <v>Chemical Vat (Sulfuric Acid)</v>
      </c>
      <c r="N287" s="183">
        <f>'[2]Compound Vessels'!F612</f>
        <v>0</v>
      </c>
      <c r="O287" s="108">
        <f>'[2]Compound Vessels'!G612</f>
        <v>0</v>
      </c>
      <c r="P287" s="108">
        <f>'[2]Compound Vessels'!H612</f>
        <v>0</v>
      </c>
      <c r="Q287" s="108">
        <f>'[2]Compound Vessels'!I612</f>
        <v>0</v>
      </c>
      <c r="R287" s="186">
        <f>'[2]Element Vessels'!F287</f>
        <v>0</v>
      </c>
      <c r="S287" s="105">
        <f>'[2]Element Vessels'!G287</f>
        <v>0</v>
      </c>
      <c r="T287" s="105">
        <f>'[2]Element Vessels'!H287</f>
        <v>0</v>
      </c>
      <c r="U287" s="105">
        <f>'[2]Element Vessels'!I287</f>
        <v>0</v>
      </c>
      <c r="V287" s="189">
        <f>[3]Pellets!F287</f>
        <v>0</v>
      </c>
      <c r="W287" s="106">
        <f>[3]Pellets!G287</f>
        <v>0</v>
      </c>
      <c r="X287" s="106">
        <f>[3]Pellets!H287</f>
        <v>0</v>
      </c>
      <c r="Y287" s="106">
        <f>[3]Pellets!I287</f>
        <v>0</v>
      </c>
      <c r="Z287" s="106">
        <f>'[3]Blocks (Poly)'!D287</f>
        <v>0</v>
      </c>
      <c r="AA287" s="106">
        <f>'[3]Slabs (Poly)'!F287</f>
        <v>0</v>
      </c>
      <c r="AB287" s="106">
        <f>'[3]Stairs (Poly)'!D287</f>
        <v>0</v>
      </c>
      <c r="AC287" s="192">
        <f>[3]Bricks!E287</f>
        <v>0</v>
      </c>
      <c r="AD287" s="105">
        <f>[3]Molds!C287</f>
        <v>0</v>
      </c>
      <c r="AE287" s="105">
        <f xml:space="preserve"> '[3]Molded Items'!C289</f>
        <v>0</v>
      </c>
      <c r="AF287" s="105">
        <f>[3]Masks!C287</f>
        <v>0</v>
      </c>
      <c r="AG287" s="105">
        <f>[3]Wafers!H288</f>
        <v>0</v>
      </c>
      <c r="AH287" s="105"/>
      <c r="AI287" s="105"/>
      <c r="AJ287" s="105"/>
      <c r="AK287" s="105"/>
      <c r="AL287" s="105"/>
      <c r="AM287" s="105"/>
      <c r="AN287" s="105"/>
      <c r="AO287" s="105"/>
      <c r="AP287" s="105"/>
      <c r="AQ287" s="105"/>
      <c r="AR287" s="105"/>
      <c r="AS287" s="105"/>
      <c r="AT287" s="105">
        <f>Inventories!$D287</f>
        <v>0</v>
      </c>
      <c r="AU287" s="105">
        <f>'[3]Gripped Tools'!C287</f>
        <v>0</v>
      </c>
      <c r="AV287" s="105">
        <f>'[3]Pogo Sticks'!$C287</f>
        <v>0</v>
      </c>
      <c r="AW287" s="105">
        <f>'[2]Custom Objects'!$C282</f>
        <v>0</v>
      </c>
      <c r="AX287" s="105"/>
      <c r="AY287" s="105">
        <f>'[1]Items (MC)'!A287</f>
        <v>0</v>
      </c>
      <c r="AZ287" s="105">
        <f>'[1]Blocks (MC)'!A287</f>
        <v>0</v>
      </c>
    </row>
    <row r="288" spans="3:52" x14ac:dyDescent="0.2">
      <c r="C288" s="107">
        <f>[2]Ores!C288</f>
        <v>0</v>
      </c>
      <c r="D288" s="107">
        <f>[2]Ingots!C288</f>
        <v>0</v>
      </c>
      <c r="E288" s="107"/>
      <c r="F288" s="107">
        <f>'[2]Compressed Blocks'!C288</f>
        <v>0</v>
      </c>
      <c r="G288" s="105">
        <f>[2]Catalysts!C288</f>
        <v>0</v>
      </c>
      <c r="H288" s="105">
        <f>[3]Pellets!F285</f>
        <v>0</v>
      </c>
      <c r="I288" s="105">
        <f>'[2]CV Links'!B290</f>
        <v>0</v>
      </c>
      <c r="J288" s="183" t="str">
        <f>'[2]Compound Vessels'!F288</f>
        <v>Flask (Sweet Butane Fuel)</v>
      </c>
      <c r="K288" s="108" t="str">
        <f>'[2]Compound Vessels'!G288</f>
        <v>Cartridge (Sweet Butane Fuel)</v>
      </c>
      <c r="L288" s="108" t="str">
        <f>'[2]Compound Vessels'!H288</f>
        <v>Canister (Sweet Butane Fuel)</v>
      </c>
      <c r="M288" s="108" t="str">
        <f>'[2]Compound Vessels'!I288</f>
        <v>Chemical Tank (Sweet Butane Fuel)</v>
      </c>
      <c r="N288" s="183">
        <f>'[2]Compound Vessels'!F613</f>
        <v>0</v>
      </c>
      <c r="O288" s="108">
        <f>'[2]Compound Vessels'!G613</f>
        <v>0</v>
      </c>
      <c r="P288" s="108">
        <f>'[2]Compound Vessels'!H613</f>
        <v>0</v>
      </c>
      <c r="Q288" s="108">
        <f>'[2]Compound Vessels'!I613</f>
        <v>0</v>
      </c>
      <c r="R288" s="186">
        <f>'[2]Element Vessels'!F288</f>
        <v>0</v>
      </c>
      <c r="S288" s="105">
        <f>'[2]Element Vessels'!G288</f>
        <v>0</v>
      </c>
      <c r="T288" s="105">
        <f>'[2]Element Vessels'!H288</f>
        <v>0</v>
      </c>
      <c r="U288" s="105">
        <f>'[2]Element Vessels'!I288</f>
        <v>0</v>
      </c>
      <c r="V288" s="189">
        <f>[3]Pellets!F288</f>
        <v>0</v>
      </c>
      <c r="W288" s="106">
        <f>[3]Pellets!G288</f>
        <v>0</v>
      </c>
      <c r="X288" s="106">
        <f>[3]Pellets!H288</f>
        <v>0</v>
      </c>
      <c r="Y288" s="106">
        <f>[3]Pellets!I288</f>
        <v>0</v>
      </c>
      <c r="Z288" s="106">
        <f>'[3]Blocks (Poly)'!D288</f>
        <v>0</v>
      </c>
      <c r="AA288" s="106">
        <f>'[3]Slabs (Poly)'!F288</f>
        <v>0</v>
      </c>
      <c r="AB288" s="106">
        <f>'[3]Stairs (Poly)'!D288</f>
        <v>0</v>
      </c>
      <c r="AC288" s="192">
        <f>[3]Bricks!E288</f>
        <v>0</v>
      </c>
      <c r="AD288" s="105">
        <f>[3]Molds!C288</f>
        <v>0</v>
      </c>
      <c r="AE288" s="105">
        <f xml:space="preserve"> '[3]Molded Items'!C290</f>
        <v>0</v>
      </c>
      <c r="AF288" s="105">
        <f>[3]Masks!C288</f>
        <v>0</v>
      </c>
      <c r="AG288" s="105">
        <f>[3]Wafers!H289</f>
        <v>0</v>
      </c>
      <c r="AH288" s="105"/>
      <c r="AI288" s="105"/>
      <c r="AJ288" s="105"/>
      <c r="AK288" s="105"/>
      <c r="AL288" s="105"/>
      <c r="AM288" s="105"/>
      <c r="AN288" s="105"/>
      <c r="AO288" s="105"/>
      <c r="AP288" s="105"/>
      <c r="AQ288" s="105"/>
      <c r="AR288" s="105"/>
      <c r="AS288" s="105"/>
      <c r="AT288" s="105">
        <f>Inventories!$D288</f>
        <v>0</v>
      </c>
      <c r="AU288" s="105">
        <f>'[3]Gripped Tools'!C288</f>
        <v>0</v>
      </c>
      <c r="AV288" s="105">
        <f>'[3]Pogo Sticks'!$C288</f>
        <v>0</v>
      </c>
      <c r="AW288" s="105">
        <f>'[2]Custom Objects'!$C283</f>
        <v>0</v>
      </c>
      <c r="AX288" s="105"/>
      <c r="AY288" s="105">
        <f>'[1]Items (MC)'!A288</f>
        <v>0</v>
      </c>
      <c r="AZ288" s="105">
        <f>'[1]Blocks (MC)'!A288</f>
        <v>0</v>
      </c>
    </row>
    <row r="289" spans="3:52" x14ac:dyDescent="0.2">
      <c r="C289" s="107">
        <f>[2]Ores!C289</f>
        <v>0</v>
      </c>
      <c r="D289" s="107">
        <f>[2]Ingots!C289</f>
        <v>0</v>
      </c>
      <c r="E289" s="107"/>
      <c r="F289" s="107">
        <f>'[2]Compressed Blocks'!C289</f>
        <v>0</v>
      </c>
      <c r="G289" s="105">
        <f>[2]Catalysts!C289</f>
        <v>0</v>
      </c>
      <c r="H289" s="105">
        <f>[3]Pellets!F286</f>
        <v>0</v>
      </c>
      <c r="I289" s="105">
        <f>'[2]CV Links'!B291</f>
        <v>0</v>
      </c>
      <c r="J289" s="183" t="str">
        <f>'[2]Compound Vessels'!F289</f>
        <v>Vial (Sweet Light Naphtha)</v>
      </c>
      <c r="K289" s="108" t="str">
        <f>'[2]Compound Vessels'!G289</f>
        <v>Beaker (Sweet Light Naphtha)</v>
      </c>
      <c r="L289" s="108" t="str">
        <f>'[2]Compound Vessels'!H289</f>
        <v>Drum (Sweet Light Naphtha)</v>
      </c>
      <c r="M289" s="108" t="str">
        <f>'[2]Compound Vessels'!I289</f>
        <v>Chemical Vat (Sweet Light Naphtha)</v>
      </c>
      <c r="N289" s="183">
        <f>'[2]Compound Vessels'!F614</f>
        <v>0</v>
      </c>
      <c r="O289" s="108">
        <f>'[2]Compound Vessels'!G614</f>
        <v>0</v>
      </c>
      <c r="P289" s="108">
        <f>'[2]Compound Vessels'!H614</f>
        <v>0</v>
      </c>
      <c r="Q289" s="108">
        <f>'[2]Compound Vessels'!I614</f>
        <v>0</v>
      </c>
      <c r="R289" s="186">
        <f>'[2]Element Vessels'!F289</f>
        <v>0</v>
      </c>
      <c r="S289" s="105">
        <f>'[2]Element Vessels'!G289</f>
        <v>0</v>
      </c>
      <c r="T289" s="105">
        <f>'[2]Element Vessels'!H289</f>
        <v>0</v>
      </c>
      <c r="U289" s="105">
        <f>'[2]Element Vessels'!I289</f>
        <v>0</v>
      </c>
      <c r="V289" s="189">
        <f>[3]Pellets!F289</f>
        <v>0</v>
      </c>
      <c r="W289" s="106">
        <f>[3]Pellets!G289</f>
        <v>0</v>
      </c>
      <c r="X289" s="106">
        <f>[3]Pellets!H289</f>
        <v>0</v>
      </c>
      <c r="Y289" s="106">
        <f>[3]Pellets!I289</f>
        <v>0</v>
      </c>
      <c r="Z289" s="106">
        <f>'[3]Blocks (Poly)'!D289</f>
        <v>0</v>
      </c>
      <c r="AA289" s="106">
        <f>'[3]Slabs (Poly)'!F289</f>
        <v>0</v>
      </c>
      <c r="AB289" s="106">
        <f>'[3]Stairs (Poly)'!D289</f>
        <v>0</v>
      </c>
      <c r="AC289" s="192">
        <f>[3]Bricks!E289</f>
        <v>0</v>
      </c>
      <c r="AD289" s="105">
        <f>[3]Molds!C289</f>
        <v>0</v>
      </c>
      <c r="AE289" s="105">
        <f xml:space="preserve"> '[3]Molded Items'!C291</f>
        <v>0</v>
      </c>
      <c r="AF289" s="105">
        <f>[3]Masks!C289</f>
        <v>0</v>
      </c>
      <c r="AG289" s="105">
        <f>[3]Wafers!H290</f>
        <v>0</v>
      </c>
      <c r="AH289" s="105"/>
      <c r="AI289" s="105"/>
      <c r="AJ289" s="105"/>
      <c r="AK289" s="105"/>
      <c r="AL289" s="105"/>
      <c r="AM289" s="105"/>
      <c r="AN289" s="105"/>
      <c r="AO289" s="105"/>
      <c r="AP289" s="105"/>
      <c r="AQ289" s="105"/>
      <c r="AR289" s="105"/>
      <c r="AS289" s="105"/>
      <c r="AT289" s="105">
        <f>Inventories!$D289</f>
        <v>0</v>
      </c>
      <c r="AU289" s="105">
        <f>'[3]Gripped Tools'!C289</f>
        <v>0</v>
      </c>
      <c r="AV289" s="105">
        <f>'[3]Pogo Sticks'!$C289</f>
        <v>0</v>
      </c>
      <c r="AW289" s="105">
        <f>'[2]Custom Objects'!$C284</f>
        <v>0</v>
      </c>
      <c r="AX289" s="105"/>
      <c r="AY289" s="105">
        <f>'[1]Items (MC)'!A289</f>
        <v>0</v>
      </c>
      <c r="AZ289" s="105">
        <f>'[1]Blocks (MC)'!A289</f>
        <v>0</v>
      </c>
    </row>
    <row r="290" spans="3:52" x14ac:dyDescent="0.2">
      <c r="C290" s="107">
        <f>[2]Ores!C290</f>
        <v>0</v>
      </c>
      <c r="D290" s="107">
        <f>[2]Ingots!C290</f>
        <v>0</v>
      </c>
      <c r="E290" s="107"/>
      <c r="F290" s="107">
        <f>'[2]Compressed Blocks'!C290</f>
        <v>0</v>
      </c>
      <c r="G290" s="105">
        <f>[2]Catalysts!C290</f>
        <v>0</v>
      </c>
      <c r="H290" s="105">
        <f>[3]Pellets!F287</f>
        <v>0</v>
      </c>
      <c r="I290" s="105">
        <f>'[2]CV Links'!B292</f>
        <v>0</v>
      </c>
      <c r="J290" s="183" t="str">
        <f>'[2]Compound Vessels'!F290</f>
        <v>Flask (Sweet Propane Fuel)</v>
      </c>
      <c r="K290" s="108" t="str">
        <f>'[2]Compound Vessels'!G290</f>
        <v>Cartridge (Sweet Propane Fuel)</v>
      </c>
      <c r="L290" s="108" t="str">
        <f>'[2]Compound Vessels'!H290</f>
        <v>Canister (Sweet Propane Fuel)</v>
      </c>
      <c r="M290" s="108" t="str">
        <f>'[2]Compound Vessels'!I290</f>
        <v>Chemical Tank (Sweet Propane Fuel)</v>
      </c>
      <c r="N290" s="183">
        <f>'[2]Compound Vessels'!F615</f>
        <v>0</v>
      </c>
      <c r="O290" s="108">
        <f>'[2]Compound Vessels'!G615</f>
        <v>0</v>
      </c>
      <c r="P290" s="108">
        <f>'[2]Compound Vessels'!H615</f>
        <v>0</v>
      </c>
      <c r="Q290" s="108">
        <f>'[2]Compound Vessels'!I615</f>
        <v>0</v>
      </c>
      <c r="R290" s="186">
        <f>'[2]Element Vessels'!F290</f>
        <v>0</v>
      </c>
      <c r="S290" s="105">
        <f>'[2]Element Vessels'!G290</f>
        <v>0</v>
      </c>
      <c r="T290" s="105">
        <f>'[2]Element Vessels'!H290</f>
        <v>0</v>
      </c>
      <c r="U290" s="105">
        <f>'[2]Element Vessels'!I290</f>
        <v>0</v>
      </c>
      <c r="V290" s="189">
        <f>[3]Pellets!F290</f>
        <v>0</v>
      </c>
      <c r="W290" s="106">
        <f>[3]Pellets!G290</f>
        <v>0</v>
      </c>
      <c r="X290" s="106">
        <f>[3]Pellets!H290</f>
        <v>0</v>
      </c>
      <c r="Y290" s="106">
        <f>[3]Pellets!I290</f>
        <v>0</v>
      </c>
      <c r="Z290" s="106">
        <f>'[3]Blocks (Poly)'!D290</f>
        <v>0</v>
      </c>
      <c r="AA290" s="106">
        <f>'[3]Slabs (Poly)'!F290</f>
        <v>0</v>
      </c>
      <c r="AB290" s="106">
        <f>'[3]Stairs (Poly)'!D290</f>
        <v>0</v>
      </c>
      <c r="AC290" s="192">
        <f>[3]Bricks!E290</f>
        <v>0</v>
      </c>
      <c r="AD290" s="105">
        <f>[3]Molds!C290</f>
        <v>0</v>
      </c>
      <c r="AE290" s="105">
        <f xml:space="preserve"> '[3]Molded Items'!C292</f>
        <v>0</v>
      </c>
      <c r="AF290" s="105">
        <f>[3]Masks!C290</f>
        <v>0</v>
      </c>
      <c r="AG290" s="105">
        <f>[3]Wafers!H291</f>
        <v>0</v>
      </c>
      <c r="AH290" s="105"/>
      <c r="AI290" s="105"/>
      <c r="AJ290" s="105"/>
      <c r="AK290" s="105"/>
      <c r="AL290" s="105"/>
      <c r="AM290" s="105"/>
      <c r="AN290" s="105"/>
      <c r="AO290" s="105"/>
      <c r="AP290" s="105"/>
      <c r="AQ290" s="105"/>
      <c r="AR290" s="105"/>
      <c r="AS290" s="105"/>
      <c r="AT290" s="105">
        <f>Inventories!$D290</f>
        <v>0</v>
      </c>
      <c r="AU290" s="105">
        <f>'[3]Gripped Tools'!C290</f>
        <v>0</v>
      </c>
      <c r="AV290" s="105">
        <f>'[3]Pogo Sticks'!$C290</f>
        <v>0</v>
      </c>
      <c r="AW290" s="105">
        <f>'[2]Custom Objects'!$C285</f>
        <v>0</v>
      </c>
      <c r="AX290" s="105"/>
      <c r="AY290" s="105">
        <f>'[1]Items (MC)'!A290</f>
        <v>0</v>
      </c>
      <c r="AZ290" s="105">
        <f>'[1]Blocks (MC)'!A290</f>
        <v>0</v>
      </c>
    </row>
    <row r="291" spans="3:52" x14ac:dyDescent="0.2">
      <c r="C291" s="107">
        <f>[2]Ores!C291</f>
        <v>0</v>
      </c>
      <c r="D291" s="107">
        <f>[2]Ingots!C291</f>
        <v>0</v>
      </c>
      <c r="E291" s="107"/>
      <c r="F291" s="107">
        <f>'[2]Compressed Blocks'!C291</f>
        <v>0</v>
      </c>
      <c r="G291" s="105">
        <f>[2]Catalysts!C291</f>
        <v>0</v>
      </c>
      <c r="H291" s="105">
        <f>[3]Pellets!F288</f>
        <v>0</v>
      </c>
      <c r="I291" s="105">
        <f>'[2]CV Links'!B293</f>
        <v>0</v>
      </c>
      <c r="J291" s="183" t="str">
        <f>'[2]Compound Vessels'!F291</f>
        <v>Vial (Tannic Acid)</v>
      </c>
      <c r="K291" s="108" t="str">
        <f>'[2]Compound Vessels'!G291</f>
        <v>Beaker (Tannic Acid)</v>
      </c>
      <c r="L291" s="108" t="str">
        <f>'[2]Compound Vessels'!H291</f>
        <v>Drum (Tannic Acid)</v>
      </c>
      <c r="M291" s="108" t="str">
        <f>'[2]Compound Vessels'!I291</f>
        <v>Chemical Vat (Tannic Acid)</v>
      </c>
      <c r="N291" s="183">
        <f>'[2]Compound Vessels'!F616</f>
        <v>0</v>
      </c>
      <c r="O291" s="108">
        <f>'[2]Compound Vessels'!G616</f>
        <v>0</v>
      </c>
      <c r="P291" s="108">
        <f>'[2]Compound Vessels'!H616</f>
        <v>0</v>
      </c>
      <c r="Q291" s="108">
        <f>'[2]Compound Vessels'!I616</f>
        <v>0</v>
      </c>
      <c r="R291" s="186">
        <f>'[2]Element Vessels'!F291</f>
        <v>0</v>
      </c>
      <c r="S291" s="105">
        <f>'[2]Element Vessels'!G291</f>
        <v>0</v>
      </c>
      <c r="T291" s="105">
        <f>'[2]Element Vessels'!H291</f>
        <v>0</v>
      </c>
      <c r="U291" s="105">
        <f>'[2]Element Vessels'!I291</f>
        <v>0</v>
      </c>
      <c r="V291" s="189">
        <f>[3]Pellets!F291</f>
        <v>0</v>
      </c>
      <c r="W291" s="106">
        <f>[3]Pellets!G291</f>
        <v>0</v>
      </c>
      <c r="X291" s="106">
        <f>[3]Pellets!H291</f>
        <v>0</v>
      </c>
      <c r="Y291" s="106">
        <f>[3]Pellets!I291</f>
        <v>0</v>
      </c>
      <c r="Z291" s="106">
        <f>'[3]Blocks (Poly)'!D291</f>
        <v>0</v>
      </c>
      <c r="AA291" s="106">
        <f>'[3]Slabs (Poly)'!F291</f>
        <v>0</v>
      </c>
      <c r="AB291" s="106">
        <f>'[3]Stairs (Poly)'!D291</f>
        <v>0</v>
      </c>
      <c r="AC291" s="192">
        <f>[3]Bricks!E291</f>
        <v>0</v>
      </c>
      <c r="AD291" s="105">
        <f>[3]Molds!C291</f>
        <v>0</v>
      </c>
      <c r="AE291" s="105">
        <f xml:space="preserve"> '[3]Molded Items'!C293</f>
        <v>0</v>
      </c>
      <c r="AF291" s="105">
        <f>[3]Masks!C291</f>
        <v>0</v>
      </c>
      <c r="AG291" s="105">
        <f>[3]Wafers!H292</f>
        <v>0</v>
      </c>
      <c r="AH291" s="105"/>
      <c r="AI291" s="105"/>
      <c r="AJ291" s="105"/>
      <c r="AK291" s="105"/>
      <c r="AL291" s="105"/>
      <c r="AM291" s="105"/>
      <c r="AN291" s="105"/>
      <c r="AO291" s="105"/>
      <c r="AP291" s="105"/>
      <c r="AQ291" s="105"/>
      <c r="AR291" s="105"/>
      <c r="AS291" s="105"/>
      <c r="AT291" s="105">
        <f>Inventories!$D291</f>
        <v>0</v>
      </c>
      <c r="AU291" s="105">
        <f>'[3]Gripped Tools'!C291</f>
        <v>0</v>
      </c>
      <c r="AV291" s="105">
        <f>'[3]Pogo Sticks'!$C291</f>
        <v>0</v>
      </c>
      <c r="AW291" s="105">
        <f>'[2]Custom Objects'!$C286</f>
        <v>0</v>
      </c>
      <c r="AX291" s="105"/>
      <c r="AY291" s="105">
        <f>'[1]Items (MC)'!A291</f>
        <v>0</v>
      </c>
      <c r="AZ291" s="105">
        <f>'[1]Blocks (MC)'!A291</f>
        <v>0</v>
      </c>
    </row>
    <row r="292" spans="3:52" x14ac:dyDescent="0.2">
      <c r="C292" s="107">
        <f>[2]Ores!C292</f>
        <v>0</v>
      </c>
      <c r="D292" s="107">
        <f>[2]Ingots!C292</f>
        <v>0</v>
      </c>
      <c r="E292" s="107"/>
      <c r="F292" s="107">
        <f>'[2]Compressed Blocks'!C292</f>
        <v>0</v>
      </c>
      <c r="G292" s="105">
        <f>[2]Catalysts!C292</f>
        <v>0</v>
      </c>
      <c r="H292" s="105">
        <f>[3]Pellets!F289</f>
        <v>0</v>
      </c>
      <c r="I292" s="105">
        <f>'[2]CV Links'!B294</f>
        <v>0</v>
      </c>
      <c r="J292" s="183" t="str">
        <f>'[2]Compound Vessels'!F292</f>
        <v>Vial (Tartaric Acid)</v>
      </c>
      <c r="K292" s="108" t="str">
        <f>'[2]Compound Vessels'!G292</f>
        <v>Beaker (Tartaric Acid)</v>
      </c>
      <c r="L292" s="108" t="str">
        <f>'[2]Compound Vessels'!H292</f>
        <v>Drum (Tartaric Acid)</v>
      </c>
      <c r="M292" s="108" t="str">
        <f>'[2]Compound Vessels'!I292</f>
        <v>Chemical Vat (Tartaric Acid)</v>
      </c>
      <c r="N292" s="183">
        <f>'[2]Compound Vessels'!F617</f>
        <v>0</v>
      </c>
      <c r="O292" s="108">
        <f>'[2]Compound Vessels'!G617</f>
        <v>0</v>
      </c>
      <c r="P292" s="108">
        <f>'[2]Compound Vessels'!H617</f>
        <v>0</v>
      </c>
      <c r="Q292" s="108">
        <f>'[2]Compound Vessels'!I617</f>
        <v>0</v>
      </c>
      <c r="R292" s="186">
        <f>'[2]Element Vessels'!F292</f>
        <v>0</v>
      </c>
      <c r="S292" s="105">
        <f>'[2]Element Vessels'!G292</f>
        <v>0</v>
      </c>
      <c r="T292" s="105">
        <f>'[2]Element Vessels'!H292</f>
        <v>0</v>
      </c>
      <c r="U292" s="105">
        <f>'[2]Element Vessels'!I292</f>
        <v>0</v>
      </c>
      <c r="V292" s="189">
        <f>[3]Pellets!F292</f>
        <v>0</v>
      </c>
      <c r="W292" s="106">
        <f>[3]Pellets!G292</f>
        <v>0</v>
      </c>
      <c r="X292" s="106">
        <f>[3]Pellets!H292</f>
        <v>0</v>
      </c>
      <c r="Y292" s="106">
        <f>[3]Pellets!I292</f>
        <v>0</v>
      </c>
      <c r="Z292" s="106">
        <f>'[3]Blocks (Poly)'!D292</f>
        <v>0</v>
      </c>
      <c r="AA292" s="106">
        <f>'[3]Slabs (Poly)'!F292</f>
        <v>0</v>
      </c>
      <c r="AB292" s="106">
        <f>'[3]Stairs (Poly)'!D292</f>
        <v>0</v>
      </c>
      <c r="AC292" s="192">
        <f>[3]Bricks!E292</f>
        <v>0</v>
      </c>
      <c r="AD292" s="105">
        <f>[3]Molds!C292</f>
        <v>0</v>
      </c>
      <c r="AE292" s="105">
        <f xml:space="preserve"> '[3]Molded Items'!C294</f>
        <v>0</v>
      </c>
      <c r="AF292" s="105">
        <f>[3]Masks!C292</f>
        <v>0</v>
      </c>
      <c r="AG292" s="105">
        <f>[3]Wafers!H293</f>
        <v>0</v>
      </c>
      <c r="AH292" s="105"/>
      <c r="AI292" s="105"/>
      <c r="AJ292" s="105"/>
      <c r="AK292" s="105"/>
      <c r="AL292" s="105"/>
      <c r="AM292" s="105"/>
      <c r="AN292" s="105"/>
      <c r="AO292" s="105"/>
      <c r="AP292" s="105"/>
      <c r="AQ292" s="105"/>
      <c r="AR292" s="105"/>
      <c r="AS292" s="105"/>
      <c r="AT292" s="105">
        <f>Inventories!$D292</f>
        <v>0</v>
      </c>
      <c r="AU292" s="105">
        <f>'[3]Gripped Tools'!C292</f>
        <v>0</v>
      </c>
      <c r="AV292" s="105">
        <f>'[3]Pogo Sticks'!$C292</f>
        <v>0</v>
      </c>
      <c r="AW292" s="105">
        <f>'[2]Custom Objects'!$C287</f>
        <v>0</v>
      </c>
      <c r="AX292" s="105"/>
      <c r="AY292" s="105">
        <f>'[1]Items (MC)'!A292</f>
        <v>0</v>
      </c>
      <c r="AZ292" s="105">
        <f>'[1]Blocks (MC)'!A292</f>
        <v>0</v>
      </c>
    </row>
    <row r="293" spans="3:52" x14ac:dyDescent="0.2">
      <c r="C293" s="107">
        <f>[2]Ores!C293</f>
        <v>0</v>
      </c>
      <c r="D293" s="107">
        <f>[2]Ingots!C293</f>
        <v>0</v>
      </c>
      <c r="E293" s="107"/>
      <c r="F293" s="107">
        <f>'[2]Compressed Blocks'!C293</f>
        <v>0</v>
      </c>
      <c r="G293" s="105">
        <f>[2]Catalysts!C293</f>
        <v>0</v>
      </c>
      <c r="H293" s="105">
        <f>[3]Pellets!F290</f>
        <v>0</v>
      </c>
      <c r="I293" s="105">
        <f>'[2]CV Links'!B295</f>
        <v>0</v>
      </c>
      <c r="J293" s="183" t="str">
        <f>'[2]Compound Vessels'!F293</f>
        <v>Vial (t-Butyl Mercaptan)</v>
      </c>
      <c r="K293" s="108" t="str">
        <f>'[2]Compound Vessels'!G293</f>
        <v>Beaker (t-Butyl Mercaptan)</v>
      </c>
      <c r="L293" s="108" t="str">
        <f>'[2]Compound Vessels'!H293</f>
        <v>Drum (t-Butyl Mercaptan)</v>
      </c>
      <c r="M293" s="108" t="str">
        <f>'[2]Compound Vessels'!I293</f>
        <v>Chemical Vat (t-Butyl Mercaptan)</v>
      </c>
      <c r="N293" s="183">
        <f>'[2]Compound Vessels'!F618</f>
        <v>0</v>
      </c>
      <c r="O293" s="108">
        <f>'[2]Compound Vessels'!G618</f>
        <v>0</v>
      </c>
      <c r="P293" s="108">
        <f>'[2]Compound Vessels'!H618</f>
        <v>0</v>
      </c>
      <c r="Q293" s="108">
        <f>'[2]Compound Vessels'!I618</f>
        <v>0</v>
      </c>
      <c r="R293" s="186">
        <f>'[2]Element Vessels'!F293</f>
        <v>0</v>
      </c>
      <c r="S293" s="105">
        <f>'[2]Element Vessels'!G293</f>
        <v>0</v>
      </c>
      <c r="T293" s="105">
        <f>'[2]Element Vessels'!H293</f>
        <v>0</v>
      </c>
      <c r="U293" s="105">
        <f>'[2]Element Vessels'!I293</f>
        <v>0</v>
      </c>
      <c r="V293" s="189">
        <f>[3]Pellets!F293</f>
        <v>0</v>
      </c>
      <c r="W293" s="106">
        <f>[3]Pellets!G293</f>
        <v>0</v>
      </c>
      <c r="X293" s="106">
        <f>[3]Pellets!H293</f>
        <v>0</v>
      </c>
      <c r="Y293" s="106">
        <f>[3]Pellets!I293</f>
        <v>0</v>
      </c>
      <c r="Z293" s="106">
        <f>'[3]Blocks (Poly)'!D293</f>
        <v>0</v>
      </c>
      <c r="AA293" s="106">
        <f>'[3]Slabs (Poly)'!F293</f>
        <v>0</v>
      </c>
      <c r="AB293" s="106">
        <f>'[3]Stairs (Poly)'!D293</f>
        <v>0</v>
      </c>
      <c r="AC293" s="192">
        <f>[3]Bricks!E293</f>
        <v>0</v>
      </c>
      <c r="AD293" s="105">
        <f>[3]Molds!C293</f>
        <v>0</v>
      </c>
      <c r="AE293" s="105">
        <f xml:space="preserve"> '[3]Molded Items'!C295</f>
        <v>0</v>
      </c>
      <c r="AF293" s="105">
        <f>[3]Masks!C293</f>
        <v>0</v>
      </c>
      <c r="AG293" s="105">
        <f>[3]Wafers!H294</f>
        <v>0</v>
      </c>
      <c r="AH293" s="105"/>
      <c r="AI293" s="105"/>
      <c r="AJ293" s="105"/>
      <c r="AK293" s="105"/>
      <c r="AL293" s="105"/>
      <c r="AM293" s="105"/>
      <c r="AN293" s="105"/>
      <c r="AO293" s="105"/>
      <c r="AP293" s="105"/>
      <c r="AQ293" s="105"/>
      <c r="AR293" s="105"/>
      <c r="AS293" s="105"/>
      <c r="AT293" s="105">
        <f>Inventories!$D293</f>
        <v>0</v>
      </c>
      <c r="AU293" s="105">
        <f>'[3]Gripped Tools'!C293</f>
        <v>0</v>
      </c>
      <c r="AV293" s="105">
        <f>'[3]Pogo Sticks'!$C293</f>
        <v>0</v>
      </c>
      <c r="AW293" s="105">
        <f>'[2]Custom Objects'!$C288</f>
        <v>0</v>
      </c>
      <c r="AX293" s="105"/>
      <c r="AY293" s="105">
        <f>'[1]Items (MC)'!A293</f>
        <v>0</v>
      </c>
      <c r="AZ293" s="105">
        <f>'[1]Blocks (MC)'!A293</f>
        <v>0</v>
      </c>
    </row>
    <row r="294" spans="3:52" x14ac:dyDescent="0.2">
      <c r="C294" s="107">
        <f>[2]Ores!C294</f>
        <v>0</v>
      </c>
      <c r="D294" s="107">
        <f>[2]Ingots!C294</f>
        <v>0</v>
      </c>
      <c r="E294" s="107"/>
      <c r="F294" s="107">
        <f>'[2]Compressed Blocks'!C294</f>
        <v>0</v>
      </c>
      <c r="G294" s="105">
        <f>[2]Catalysts!C294</f>
        <v>0</v>
      </c>
      <c r="H294" s="105">
        <f>[3]Pellets!F291</f>
        <v>0</v>
      </c>
      <c r="I294" s="105">
        <f>'[2]CV Links'!B296</f>
        <v>0</v>
      </c>
      <c r="J294" s="183" t="str">
        <f>'[2]Compound Vessels'!F294</f>
        <v>Vial (Tequila)</v>
      </c>
      <c r="K294" s="108" t="str">
        <f>'[2]Compound Vessels'!G294</f>
        <v>Beaker (Tequila)</v>
      </c>
      <c r="L294" s="108" t="str">
        <f>'[2]Compound Vessels'!H294</f>
        <v>Drum (Tequila)</v>
      </c>
      <c r="M294" s="108" t="str">
        <f>'[2]Compound Vessels'!I294</f>
        <v>Chemical Vat (Tequila)</v>
      </c>
      <c r="N294" s="183">
        <f>'[2]Compound Vessels'!F619</f>
        <v>0</v>
      </c>
      <c r="O294" s="108">
        <f>'[2]Compound Vessels'!G619</f>
        <v>0</v>
      </c>
      <c r="P294" s="108">
        <f>'[2]Compound Vessels'!H619</f>
        <v>0</v>
      </c>
      <c r="Q294" s="108">
        <f>'[2]Compound Vessels'!I619</f>
        <v>0</v>
      </c>
      <c r="R294" s="186">
        <f>'[2]Element Vessels'!F294</f>
        <v>0</v>
      </c>
      <c r="S294" s="105">
        <f>'[2]Element Vessels'!G294</f>
        <v>0</v>
      </c>
      <c r="T294" s="105">
        <f>'[2]Element Vessels'!H294</f>
        <v>0</v>
      </c>
      <c r="U294" s="105">
        <f>'[2]Element Vessels'!I294</f>
        <v>0</v>
      </c>
      <c r="V294" s="189">
        <f>[3]Pellets!F294</f>
        <v>0</v>
      </c>
      <c r="W294" s="106">
        <f>[3]Pellets!G294</f>
        <v>0</v>
      </c>
      <c r="X294" s="106">
        <f>[3]Pellets!H294</f>
        <v>0</v>
      </c>
      <c r="Y294" s="106">
        <f>[3]Pellets!I294</f>
        <v>0</v>
      </c>
      <c r="Z294" s="106">
        <f>'[3]Blocks (Poly)'!D294</f>
        <v>0</v>
      </c>
      <c r="AA294" s="106">
        <f>'[3]Slabs (Poly)'!F294</f>
        <v>0</v>
      </c>
      <c r="AB294" s="106">
        <f>'[3]Stairs (Poly)'!D294</f>
        <v>0</v>
      </c>
      <c r="AC294" s="192">
        <f>[3]Bricks!E294</f>
        <v>0</v>
      </c>
      <c r="AD294" s="105">
        <f>[3]Molds!C294</f>
        <v>0</v>
      </c>
      <c r="AE294" s="105">
        <f xml:space="preserve"> '[3]Molded Items'!C296</f>
        <v>0</v>
      </c>
      <c r="AF294" s="105">
        <f>[3]Masks!C294</f>
        <v>0</v>
      </c>
      <c r="AG294" s="105">
        <f>[3]Wafers!H295</f>
        <v>0</v>
      </c>
      <c r="AH294" s="105"/>
      <c r="AI294" s="105"/>
      <c r="AJ294" s="105"/>
      <c r="AK294" s="105"/>
      <c r="AL294" s="105"/>
      <c r="AM294" s="105"/>
      <c r="AN294" s="105"/>
      <c r="AO294" s="105"/>
      <c r="AP294" s="105"/>
      <c r="AQ294" s="105"/>
      <c r="AR294" s="105"/>
      <c r="AS294" s="105"/>
      <c r="AT294" s="105">
        <f>Inventories!$D294</f>
        <v>0</v>
      </c>
      <c r="AU294" s="105">
        <f>'[3]Gripped Tools'!C294</f>
        <v>0</v>
      </c>
      <c r="AV294" s="105">
        <f>'[3]Pogo Sticks'!$C294</f>
        <v>0</v>
      </c>
      <c r="AW294" s="105">
        <f>'[2]Custom Objects'!$C289</f>
        <v>0</v>
      </c>
      <c r="AX294" s="105"/>
      <c r="AY294" s="105">
        <f>'[1]Items (MC)'!A294</f>
        <v>0</v>
      </c>
      <c r="AZ294" s="105">
        <f>'[1]Blocks (MC)'!A294</f>
        <v>0</v>
      </c>
    </row>
    <row r="295" spans="3:52" x14ac:dyDescent="0.2">
      <c r="C295" s="107">
        <f>[2]Ores!C295</f>
        <v>0</v>
      </c>
      <c r="D295" s="107">
        <f>[2]Ingots!C295</f>
        <v>0</v>
      </c>
      <c r="E295" s="107"/>
      <c r="F295" s="107">
        <f>'[2]Compressed Blocks'!C295</f>
        <v>0</v>
      </c>
      <c r="G295" s="105">
        <f>[2]Catalysts!C295</f>
        <v>0</v>
      </c>
      <c r="H295" s="105">
        <f>[3]Pellets!F292</f>
        <v>0</v>
      </c>
      <c r="I295" s="105">
        <f>'[2]CV Links'!B297</f>
        <v>0</v>
      </c>
      <c r="J295" s="183" t="str">
        <f>'[2]Compound Vessels'!F295</f>
        <v>Vial (Terephthalic Acid)</v>
      </c>
      <c r="K295" s="108" t="str">
        <f>'[2]Compound Vessels'!G295</f>
        <v>Beaker (Terephthalic Acid)</v>
      </c>
      <c r="L295" s="108" t="str">
        <f>'[2]Compound Vessels'!H295</f>
        <v>Drum (Terephthalic Acid)</v>
      </c>
      <c r="M295" s="108" t="str">
        <f>'[2]Compound Vessels'!I295</f>
        <v>Chemical Vat (Terephthalic Acid)</v>
      </c>
      <c r="N295" s="183">
        <f>'[2]Compound Vessels'!F620</f>
        <v>0</v>
      </c>
      <c r="O295" s="108">
        <f>'[2]Compound Vessels'!G620</f>
        <v>0</v>
      </c>
      <c r="P295" s="108">
        <f>'[2]Compound Vessels'!H620</f>
        <v>0</v>
      </c>
      <c r="Q295" s="108">
        <f>'[2]Compound Vessels'!I620</f>
        <v>0</v>
      </c>
      <c r="R295" s="186">
        <f>'[2]Element Vessels'!F295</f>
        <v>0</v>
      </c>
      <c r="S295" s="105">
        <f>'[2]Element Vessels'!G295</f>
        <v>0</v>
      </c>
      <c r="T295" s="105">
        <f>'[2]Element Vessels'!H295</f>
        <v>0</v>
      </c>
      <c r="U295" s="105">
        <f>'[2]Element Vessels'!I295</f>
        <v>0</v>
      </c>
      <c r="V295" s="189">
        <f>[3]Pellets!F295</f>
        <v>0</v>
      </c>
      <c r="W295" s="106">
        <f>[3]Pellets!G295</f>
        <v>0</v>
      </c>
      <c r="X295" s="106">
        <f>[3]Pellets!H295</f>
        <v>0</v>
      </c>
      <c r="Y295" s="106">
        <f>[3]Pellets!I295</f>
        <v>0</v>
      </c>
      <c r="Z295" s="106">
        <f>'[3]Blocks (Poly)'!D295</f>
        <v>0</v>
      </c>
      <c r="AA295" s="106">
        <f>'[3]Slabs (Poly)'!F295</f>
        <v>0</v>
      </c>
      <c r="AB295" s="106">
        <f>'[3]Stairs (Poly)'!D295</f>
        <v>0</v>
      </c>
      <c r="AC295" s="192">
        <f>[3]Bricks!E295</f>
        <v>0</v>
      </c>
      <c r="AD295" s="105">
        <f>[3]Molds!C295</f>
        <v>0</v>
      </c>
      <c r="AE295" s="105">
        <f xml:space="preserve"> '[3]Molded Items'!C297</f>
        <v>0</v>
      </c>
      <c r="AF295" s="105">
        <f>[3]Masks!C295</f>
        <v>0</v>
      </c>
      <c r="AG295" s="105">
        <f>[3]Wafers!H296</f>
        <v>0</v>
      </c>
      <c r="AH295" s="105"/>
      <c r="AI295" s="105"/>
      <c r="AJ295" s="105"/>
      <c r="AK295" s="105"/>
      <c r="AL295" s="105"/>
      <c r="AM295" s="105"/>
      <c r="AN295" s="105"/>
      <c r="AO295" s="105"/>
      <c r="AP295" s="105"/>
      <c r="AQ295" s="105"/>
      <c r="AR295" s="105"/>
      <c r="AS295" s="105"/>
      <c r="AT295" s="105">
        <f>Inventories!$D295</f>
        <v>0</v>
      </c>
      <c r="AU295" s="105">
        <f>'[3]Gripped Tools'!C295</f>
        <v>0</v>
      </c>
      <c r="AV295" s="105">
        <f>'[3]Pogo Sticks'!$C295</f>
        <v>0</v>
      </c>
      <c r="AW295" s="105">
        <f>'[2]Custom Objects'!$C290</f>
        <v>0</v>
      </c>
      <c r="AX295" s="105"/>
      <c r="AY295" s="105">
        <f>'[1]Items (MC)'!A295</f>
        <v>0</v>
      </c>
      <c r="AZ295" s="105">
        <f>'[1]Blocks (MC)'!A295</f>
        <v>0</v>
      </c>
    </row>
    <row r="296" spans="3:52" x14ac:dyDescent="0.2">
      <c r="C296" s="107">
        <f>[2]Ores!C296</f>
        <v>0</v>
      </c>
      <c r="D296" s="107">
        <f>[2]Ingots!C296</f>
        <v>0</v>
      </c>
      <c r="E296" s="107"/>
      <c r="F296" s="107">
        <f>'[2]Compressed Blocks'!C296</f>
        <v>0</v>
      </c>
      <c r="G296" s="105">
        <f>[2]Catalysts!C296</f>
        <v>0</v>
      </c>
      <c r="H296" s="105">
        <f>[3]Pellets!F293</f>
        <v>0</v>
      </c>
      <c r="I296" s="105">
        <f>'[2]CV Links'!B298</f>
        <v>0</v>
      </c>
      <c r="J296" s="183" t="str">
        <f>'[2]Compound Vessels'!F296</f>
        <v>Vial (Tetrachloroethylene)</v>
      </c>
      <c r="K296" s="108" t="str">
        <f>'[2]Compound Vessels'!G296</f>
        <v>Beaker (Tetrachloroethylene)</v>
      </c>
      <c r="L296" s="108" t="str">
        <f>'[2]Compound Vessels'!H296</f>
        <v>Drum (Tetrachloroethylene)</v>
      </c>
      <c r="M296" s="108" t="str">
        <f>'[2]Compound Vessels'!I296</f>
        <v>Chemical Vat (Tetrachloroethylene)</v>
      </c>
      <c r="N296" s="183">
        <f>'[2]Compound Vessels'!F621</f>
        <v>0</v>
      </c>
      <c r="O296" s="108">
        <f>'[2]Compound Vessels'!G621</f>
        <v>0</v>
      </c>
      <c r="P296" s="108">
        <f>'[2]Compound Vessels'!H621</f>
        <v>0</v>
      </c>
      <c r="Q296" s="108">
        <f>'[2]Compound Vessels'!I621</f>
        <v>0</v>
      </c>
      <c r="R296" s="186">
        <f>'[2]Element Vessels'!F296</f>
        <v>0</v>
      </c>
      <c r="S296" s="105">
        <f>'[2]Element Vessels'!G296</f>
        <v>0</v>
      </c>
      <c r="T296" s="105">
        <f>'[2]Element Vessels'!H296</f>
        <v>0</v>
      </c>
      <c r="U296" s="105">
        <f>'[2]Element Vessels'!I296</f>
        <v>0</v>
      </c>
      <c r="V296" s="189">
        <f>[3]Pellets!F296</f>
        <v>0</v>
      </c>
      <c r="W296" s="106">
        <f>[3]Pellets!G296</f>
        <v>0</v>
      </c>
      <c r="X296" s="106">
        <f>[3]Pellets!H296</f>
        <v>0</v>
      </c>
      <c r="Y296" s="106">
        <f>[3]Pellets!I296</f>
        <v>0</v>
      </c>
      <c r="Z296" s="106">
        <f>'[3]Blocks (Poly)'!D296</f>
        <v>0</v>
      </c>
      <c r="AA296" s="106">
        <f>'[3]Slabs (Poly)'!F296</f>
        <v>0</v>
      </c>
      <c r="AB296" s="106">
        <f>'[3]Stairs (Poly)'!D296</f>
        <v>0</v>
      </c>
      <c r="AC296" s="192">
        <f>[3]Bricks!E296</f>
        <v>0</v>
      </c>
      <c r="AD296" s="105">
        <f>[3]Molds!C296</f>
        <v>0</v>
      </c>
      <c r="AE296" s="105">
        <f xml:space="preserve"> '[3]Molded Items'!C298</f>
        <v>0</v>
      </c>
      <c r="AF296" s="105">
        <f>[3]Masks!C296</f>
        <v>0</v>
      </c>
      <c r="AG296" s="105">
        <f>[3]Wafers!H297</f>
        <v>0</v>
      </c>
      <c r="AH296" s="105"/>
      <c r="AI296" s="105"/>
      <c r="AJ296" s="105"/>
      <c r="AK296" s="105"/>
      <c r="AL296" s="105"/>
      <c r="AM296" s="105"/>
      <c r="AN296" s="105"/>
      <c r="AO296" s="105"/>
      <c r="AP296" s="105"/>
      <c r="AQ296" s="105"/>
      <c r="AR296" s="105"/>
      <c r="AS296" s="105"/>
      <c r="AT296" s="105">
        <f>Inventories!$D296</f>
        <v>0</v>
      </c>
      <c r="AU296" s="105">
        <f>'[3]Gripped Tools'!C296</f>
        <v>0</v>
      </c>
      <c r="AV296" s="105">
        <f>'[3]Pogo Sticks'!$C296</f>
        <v>0</v>
      </c>
      <c r="AW296" s="105">
        <f>'[2]Custom Objects'!$C291</f>
        <v>0</v>
      </c>
      <c r="AX296" s="105"/>
      <c r="AY296" s="105">
        <f>'[1]Items (MC)'!A296</f>
        <v>0</v>
      </c>
      <c r="AZ296" s="105">
        <f>'[1]Blocks (MC)'!A296</f>
        <v>0</v>
      </c>
    </row>
    <row r="297" spans="3:52" x14ac:dyDescent="0.2">
      <c r="C297" s="107">
        <f>[2]Ores!C297</f>
        <v>0</v>
      </c>
      <c r="D297" s="107">
        <f>[2]Ingots!C297</f>
        <v>0</v>
      </c>
      <c r="E297" s="107"/>
      <c r="F297" s="107">
        <f>'[2]Compressed Blocks'!C297</f>
        <v>0</v>
      </c>
      <c r="G297" s="105">
        <f>[2]Catalysts!C297</f>
        <v>0</v>
      </c>
      <c r="H297" s="105">
        <f>[3]Pellets!F294</f>
        <v>0</v>
      </c>
      <c r="I297" s="105">
        <f>'[2]CV Links'!B299</f>
        <v>0</v>
      </c>
      <c r="J297" s="183" t="str">
        <f>'[2]Compound Vessels'!F297</f>
        <v>Vial (Tetraethylene Glycol)</v>
      </c>
      <c r="K297" s="108" t="str">
        <f>'[2]Compound Vessels'!G297</f>
        <v>Beaker (Tetraethylene Glycol)</v>
      </c>
      <c r="L297" s="108" t="str">
        <f>'[2]Compound Vessels'!H297</f>
        <v>Drum (Tetraethylene Glycol)</v>
      </c>
      <c r="M297" s="108" t="str">
        <f>'[2]Compound Vessels'!I297</f>
        <v>Chemical Vat (Tetraethylene Glycol)</v>
      </c>
      <c r="N297" s="183">
        <f>'[2]Compound Vessels'!F622</f>
        <v>0</v>
      </c>
      <c r="O297" s="108">
        <f>'[2]Compound Vessels'!G622</f>
        <v>0</v>
      </c>
      <c r="P297" s="108">
        <f>'[2]Compound Vessels'!H622</f>
        <v>0</v>
      </c>
      <c r="Q297" s="108">
        <f>'[2]Compound Vessels'!I622</f>
        <v>0</v>
      </c>
      <c r="R297" s="186">
        <f>'[2]Element Vessels'!F297</f>
        <v>0</v>
      </c>
      <c r="S297" s="105">
        <f>'[2]Element Vessels'!G297</f>
        <v>0</v>
      </c>
      <c r="T297" s="105">
        <f>'[2]Element Vessels'!H297</f>
        <v>0</v>
      </c>
      <c r="U297" s="105">
        <f>'[2]Element Vessels'!I297</f>
        <v>0</v>
      </c>
      <c r="V297" s="189">
        <f>[3]Pellets!F297</f>
        <v>0</v>
      </c>
      <c r="W297" s="106">
        <f>[3]Pellets!G297</f>
        <v>0</v>
      </c>
      <c r="X297" s="106">
        <f>[3]Pellets!H297</f>
        <v>0</v>
      </c>
      <c r="Y297" s="106">
        <f>[3]Pellets!I297</f>
        <v>0</v>
      </c>
      <c r="Z297" s="106">
        <f>'[3]Blocks (Poly)'!D297</f>
        <v>0</v>
      </c>
      <c r="AA297" s="106">
        <f>'[3]Slabs (Poly)'!F297</f>
        <v>0</v>
      </c>
      <c r="AB297" s="106">
        <f>'[3]Stairs (Poly)'!D297</f>
        <v>0</v>
      </c>
      <c r="AC297" s="192">
        <f>[3]Bricks!E297</f>
        <v>0</v>
      </c>
      <c r="AD297" s="105">
        <f>[3]Molds!C297</f>
        <v>0</v>
      </c>
      <c r="AE297" s="105">
        <f xml:space="preserve"> '[3]Molded Items'!C299</f>
        <v>0</v>
      </c>
      <c r="AF297" s="105">
        <f>[3]Masks!C297</f>
        <v>0</v>
      </c>
      <c r="AG297" s="105">
        <f>[3]Wafers!H298</f>
        <v>0</v>
      </c>
      <c r="AH297" s="105"/>
      <c r="AI297" s="105"/>
      <c r="AJ297" s="105"/>
      <c r="AK297" s="105"/>
      <c r="AL297" s="105"/>
      <c r="AM297" s="105"/>
      <c r="AN297" s="105"/>
      <c r="AO297" s="105"/>
      <c r="AP297" s="105"/>
      <c r="AQ297" s="105"/>
      <c r="AR297" s="105"/>
      <c r="AS297" s="105"/>
      <c r="AT297" s="105">
        <f>Inventories!$D297</f>
        <v>0</v>
      </c>
      <c r="AU297" s="105">
        <f>'[3]Gripped Tools'!C297</f>
        <v>0</v>
      </c>
      <c r="AV297" s="105">
        <f>'[3]Pogo Sticks'!$C297</f>
        <v>0</v>
      </c>
      <c r="AW297" s="105">
        <f>'[2]Custom Objects'!$C292</f>
        <v>0</v>
      </c>
      <c r="AX297" s="105"/>
      <c r="AY297" s="105">
        <f>'[1]Items (MC)'!A297</f>
        <v>0</v>
      </c>
      <c r="AZ297" s="105">
        <f>'[1]Blocks (MC)'!A297</f>
        <v>0</v>
      </c>
    </row>
    <row r="298" spans="3:52" x14ac:dyDescent="0.2">
      <c r="C298" s="107">
        <f>[2]Ores!C298</f>
        <v>0</v>
      </c>
      <c r="D298" s="107">
        <f>[2]Ingots!C298</f>
        <v>0</v>
      </c>
      <c r="E298" s="107"/>
      <c r="F298" s="107">
        <f>'[2]Compressed Blocks'!C298</f>
        <v>0</v>
      </c>
      <c r="G298" s="105">
        <f>[2]Catalysts!C298</f>
        <v>0</v>
      </c>
      <c r="H298" s="105">
        <f>[3]Pellets!F295</f>
        <v>0</v>
      </c>
      <c r="I298" s="105">
        <f>'[2]CV Links'!B300</f>
        <v>0</v>
      </c>
      <c r="J298" s="183" t="str">
        <f>'[2]Compound Vessels'!F298</f>
        <v>Vial (Thiourea)</v>
      </c>
      <c r="K298" s="108" t="str">
        <f>'[2]Compound Vessels'!G298</f>
        <v>Beaker (Thiourea)</v>
      </c>
      <c r="L298" s="108" t="str">
        <f>'[2]Compound Vessels'!H298</f>
        <v>Drum (Thiourea)</v>
      </c>
      <c r="M298" s="108" t="str">
        <f>'[2]Compound Vessels'!I298</f>
        <v>Chemical Vat (Thiourea)</v>
      </c>
      <c r="N298" s="183">
        <f>'[2]Compound Vessels'!F623</f>
        <v>0</v>
      </c>
      <c r="O298" s="108">
        <f>'[2]Compound Vessels'!G623</f>
        <v>0</v>
      </c>
      <c r="P298" s="108">
        <f>'[2]Compound Vessels'!H623</f>
        <v>0</v>
      </c>
      <c r="Q298" s="108">
        <f>'[2]Compound Vessels'!I623</f>
        <v>0</v>
      </c>
      <c r="R298" s="186">
        <f>'[2]Element Vessels'!F298</f>
        <v>0</v>
      </c>
      <c r="S298" s="105">
        <f>'[2]Element Vessels'!G298</f>
        <v>0</v>
      </c>
      <c r="T298" s="105">
        <f>'[2]Element Vessels'!H298</f>
        <v>0</v>
      </c>
      <c r="U298" s="105">
        <f>'[2]Element Vessels'!I298</f>
        <v>0</v>
      </c>
      <c r="V298" s="189">
        <f>[3]Pellets!F298</f>
        <v>0</v>
      </c>
      <c r="W298" s="106">
        <f>[3]Pellets!G298</f>
        <v>0</v>
      </c>
      <c r="X298" s="106">
        <f>[3]Pellets!H298</f>
        <v>0</v>
      </c>
      <c r="Y298" s="106">
        <f>[3]Pellets!I298</f>
        <v>0</v>
      </c>
      <c r="Z298" s="106">
        <f>'[3]Blocks (Poly)'!D298</f>
        <v>0</v>
      </c>
      <c r="AA298" s="106">
        <f>'[3]Slabs (Poly)'!F298</f>
        <v>0</v>
      </c>
      <c r="AB298" s="106">
        <f>'[3]Stairs (Poly)'!D298</f>
        <v>0</v>
      </c>
      <c r="AC298" s="192">
        <f>[3]Bricks!E298</f>
        <v>0</v>
      </c>
      <c r="AD298" s="105">
        <f>[3]Molds!C298</f>
        <v>0</v>
      </c>
      <c r="AE298" s="105">
        <f xml:space="preserve"> '[3]Molded Items'!C300</f>
        <v>0</v>
      </c>
      <c r="AF298" s="105">
        <f>[3]Masks!C298</f>
        <v>0</v>
      </c>
      <c r="AG298" s="105">
        <f>[3]Wafers!H299</f>
        <v>0</v>
      </c>
      <c r="AH298" s="105"/>
      <c r="AI298" s="105"/>
      <c r="AJ298" s="105"/>
      <c r="AK298" s="105"/>
      <c r="AL298" s="105"/>
      <c r="AM298" s="105"/>
      <c r="AN298" s="105"/>
      <c r="AO298" s="105"/>
      <c r="AP298" s="105"/>
      <c r="AQ298" s="105"/>
      <c r="AR298" s="105"/>
      <c r="AS298" s="105"/>
      <c r="AT298" s="105">
        <f>Inventories!$D298</f>
        <v>0</v>
      </c>
      <c r="AU298" s="105">
        <f>'[3]Gripped Tools'!C298</f>
        <v>0</v>
      </c>
      <c r="AV298" s="105">
        <f>'[3]Pogo Sticks'!$C298</f>
        <v>0</v>
      </c>
      <c r="AW298" s="105">
        <f>'[2]Custom Objects'!$C293</f>
        <v>0</v>
      </c>
      <c r="AX298" s="105"/>
      <c r="AY298" s="105">
        <f>'[1]Items (MC)'!A298</f>
        <v>0</v>
      </c>
      <c r="AZ298" s="105">
        <f>'[1]Blocks (MC)'!A298</f>
        <v>0</v>
      </c>
    </row>
    <row r="299" spans="3:52" x14ac:dyDescent="0.2">
      <c r="C299" s="107">
        <f>[2]Ores!C299</f>
        <v>0</v>
      </c>
      <c r="D299" s="107">
        <f>[2]Ingots!C299</f>
        <v>0</v>
      </c>
      <c r="E299" s="107"/>
      <c r="F299" s="107">
        <f>'[2]Compressed Blocks'!C299</f>
        <v>0</v>
      </c>
      <c r="G299" s="105">
        <f>[2]Catalysts!C299</f>
        <v>0</v>
      </c>
      <c r="H299" s="105">
        <f>[3]Pellets!F296</f>
        <v>0</v>
      </c>
      <c r="I299" s="105">
        <f>'[2]CV Links'!B301</f>
        <v>0</v>
      </c>
      <c r="J299" s="183" t="str">
        <f>'[2]Compound Vessels'!F299</f>
        <v>Vial (Thymolphthalein)</v>
      </c>
      <c r="K299" s="108" t="str">
        <f>'[2]Compound Vessels'!G299</f>
        <v>Beaker (Thymolphthalein)</v>
      </c>
      <c r="L299" s="108" t="str">
        <f>'[2]Compound Vessels'!H299</f>
        <v>Drum (Thymolphthalein)</v>
      </c>
      <c r="M299" s="108" t="str">
        <f>'[2]Compound Vessels'!I299</f>
        <v>Chemical Vat (Thymolphthalein)</v>
      </c>
      <c r="N299" s="183">
        <f>'[2]Compound Vessels'!F624</f>
        <v>0</v>
      </c>
      <c r="O299" s="108">
        <f>'[2]Compound Vessels'!G624</f>
        <v>0</v>
      </c>
      <c r="P299" s="108">
        <f>'[2]Compound Vessels'!H624</f>
        <v>0</v>
      </c>
      <c r="Q299" s="108">
        <f>'[2]Compound Vessels'!I624</f>
        <v>0</v>
      </c>
      <c r="R299" s="186">
        <f>'[2]Element Vessels'!F299</f>
        <v>0</v>
      </c>
      <c r="S299" s="105">
        <f>'[2]Element Vessels'!G299</f>
        <v>0</v>
      </c>
      <c r="T299" s="105">
        <f>'[2]Element Vessels'!H299</f>
        <v>0</v>
      </c>
      <c r="U299" s="105">
        <f>'[2]Element Vessels'!I299</f>
        <v>0</v>
      </c>
      <c r="V299" s="189">
        <f>[3]Pellets!F299</f>
        <v>0</v>
      </c>
      <c r="W299" s="106">
        <f>[3]Pellets!G299</f>
        <v>0</v>
      </c>
      <c r="X299" s="106">
        <f>[3]Pellets!H299</f>
        <v>0</v>
      </c>
      <c r="Y299" s="106">
        <f>[3]Pellets!I299</f>
        <v>0</v>
      </c>
      <c r="Z299" s="106">
        <f>'[3]Blocks (Poly)'!D299</f>
        <v>0</v>
      </c>
      <c r="AA299" s="106">
        <f>'[3]Slabs (Poly)'!F299</f>
        <v>0</v>
      </c>
      <c r="AB299" s="106">
        <f>'[3]Stairs (Poly)'!D299</f>
        <v>0</v>
      </c>
      <c r="AC299" s="192">
        <f>[3]Bricks!E299</f>
        <v>0</v>
      </c>
      <c r="AD299" s="105">
        <f>[3]Molds!C299</f>
        <v>0</v>
      </c>
      <c r="AE299" s="105">
        <f xml:space="preserve"> '[3]Molded Items'!C301</f>
        <v>0</v>
      </c>
      <c r="AF299" s="105">
        <f>[3]Masks!C299</f>
        <v>0</v>
      </c>
      <c r="AG299" s="105">
        <f>[3]Wafers!H300</f>
        <v>0</v>
      </c>
      <c r="AH299" s="105"/>
      <c r="AI299" s="105"/>
      <c r="AJ299" s="105"/>
      <c r="AK299" s="105"/>
      <c r="AL299" s="105"/>
      <c r="AM299" s="105"/>
      <c r="AN299" s="105"/>
      <c r="AO299" s="105"/>
      <c r="AP299" s="105"/>
      <c r="AQ299" s="105"/>
      <c r="AR299" s="105"/>
      <c r="AS299" s="105"/>
      <c r="AT299" s="105">
        <f>Inventories!$D299</f>
        <v>0</v>
      </c>
      <c r="AU299" s="105">
        <f>'[3]Gripped Tools'!C299</f>
        <v>0</v>
      </c>
      <c r="AV299" s="105">
        <f>'[3]Pogo Sticks'!$C299</f>
        <v>0</v>
      </c>
      <c r="AW299" s="105">
        <f>'[2]Custom Objects'!$C294</f>
        <v>0</v>
      </c>
      <c r="AX299" s="105"/>
      <c r="AY299" s="105">
        <f>'[1]Items (MC)'!A299</f>
        <v>0</v>
      </c>
      <c r="AZ299" s="105">
        <f>'[1]Blocks (MC)'!A299</f>
        <v>0</v>
      </c>
    </row>
    <row r="300" spans="3:52" x14ac:dyDescent="0.2">
      <c r="C300" s="107">
        <f>[2]Ores!C300</f>
        <v>0</v>
      </c>
      <c r="D300" s="107">
        <f>[2]Ingots!C300</f>
        <v>0</v>
      </c>
      <c r="E300" s="107"/>
      <c r="F300" s="107">
        <f>'[2]Compressed Blocks'!C300</f>
        <v>0</v>
      </c>
      <c r="G300" s="105">
        <f>[2]Catalysts!C300</f>
        <v>0</v>
      </c>
      <c r="H300" s="105">
        <f>[3]Pellets!F297</f>
        <v>0</v>
      </c>
      <c r="I300" s="105">
        <f>'[2]CV Links'!B302</f>
        <v>0</v>
      </c>
      <c r="J300" s="183" t="str">
        <f>'[2]Compound Vessels'!F300</f>
        <v>Vial (Titanium Dioxide)</v>
      </c>
      <c r="K300" s="108" t="str">
        <f>'[2]Compound Vessels'!G300</f>
        <v>Beaker (Titanium Dioxide)</v>
      </c>
      <c r="L300" s="108" t="str">
        <f>'[2]Compound Vessels'!H300</f>
        <v>Drum (Titanium Dioxide)</v>
      </c>
      <c r="M300" s="108" t="str">
        <f>'[2]Compound Vessels'!I300</f>
        <v>Chemical Vat (Titanium Dioxide)</v>
      </c>
      <c r="N300" s="183">
        <f>'[2]Compound Vessels'!F625</f>
        <v>0</v>
      </c>
      <c r="O300" s="108">
        <f>'[2]Compound Vessels'!G625</f>
        <v>0</v>
      </c>
      <c r="P300" s="108">
        <f>'[2]Compound Vessels'!H625</f>
        <v>0</v>
      </c>
      <c r="Q300" s="108">
        <f>'[2]Compound Vessels'!I625</f>
        <v>0</v>
      </c>
      <c r="R300" s="186">
        <f>'[2]Element Vessels'!F300</f>
        <v>0</v>
      </c>
      <c r="S300" s="105">
        <f>'[2]Element Vessels'!G300</f>
        <v>0</v>
      </c>
      <c r="T300" s="105">
        <f>'[2]Element Vessels'!H300</f>
        <v>0</v>
      </c>
      <c r="U300" s="105">
        <f>'[2]Element Vessels'!I300</f>
        <v>0</v>
      </c>
      <c r="V300" s="189">
        <f>[3]Pellets!F300</f>
        <v>0</v>
      </c>
      <c r="W300" s="106">
        <f>[3]Pellets!G300</f>
        <v>0</v>
      </c>
      <c r="X300" s="106">
        <f>[3]Pellets!H300</f>
        <v>0</v>
      </c>
      <c r="Y300" s="106">
        <f>[3]Pellets!I300</f>
        <v>0</v>
      </c>
      <c r="Z300" s="106">
        <f>'[3]Blocks (Poly)'!D300</f>
        <v>0</v>
      </c>
      <c r="AA300" s="106">
        <f>'[3]Slabs (Poly)'!F300</f>
        <v>0</v>
      </c>
      <c r="AB300" s="106">
        <f>'[3]Stairs (Poly)'!D300</f>
        <v>0</v>
      </c>
      <c r="AC300" s="192">
        <f>[3]Bricks!E300</f>
        <v>0</v>
      </c>
      <c r="AD300" s="105">
        <f>[3]Molds!C300</f>
        <v>0</v>
      </c>
      <c r="AE300" s="105">
        <f xml:space="preserve"> '[3]Molded Items'!C302</f>
        <v>0</v>
      </c>
      <c r="AF300" s="105">
        <f>[3]Masks!C300</f>
        <v>0</v>
      </c>
      <c r="AG300" s="105">
        <f>[3]Wafers!H301</f>
        <v>0</v>
      </c>
      <c r="AH300" s="105"/>
      <c r="AI300" s="105"/>
      <c r="AJ300" s="105"/>
      <c r="AK300" s="105"/>
      <c r="AL300" s="105"/>
      <c r="AM300" s="105"/>
      <c r="AN300" s="105"/>
      <c r="AO300" s="105"/>
      <c r="AP300" s="105"/>
      <c r="AQ300" s="105"/>
      <c r="AR300" s="105"/>
      <c r="AS300" s="105"/>
      <c r="AT300" s="105">
        <f>Inventories!$D300</f>
        <v>0</v>
      </c>
      <c r="AU300" s="105">
        <f>'[3]Gripped Tools'!C300</f>
        <v>0</v>
      </c>
      <c r="AV300" s="105">
        <f>'[3]Pogo Sticks'!$C300</f>
        <v>0</v>
      </c>
      <c r="AW300" s="105">
        <f>'[2]Custom Objects'!$C295</f>
        <v>0</v>
      </c>
      <c r="AX300" s="105"/>
      <c r="AY300" s="105">
        <f>'[1]Items (MC)'!A300</f>
        <v>0</v>
      </c>
      <c r="AZ300" s="105">
        <f>'[1]Blocks (MC)'!A300</f>
        <v>0</v>
      </c>
    </row>
    <row r="301" spans="3:52" x14ac:dyDescent="0.2">
      <c r="C301" s="107">
        <f>[2]Ores!C301</f>
        <v>0</v>
      </c>
      <c r="D301" s="107">
        <f>[2]Ingots!C301</f>
        <v>0</v>
      </c>
      <c r="E301" s="107"/>
      <c r="F301" s="107">
        <f>'[2]Compressed Blocks'!C301</f>
        <v>0</v>
      </c>
      <c r="G301" s="105">
        <f>[2]Catalysts!C301</f>
        <v>0</v>
      </c>
      <c r="H301" s="105">
        <f>[3]Pellets!F298</f>
        <v>0</v>
      </c>
      <c r="I301" s="105">
        <f>'[2]CV Links'!B303</f>
        <v>0</v>
      </c>
      <c r="J301" s="183" t="str">
        <f>'[2]Compound Vessels'!F301</f>
        <v>Vial (Toluene)</v>
      </c>
      <c r="K301" s="108" t="str">
        <f>'[2]Compound Vessels'!G301</f>
        <v>Beaker (Toluene)</v>
      </c>
      <c r="L301" s="108" t="str">
        <f>'[2]Compound Vessels'!H301</f>
        <v>Drum (Toluene)</v>
      </c>
      <c r="M301" s="108" t="str">
        <f>'[2]Compound Vessels'!I301</f>
        <v>Chemical Vat (Toluene)</v>
      </c>
      <c r="N301" s="183">
        <f>'[2]Compound Vessels'!F626</f>
        <v>0</v>
      </c>
      <c r="O301" s="108">
        <f>'[2]Compound Vessels'!G626</f>
        <v>0</v>
      </c>
      <c r="P301" s="108">
        <f>'[2]Compound Vessels'!H626</f>
        <v>0</v>
      </c>
      <c r="Q301" s="108">
        <f>'[2]Compound Vessels'!I626</f>
        <v>0</v>
      </c>
      <c r="R301" s="186">
        <f>'[2]Element Vessels'!F301</f>
        <v>0</v>
      </c>
      <c r="S301" s="105">
        <f>'[2]Element Vessels'!G301</f>
        <v>0</v>
      </c>
      <c r="T301" s="105">
        <f>'[2]Element Vessels'!H301</f>
        <v>0</v>
      </c>
      <c r="U301" s="105">
        <f>'[2]Element Vessels'!I301</f>
        <v>0</v>
      </c>
      <c r="V301" s="189">
        <f>[3]Pellets!F301</f>
        <v>0</v>
      </c>
      <c r="W301" s="106">
        <f>[3]Pellets!G301</f>
        <v>0</v>
      </c>
      <c r="X301" s="106">
        <f>[3]Pellets!H301</f>
        <v>0</v>
      </c>
      <c r="Y301" s="106">
        <f>[3]Pellets!I301</f>
        <v>0</v>
      </c>
      <c r="Z301" s="106">
        <f>'[3]Blocks (Poly)'!D301</f>
        <v>0</v>
      </c>
      <c r="AA301" s="106">
        <f>'[3]Slabs (Poly)'!F301</f>
        <v>0</v>
      </c>
      <c r="AB301" s="106">
        <f>'[3]Stairs (Poly)'!D301</f>
        <v>0</v>
      </c>
      <c r="AC301" s="192">
        <f>[3]Bricks!E301</f>
        <v>0</v>
      </c>
      <c r="AD301" s="105">
        <f>[3]Molds!C301</f>
        <v>0</v>
      </c>
      <c r="AE301" s="105">
        <f xml:space="preserve"> '[3]Molded Items'!C303</f>
        <v>0</v>
      </c>
      <c r="AF301" s="105">
        <f>[3]Masks!C301</f>
        <v>0</v>
      </c>
      <c r="AG301" s="105">
        <f>[3]Wafers!H302</f>
        <v>0</v>
      </c>
      <c r="AH301" s="105"/>
      <c r="AI301" s="105"/>
      <c r="AJ301" s="105"/>
      <c r="AK301" s="105"/>
      <c r="AL301" s="105"/>
      <c r="AM301" s="105"/>
      <c r="AN301" s="105"/>
      <c r="AO301" s="105"/>
      <c r="AP301" s="105"/>
      <c r="AQ301" s="105"/>
      <c r="AR301" s="105"/>
      <c r="AS301" s="105"/>
      <c r="AT301" s="105">
        <f>Inventories!$D301</f>
        <v>0</v>
      </c>
      <c r="AU301" s="105">
        <f>'[3]Gripped Tools'!C301</f>
        <v>0</v>
      </c>
      <c r="AV301" s="105">
        <f>'[3]Pogo Sticks'!$C301</f>
        <v>0</v>
      </c>
      <c r="AW301" s="105">
        <f>'[2]Custom Objects'!$C296</f>
        <v>0</v>
      </c>
      <c r="AX301" s="105"/>
      <c r="AY301" s="105">
        <f>'[1]Items (MC)'!A301</f>
        <v>0</v>
      </c>
      <c r="AZ301" s="105">
        <f>'[1]Blocks (MC)'!A301</f>
        <v>0</v>
      </c>
    </row>
    <row r="302" spans="3:52" x14ac:dyDescent="0.2">
      <c r="C302" s="107">
        <f>[2]Ores!C302</f>
        <v>0</v>
      </c>
      <c r="D302" s="107">
        <f>[2]Ingots!C302</f>
        <v>0</v>
      </c>
      <c r="E302" s="107"/>
      <c r="F302" s="107">
        <f>'[2]Compressed Blocks'!C302</f>
        <v>0</v>
      </c>
      <c r="G302" s="105">
        <f>[2]Catalysts!C302</f>
        <v>0</v>
      </c>
      <c r="H302" s="105">
        <f>[3]Pellets!F299</f>
        <v>0</v>
      </c>
      <c r="I302" s="105">
        <f>'[2]CV Links'!B304</f>
        <v>0</v>
      </c>
      <c r="J302" s="183" t="str">
        <f>'[2]Compound Vessels'!F302</f>
        <v>Vial (Toluene Diisocyanate)</v>
      </c>
      <c r="K302" s="108" t="str">
        <f>'[2]Compound Vessels'!G302</f>
        <v>Beaker (Toluene Diisocyanate)</v>
      </c>
      <c r="L302" s="108" t="str">
        <f>'[2]Compound Vessels'!H302</f>
        <v>Drum (Toluene Diisocyanate)</v>
      </c>
      <c r="M302" s="108" t="str">
        <f>'[2]Compound Vessels'!I302</f>
        <v>Chemical Vat (Toluene Diisocyanate)</v>
      </c>
      <c r="N302" s="183">
        <f>'[2]Compound Vessels'!F627</f>
        <v>0</v>
      </c>
      <c r="O302" s="108">
        <f>'[2]Compound Vessels'!G627</f>
        <v>0</v>
      </c>
      <c r="P302" s="108">
        <f>'[2]Compound Vessels'!H627</f>
        <v>0</v>
      </c>
      <c r="Q302" s="108">
        <f>'[2]Compound Vessels'!I627</f>
        <v>0</v>
      </c>
      <c r="R302" s="186">
        <f>'[2]Element Vessels'!F302</f>
        <v>0</v>
      </c>
      <c r="S302" s="105">
        <f>'[2]Element Vessels'!G302</f>
        <v>0</v>
      </c>
      <c r="T302" s="105">
        <f>'[2]Element Vessels'!H302</f>
        <v>0</v>
      </c>
      <c r="U302" s="105">
        <f>'[2]Element Vessels'!I302</f>
        <v>0</v>
      </c>
      <c r="V302" s="189">
        <f>[3]Pellets!F302</f>
        <v>0</v>
      </c>
      <c r="W302" s="106">
        <f>[3]Pellets!G302</f>
        <v>0</v>
      </c>
      <c r="X302" s="106">
        <f>[3]Pellets!H302</f>
        <v>0</v>
      </c>
      <c r="Y302" s="106">
        <f>[3]Pellets!I302</f>
        <v>0</v>
      </c>
      <c r="Z302" s="106">
        <f>'[3]Blocks (Poly)'!D302</f>
        <v>0</v>
      </c>
      <c r="AA302" s="106">
        <f>'[3]Slabs (Poly)'!F302</f>
        <v>0</v>
      </c>
      <c r="AB302" s="106">
        <f>'[3]Stairs (Poly)'!D302</f>
        <v>0</v>
      </c>
      <c r="AC302" s="192">
        <f>[3]Bricks!E302</f>
        <v>0</v>
      </c>
      <c r="AD302" s="105">
        <f>[3]Molds!C302</f>
        <v>0</v>
      </c>
      <c r="AE302" s="105">
        <f xml:space="preserve"> '[3]Molded Items'!C304</f>
        <v>0</v>
      </c>
      <c r="AF302" s="105">
        <f>[3]Masks!C302</f>
        <v>0</v>
      </c>
      <c r="AG302" s="105">
        <f>[3]Wafers!H303</f>
        <v>0</v>
      </c>
      <c r="AH302" s="105"/>
      <c r="AI302" s="105"/>
      <c r="AJ302" s="105"/>
      <c r="AK302" s="105"/>
      <c r="AL302" s="105"/>
      <c r="AM302" s="105"/>
      <c r="AN302" s="105"/>
      <c r="AO302" s="105"/>
      <c r="AP302" s="105"/>
      <c r="AQ302" s="105"/>
      <c r="AR302" s="105"/>
      <c r="AS302" s="105"/>
      <c r="AT302" s="105">
        <f>Inventories!$D302</f>
        <v>0</v>
      </c>
      <c r="AU302" s="105">
        <f>'[3]Gripped Tools'!C302</f>
        <v>0</v>
      </c>
      <c r="AV302" s="105">
        <f>'[3]Pogo Sticks'!$C302</f>
        <v>0</v>
      </c>
      <c r="AW302" s="105">
        <f>'[2]Custom Objects'!$C297</f>
        <v>0</v>
      </c>
      <c r="AX302" s="105"/>
      <c r="AY302" s="105">
        <f>'[1]Items (MC)'!A302</f>
        <v>0</v>
      </c>
      <c r="AZ302" s="105">
        <f>'[1]Blocks (MC)'!A302</f>
        <v>0</v>
      </c>
    </row>
    <row r="303" spans="3:52" x14ac:dyDescent="0.2">
      <c r="C303" s="107">
        <f>[2]Ores!C303</f>
        <v>0</v>
      </c>
      <c r="D303" s="107">
        <f>[2]Ingots!C303</f>
        <v>0</v>
      </c>
      <c r="E303" s="107"/>
      <c r="F303" s="107">
        <f>'[2]Compressed Blocks'!C303</f>
        <v>0</v>
      </c>
      <c r="G303" s="105">
        <f>[2]Catalysts!C303</f>
        <v>0</v>
      </c>
      <c r="H303" s="105">
        <f>[3]Pellets!F300</f>
        <v>0</v>
      </c>
      <c r="I303" s="105">
        <f>'[2]CV Links'!B305</f>
        <v>0</v>
      </c>
      <c r="J303" s="183" t="str">
        <f>'[2]Compound Vessels'!F303</f>
        <v>Flask (Town Gas)</v>
      </c>
      <c r="K303" s="108" t="str">
        <f>'[2]Compound Vessels'!G303</f>
        <v>Cartridge (Town Gas)</v>
      </c>
      <c r="L303" s="108" t="str">
        <f>'[2]Compound Vessels'!H303</f>
        <v>Canister (Town Gas)</v>
      </c>
      <c r="M303" s="108" t="str">
        <f>'[2]Compound Vessels'!I303</f>
        <v>Chemical Tank (Town Gas)</v>
      </c>
      <c r="N303" s="183">
        <f>'[2]Compound Vessels'!F628</f>
        <v>0</v>
      </c>
      <c r="O303" s="108">
        <f>'[2]Compound Vessels'!G628</f>
        <v>0</v>
      </c>
      <c r="P303" s="108">
        <f>'[2]Compound Vessels'!H628</f>
        <v>0</v>
      </c>
      <c r="Q303" s="108">
        <f>'[2]Compound Vessels'!I628</f>
        <v>0</v>
      </c>
      <c r="R303" s="186">
        <f>'[2]Element Vessels'!F303</f>
        <v>0</v>
      </c>
      <c r="S303" s="105">
        <f>'[2]Element Vessels'!G303</f>
        <v>0</v>
      </c>
      <c r="T303" s="105">
        <f>'[2]Element Vessels'!H303</f>
        <v>0</v>
      </c>
      <c r="U303" s="105">
        <f>'[2]Element Vessels'!I303</f>
        <v>0</v>
      </c>
      <c r="V303" s="189">
        <f>[3]Pellets!F303</f>
        <v>0</v>
      </c>
      <c r="W303" s="106">
        <f>[3]Pellets!G303</f>
        <v>0</v>
      </c>
      <c r="X303" s="106">
        <f>[3]Pellets!H303</f>
        <v>0</v>
      </c>
      <c r="Y303" s="106">
        <f>[3]Pellets!I303</f>
        <v>0</v>
      </c>
      <c r="Z303" s="106">
        <f>'[3]Blocks (Poly)'!D303</f>
        <v>0</v>
      </c>
      <c r="AA303" s="106">
        <f>'[3]Slabs (Poly)'!F303</f>
        <v>0</v>
      </c>
      <c r="AB303" s="106">
        <f>'[3]Stairs (Poly)'!D303</f>
        <v>0</v>
      </c>
      <c r="AC303" s="192">
        <f>[3]Bricks!E303</f>
        <v>0</v>
      </c>
      <c r="AD303" s="105">
        <f>[3]Molds!C303</f>
        <v>0</v>
      </c>
      <c r="AE303" s="105">
        <f xml:space="preserve"> '[3]Molded Items'!C305</f>
        <v>0</v>
      </c>
      <c r="AF303" s="105">
        <f>[3]Masks!C303</f>
        <v>0</v>
      </c>
      <c r="AG303" s="105">
        <f>[3]Wafers!H304</f>
        <v>0</v>
      </c>
      <c r="AH303" s="105"/>
      <c r="AI303" s="105"/>
      <c r="AJ303" s="105"/>
      <c r="AK303" s="105"/>
      <c r="AL303" s="105"/>
      <c r="AM303" s="105"/>
      <c r="AN303" s="105"/>
      <c r="AO303" s="105"/>
      <c r="AP303" s="105"/>
      <c r="AQ303" s="105"/>
      <c r="AR303" s="105"/>
      <c r="AS303" s="105"/>
      <c r="AT303" s="105">
        <f>Inventories!$D303</f>
        <v>0</v>
      </c>
      <c r="AU303" s="105">
        <f>'[3]Gripped Tools'!C303</f>
        <v>0</v>
      </c>
      <c r="AV303" s="105">
        <f>'[3]Pogo Sticks'!$C303</f>
        <v>0</v>
      </c>
      <c r="AW303" s="105">
        <f>'[2]Custom Objects'!$C298</f>
        <v>0</v>
      </c>
      <c r="AX303" s="105"/>
      <c r="AY303" s="105">
        <f>'[1]Items (MC)'!A303</f>
        <v>0</v>
      </c>
      <c r="AZ303" s="105">
        <f>'[1]Blocks (MC)'!A303</f>
        <v>0</v>
      </c>
    </row>
    <row r="304" spans="3:52" x14ac:dyDescent="0.2">
      <c r="C304" s="107">
        <f>[2]Ores!C304</f>
        <v>0</v>
      </c>
      <c r="D304" s="107">
        <f>[2]Ingots!C304</f>
        <v>0</v>
      </c>
      <c r="E304" s="107"/>
      <c r="F304" s="107">
        <f>'[2]Compressed Blocks'!C304</f>
        <v>0</v>
      </c>
      <c r="G304" s="105">
        <f>[2]Catalysts!C304</f>
        <v>0</v>
      </c>
      <c r="H304" s="105">
        <f>[3]Pellets!F301</f>
        <v>0</v>
      </c>
      <c r="I304" s="105">
        <f>'[2]CV Links'!B306</f>
        <v>0</v>
      </c>
      <c r="J304" s="183" t="str">
        <f>'[2]Compound Vessels'!F304</f>
        <v>Vial (Trichloroethylene)</v>
      </c>
      <c r="K304" s="108" t="str">
        <f>'[2]Compound Vessels'!G304</f>
        <v>Beaker (Trichloroethylene)</v>
      </c>
      <c r="L304" s="108" t="str">
        <f>'[2]Compound Vessels'!H304</f>
        <v>Drum (Trichloroethylene)</v>
      </c>
      <c r="M304" s="108" t="str">
        <f>'[2]Compound Vessels'!I304</f>
        <v>Chemical Vat (Trichloroethylene)</v>
      </c>
      <c r="N304" s="183">
        <f>'[2]Compound Vessels'!F629</f>
        <v>0</v>
      </c>
      <c r="O304" s="108">
        <f>'[2]Compound Vessels'!G629</f>
        <v>0</v>
      </c>
      <c r="P304" s="108">
        <f>'[2]Compound Vessels'!H629</f>
        <v>0</v>
      </c>
      <c r="Q304" s="108">
        <f>'[2]Compound Vessels'!I629</f>
        <v>0</v>
      </c>
      <c r="R304" s="186">
        <f>'[2]Element Vessels'!F304</f>
        <v>0</v>
      </c>
      <c r="S304" s="105">
        <f>'[2]Element Vessels'!G304</f>
        <v>0</v>
      </c>
      <c r="T304" s="105">
        <f>'[2]Element Vessels'!H304</f>
        <v>0</v>
      </c>
      <c r="U304" s="105">
        <f>'[2]Element Vessels'!I304</f>
        <v>0</v>
      </c>
      <c r="V304" s="189">
        <f>[3]Pellets!F304</f>
        <v>0</v>
      </c>
      <c r="W304" s="106">
        <f>[3]Pellets!G304</f>
        <v>0</v>
      </c>
      <c r="X304" s="106">
        <f>[3]Pellets!H304</f>
        <v>0</v>
      </c>
      <c r="Y304" s="106">
        <f>[3]Pellets!I304</f>
        <v>0</v>
      </c>
      <c r="Z304" s="106">
        <f>'[3]Blocks (Poly)'!D304</f>
        <v>0</v>
      </c>
      <c r="AA304" s="106">
        <f>'[3]Slabs (Poly)'!F304</f>
        <v>0</v>
      </c>
      <c r="AB304" s="106">
        <f>'[3]Stairs (Poly)'!D304</f>
        <v>0</v>
      </c>
      <c r="AC304" s="192">
        <f>[3]Bricks!E304</f>
        <v>0</v>
      </c>
      <c r="AD304" s="105">
        <f>[3]Molds!C304</f>
        <v>0</v>
      </c>
      <c r="AE304" s="105">
        <f xml:space="preserve"> '[3]Molded Items'!C306</f>
        <v>0</v>
      </c>
      <c r="AF304" s="105"/>
      <c r="AG304" s="105">
        <f>[3]Wafers!H305</f>
        <v>0</v>
      </c>
      <c r="AH304" s="105"/>
      <c r="AI304" s="105"/>
      <c r="AJ304" s="105"/>
      <c r="AK304" s="105"/>
      <c r="AL304" s="105"/>
      <c r="AM304" s="105"/>
      <c r="AN304" s="105"/>
      <c r="AO304" s="105"/>
      <c r="AP304" s="105"/>
      <c r="AQ304" s="105"/>
      <c r="AR304" s="105"/>
      <c r="AS304" s="105"/>
      <c r="AT304" s="105">
        <f>Inventories!$D304</f>
        <v>0</v>
      </c>
      <c r="AU304" s="105">
        <f>'[3]Gripped Tools'!C304</f>
        <v>0</v>
      </c>
      <c r="AV304" s="105">
        <f>'[3]Pogo Sticks'!$C304</f>
        <v>0</v>
      </c>
      <c r="AW304" s="105">
        <f>'[2]Custom Objects'!$C299</f>
        <v>0</v>
      </c>
      <c r="AX304" s="105"/>
      <c r="AY304" s="105">
        <f>'[1]Items (MC)'!A304</f>
        <v>0</v>
      </c>
      <c r="AZ304" s="105">
        <f>'[1]Blocks (MC)'!A304</f>
        <v>0</v>
      </c>
    </row>
    <row r="305" spans="3:52" x14ac:dyDescent="0.2">
      <c r="C305" s="107">
        <f>[2]Ores!C305</f>
        <v>0</v>
      </c>
      <c r="D305" s="107">
        <f>[2]Ingots!C305</f>
        <v>0</v>
      </c>
      <c r="E305" s="107"/>
      <c r="F305" s="107">
        <f>'[2]Compressed Blocks'!C305</f>
        <v>0</v>
      </c>
      <c r="G305" s="105">
        <f>[2]Catalysts!C305</f>
        <v>0</v>
      </c>
      <c r="H305" s="105">
        <f>[3]Pellets!F302</f>
        <v>0</v>
      </c>
      <c r="I305" s="105">
        <f>'[2]CV Links'!B307</f>
        <v>0</v>
      </c>
      <c r="J305" s="183" t="str">
        <f>'[2]Compound Vessels'!F305</f>
        <v>Bag (Triethylaluminium)</v>
      </c>
      <c r="K305" s="108" t="str">
        <f>'[2]Compound Vessels'!G305</f>
        <v>Sack (Triethylaluminium)</v>
      </c>
      <c r="L305" s="108" t="str">
        <f>'[2]Compound Vessels'!H305</f>
        <v>Powder Keg (Triethylaluminium)</v>
      </c>
      <c r="M305" s="108" t="str">
        <f>'[2]Compound Vessels'!I305</f>
        <v>Chemical Silo (Triethylaluminium)</v>
      </c>
      <c r="N305" s="183">
        <f>'[2]Compound Vessels'!F630</f>
        <v>0</v>
      </c>
      <c r="O305" s="108">
        <f>'[2]Compound Vessels'!G630</f>
        <v>0</v>
      </c>
      <c r="P305" s="108">
        <f>'[2]Compound Vessels'!H630</f>
        <v>0</v>
      </c>
      <c r="Q305" s="108">
        <f>'[2]Compound Vessels'!I630</f>
        <v>0</v>
      </c>
      <c r="R305" s="186">
        <f>'[2]Element Vessels'!F305</f>
        <v>0</v>
      </c>
      <c r="S305" s="105">
        <f>'[2]Element Vessels'!G305</f>
        <v>0</v>
      </c>
      <c r="T305" s="105">
        <f>'[2]Element Vessels'!H305</f>
        <v>0</v>
      </c>
      <c r="U305" s="105">
        <f>'[2]Element Vessels'!I305</f>
        <v>0</v>
      </c>
      <c r="V305" s="189">
        <f>[3]Pellets!F305</f>
        <v>0</v>
      </c>
      <c r="W305" s="106">
        <f>[3]Pellets!G305</f>
        <v>0</v>
      </c>
      <c r="X305" s="106">
        <f>[3]Pellets!H305</f>
        <v>0</v>
      </c>
      <c r="Y305" s="106">
        <f>[3]Pellets!I305</f>
        <v>0</v>
      </c>
      <c r="Z305" s="106">
        <f>'[3]Blocks (Poly)'!D305</f>
        <v>0</v>
      </c>
      <c r="AA305" s="106">
        <f>'[3]Slabs (Poly)'!F305</f>
        <v>0</v>
      </c>
      <c r="AB305" s="106">
        <f>'[3]Stairs (Poly)'!D305</f>
        <v>0</v>
      </c>
      <c r="AC305" s="192">
        <f>[3]Bricks!E305</f>
        <v>0</v>
      </c>
      <c r="AD305" s="105">
        <f>[3]Molds!C305</f>
        <v>0</v>
      </c>
      <c r="AE305" s="105">
        <f xml:space="preserve"> '[3]Molded Items'!C307</f>
        <v>0</v>
      </c>
      <c r="AF305" s="105"/>
      <c r="AG305" s="105">
        <f>[3]Wafers!H306</f>
        <v>0</v>
      </c>
      <c r="AH305" s="105"/>
      <c r="AI305" s="105"/>
      <c r="AJ305" s="105"/>
      <c r="AK305" s="105"/>
      <c r="AL305" s="105"/>
      <c r="AM305" s="105"/>
      <c r="AN305" s="105"/>
      <c r="AO305" s="105"/>
      <c r="AP305" s="105"/>
      <c r="AQ305" s="105"/>
      <c r="AR305" s="105"/>
      <c r="AS305" s="105"/>
      <c r="AT305" s="105">
        <f>Inventories!$D305</f>
        <v>0</v>
      </c>
      <c r="AU305" s="105">
        <f>'[3]Gripped Tools'!C305</f>
        <v>0</v>
      </c>
      <c r="AV305" s="105">
        <f>'[3]Pogo Sticks'!$C305</f>
        <v>0</v>
      </c>
      <c r="AW305" s="105">
        <f>'[2]Custom Objects'!$C300</f>
        <v>0</v>
      </c>
      <c r="AX305" s="105"/>
      <c r="AY305" s="105">
        <f>'[1]Items (MC)'!A305</f>
        <v>0</v>
      </c>
      <c r="AZ305" s="105">
        <f>'[1]Blocks (MC)'!A305</f>
        <v>0</v>
      </c>
    </row>
    <row r="306" spans="3:52" x14ac:dyDescent="0.2">
      <c r="C306" s="107">
        <f>[2]Ores!C306</f>
        <v>0</v>
      </c>
      <c r="D306" s="107">
        <f>[2]Ingots!C306</f>
        <v>0</v>
      </c>
      <c r="E306" s="107"/>
      <c r="F306" s="107">
        <f>'[2]Compressed Blocks'!C306</f>
        <v>0</v>
      </c>
      <c r="G306" s="105">
        <f>[2]Catalysts!C306</f>
        <v>0</v>
      </c>
      <c r="H306" s="105">
        <f>[3]Pellets!F303</f>
        <v>0</v>
      </c>
      <c r="I306" s="105">
        <f>'[2]CV Links'!B308</f>
        <v>0</v>
      </c>
      <c r="J306" s="183" t="str">
        <f>'[2]Compound Vessels'!F306</f>
        <v>Vial (Triethylene Glycol)</v>
      </c>
      <c r="K306" s="108" t="str">
        <f>'[2]Compound Vessels'!G306</f>
        <v>Beaker (Triethylene Glycol)</v>
      </c>
      <c r="L306" s="108" t="str">
        <f>'[2]Compound Vessels'!H306</f>
        <v>Drum (Triethylene Glycol)</v>
      </c>
      <c r="M306" s="108" t="str">
        <f>'[2]Compound Vessels'!I306</f>
        <v>Chemical Vat (Triethylene Glycol)</v>
      </c>
      <c r="N306" s="183">
        <f>'[2]Compound Vessels'!F631</f>
        <v>0</v>
      </c>
      <c r="O306" s="108">
        <f>'[2]Compound Vessels'!G631</f>
        <v>0</v>
      </c>
      <c r="P306" s="108">
        <f>'[2]Compound Vessels'!H631</f>
        <v>0</v>
      </c>
      <c r="Q306" s="108">
        <f>'[2]Compound Vessels'!I631</f>
        <v>0</v>
      </c>
      <c r="R306" s="186">
        <f>'[2]Element Vessels'!F306</f>
        <v>0</v>
      </c>
      <c r="S306" s="105">
        <f>'[2]Element Vessels'!G306</f>
        <v>0</v>
      </c>
      <c r="T306" s="105">
        <f>'[2]Element Vessels'!H306</f>
        <v>0</v>
      </c>
      <c r="U306" s="105">
        <f>'[2]Element Vessels'!I306</f>
        <v>0</v>
      </c>
      <c r="V306" s="189">
        <f>[3]Pellets!F306</f>
        <v>0</v>
      </c>
      <c r="W306" s="106">
        <f>[3]Pellets!G306</f>
        <v>0</v>
      </c>
      <c r="X306" s="106">
        <f>[3]Pellets!H306</f>
        <v>0</v>
      </c>
      <c r="Y306" s="106">
        <f>[3]Pellets!I306</f>
        <v>0</v>
      </c>
      <c r="Z306" s="106">
        <f>'[3]Blocks (Poly)'!D306</f>
        <v>0</v>
      </c>
      <c r="AA306" s="106">
        <f>'[3]Slabs (Poly)'!F306</f>
        <v>0</v>
      </c>
      <c r="AB306" s="106">
        <f>'[3]Stairs (Poly)'!D306</f>
        <v>0</v>
      </c>
      <c r="AC306" s="192">
        <f>[3]Bricks!E306</f>
        <v>0</v>
      </c>
      <c r="AD306" s="105">
        <f>[3]Molds!C306</f>
        <v>0</v>
      </c>
      <c r="AE306" s="105">
        <f xml:space="preserve"> '[3]Molded Items'!C308</f>
        <v>0</v>
      </c>
      <c r="AF306" s="105"/>
      <c r="AG306" s="105">
        <f>[3]Wafers!H307</f>
        <v>0</v>
      </c>
      <c r="AH306" s="105"/>
      <c r="AI306" s="105"/>
      <c r="AJ306" s="105"/>
      <c r="AK306" s="105"/>
      <c r="AL306" s="105"/>
      <c r="AM306" s="105"/>
      <c r="AN306" s="105"/>
      <c r="AO306" s="105"/>
      <c r="AP306" s="105"/>
      <c r="AQ306" s="105"/>
      <c r="AR306" s="105"/>
      <c r="AS306" s="105"/>
      <c r="AT306" s="105">
        <f>Inventories!$D306</f>
        <v>0</v>
      </c>
      <c r="AU306" s="105">
        <f>'[3]Gripped Tools'!C306</f>
        <v>0</v>
      </c>
      <c r="AV306" s="105">
        <f>'[3]Pogo Sticks'!$C306</f>
        <v>0</v>
      </c>
      <c r="AW306" s="105">
        <f>'[2]Custom Objects'!$C301</f>
        <v>0</v>
      </c>
      <c r="AX306" s="105"/>
      <c r="AY306" s="105">
        <f>'[1]Items (MC)'!A306</f>
        <v>0</v>
      </c>
      <c r="AZ306" s="105">
        <f>'[1]Blocks (MC)'!A306</f>
        <v>0</v>
      </c>
    </row>
    <row r="307" spans="3:52" x14ac:dyDescent="0.2">
      <c r="C307" s="107">
        <f>[2]Ores!C307</f>
        <v>0</v>
      </c>
      <c r="D307" s="107">
        <f>[2]Ingots!C307</f>
        <v>0</v>
      </c>
      <c r="E307" s="107"/>
      <c r="F307" s="107">
        <f>'[2]Compressed Blocks'!C307</f>
        <v>0</v>
      </c>
      <c r="G307" s="105">
        <f>[2]Catalysts!C307</f>
        <v>0</v>
      </c>
      <c r="H307" s="105">
        <f>[3]Pellets!F304</f>
        <v>0</v>
      </c>
      <c r="I307" s="105">
        <f>'[2]CV Links'!B309</f>
        <v>0</v>
      </c>
      <c r="J307" s="183" t="str">
        <f>'[2]Compound Vessels'!F307</f>
        <v>Bag (Trimethyl Orthoformate)</v>
      </c>
      <c r="K307" s="108" t="str">
        <f>'[2]Compound Vessels'!G307</f>
        <v>Sack (Trimethyl Orthoformate)</v>
      </c>
      <c r="L307" s="108" t="str">
        <f>'[2]Compound Vessels'!H307</f>
        <v>Powder Keg (Trimethyl Orthoformate)</v>
      </c>
      <c r="M307" s="108" t="str">
        <f>'[2]Compound Vessels'!I307</f>
        <v>Chemical Silo (Trimethyl Orthoformate)</v>
      </c>
      <c r="N307" s="183">
        <f>'[2]Compound Vessels'!F632</f>
        <v>0</v>
      </c>
      <c r="O307" s="108">
        <f>'[2]Compound Vessels'!G632</f>
        <v>0</v>
      </c>
      <c r="P307" s="108">
        <f>'[2]Compound Vessels'!H632</f>
        <v>0</v>
      </c>
      <c r="Q307" s="108">
        <f>'[2]Compound Vessels'!I632</f>
        <v>0</v>
      </c>
      <c r="R307" s="186">
        <f>'[2]Element Vessels'!F307</f>
        <v>0</v>
      </c>
      <c r="S307" s="105">
        <f>'[2]Element Vessels'!G307</f>
        <v>0</v>
      </c>
      <c r="T307" s="105">
        <f>'[2]Element Vessels'!H307</f>
        <v>0</v>
      </c>
      <c r="U307" s="105">
        <f>'[2]Element Vessels'!I307</f>
        <v>0</v>
      </c>
      <c r="V307" s="189">
        <f>[3]Pellets!F307</f>
        <v>0</v>
      </c>
      <c r="W307" s="106">
        <f>[3]Pellets!G307</f>
        <v>0</v>
      </c>
      <c r="X307" s="106">
        <f>[3]Pellets!H307</f>
        <v>0</v>
      </c>
      <c r="Y307" s="106">
        <f>[3]Pellets!I307</f>
        <v>0</v>
      </c>
      <c r="Z307" s="106">
        <f>'[3]Blocks (Poly)'!D307</f>
        <v>0</v>
      </c>
      <c r="AA307" s="106">
        <f>'[3]Slabs (Poly)'!F307</f>
        <v>0</v>
      </c>
      <c r="AB307" s="106">
        <f>'[3]Stairs (Poly)'!D307</f>
        <v>0</v>
      </c>
      <c r="AC307" s="192">
        <f>[3]Bricks!E307</f>
        <v>0</v>
      </c>
      <c r="AD307" s="105">
        <f>[3]Molds!C307</f>
        <v>0</v>
      </c>
      <c r="AE307" s="105">
        <f xml:space="preserve"> '[3]Molded Items'!C309</f>
        <v>0</v>
      </c>
      <c r="AF307" s="105"/>
      <c r="AG307" s="105">
        <f>[3]Wafers!H308</f>
        <v>0</v>
      </c>
      <c r="AH307" s="105"/>
      <c r="AI307" s="105"/>
      <c r="AJ307" s="105"/>
      <c r="AK307" s="105"/>
      <c r="AL307" s="105"/>
      <c r="AM307" s="105"/>
      <c r="AN307" s="105"/>
      <c r="AO307" s="105"/>
      <c r="AP307" s="105"/>
      <c r="AQ307" s="105"/>
      <c r="AR307" s="105"/>
      <c r="AS307" s="105"/>
      <c r="AT307" s="105">
        <f>Inventories!$D307</f>
        <v>0</v>
      </c>
      <c r="AU307" s="105">
        <f>'[3]Gripped Tools'!C307</f>
        <v>0</v>
      </c>
      <c r="AV307" s="105">
        <f>'[3]Pogo Sticks'!$C307</f>
        <v>0</v>
      </c>
      <c r="AW307" s="105">
        <f>'[2]Custom Objects'!$C302</f>
        <v>0</v>
      </c>
      <c r="AX307" s="105"/>
      <c r="AY307" s="105">
        <f>'[1]Items (MC)'!A307</f>
        <v>0</v>
      </c>
      <c r="AZ307" s="105">
        <f>'[1]Blocks (MC)'!A307</f>
        <v>0</v>
      </c>
    </row>
    <row r="308" spans="3:52" x14ac:dyDescent="0.2">
      <c r="C308" s="107">
        <f>[2]Ores!C308</f>
        <v>0</v>
      </c>
      <c r="D308" s="107">
        <f>[2]Ingots!C308</f>
        <v>0</v>
      </c>
      <c r="E308" s="107"/>
      <c r="F308" s="107">
        <f>'[2]Compressed Blocks'!C308</f>
        <v>0</v>
      </c>
      <c r="G308" s="105">
        <f>[2]Catalysts!C308</f>
        <v>0</v>
      </c>
      <c r="H308" s="105">
        <f>[3]Pellets!F305</f>
        <v>0</v>
      </c>
      <c r="I308" s="105">
        <f>'[2]CV Links'!B310</f>
        <v>0</v>
      </c>
      <c r="J308" s="183" t="str">
        <f>'[2]Compound Vessels'!F308</f>
        <v>Vial (Trioxane)</v>
      </c>
      <c r="K308" s="108" t="str">
        <f>'[2]Compound Vessels'!G308</f>
        <v>Beaker (Trioxane)</v>
      </c>
      <c r="L308" s="108" t="str">
        <f>'[2]Compound Vessels'!H308</f>
        <v>Drum (Trioxane)</v>
      </c>
      <c r="M308" s="108" t="str">
        <f>'[2]Compound Vessels'!I308</f>
        <v>Chemical Vat (Trioxane)</v>
      </c>
      <c r="N308" s="183">
        <f>'[2]Compound Vessels'!F633</f>
        <v>0</v>
      </c>
      <c r="O308" s="108">
        <f>'[2]Compound Vessels'!G633</f>
        <v>0</v>
      </c>
      <c r="P308" s="108">
        <f>'[2]Compound Vessels'!H633</f>
        <v>0</v>
      </c>
      <c r="Q308" s="108">
        <f>'[2]Compound Vessels'!I633</f>
        <v>0</v>
      </c>
      <c r="R308" s="186">
        <f>'[2]Element Vessels'!F308</f>
        <v>0</v>
      </c>
      <c r="S308" s="105">
        <f>'[2]Element Vessels'!G308</f>
        <v>0</v>
      </c>
      <c r="T308" s="105">
        <f>'[2]Element Vessels'!H308</f>
        <v>0</v>
      </c>
      <c r="U308" s="105">
        <f>'[2]Element Vessels'!I308</f>
        <v>0</v>
      </c>
      <c r="V308" s="189">
        <f>[3]Pellets!F308</f>
        <v>0</v>
      </c>
      <c r="W308" s="106">
        <f>[3]Pellets!G308</f>
        <v>0</v>
      </c>
      <c r="X308" s="106">
        <f>[3]Pellets!H308</f>
        <v>0</v>
      </c>
      <c r="Y308" s="106">
        <f>[3]Pellets!I308</f>
        <v>0</v>
      </c>
      <c r="Z308" s="106">
        <f>'[3]Blocks (Poly)'!D308</f>
        <v>0</v>
      </c>
      <c r="AA308" s="106">
        <f>'[3]Slabs (Poly)'!F308</f>
        <v>0</v>
      </c>
      <c r="AB308" s="106">
        <f>'[3]Stairs (Poly)'!D308</f>
        <v>0</v>
      </c>
      <c r="AC308" s="192">
        <f>[3]Bricks!E308</f>
        <v>0</v>
      </c>
      <c r="AD308" s="105">
        <f>[3]Molds!C308</f>
        <v>0</v>
      </c>
      <c r="AE308" s="105">
        <f xml:space="preserve"> '[3]Molded Items'!C310</f>
        <v>0</v>
      </c>
      <c r="AF308" s="105"/>
      <c r="AG308" s="105">
        <f>[3]Wafers!H309</f>
        <v>0</v>
      </c>
      <c r="AH308" s="105"/>
      <c r="AI308" s="105"/>
      <c r="AJ308" s="105"/>
      <c r="AK308" s="105"/>
      <c r="AL308" s="105"/>
      <c r="AM308" s="105"/>
      <c r="AN308" s="105"/>
      <c r="AO308" s="105"/>
      <c r="AP308" s="105"/>
      <c r="AQ308" s="105"/>
      <c r="AR308" s="105"/>
      <c r="AS308" s="105"/>
      <c r="AT308" s="105">
        <f>Inventories!$D308</f>
        <v>0</v>
      </c>
      <c r="AU308" s="105">
        <f>'[3]Gripped Tools'!C308</f>
        <v>0</v>
      </c>
      <c r="AV308" s="105">
        <f>'[3]Pogo Sticks'!$C308</f>
        <v>0</v>
      </c>
      <c r="AW308" s="105">
        <f>'[2]Custom Objects'!$C303</f>
        <v>0</v>
      </c>
      <c r="AX308" s="105"/>
      <c r="AY308" s="105">
        <f>'[1]Items (MC)'!A308</f>
        <v>0</v>
      </c>
      <c r="AZ308" s="105">
        <f>'[1]Blocks (MC)'!A308</f>
        <v>0</v>
      </c>
    </row>
    <row r="309" spans="3:52" x14ac:dyDescent="0.2">
      <c r="C309" s="107">
        <f>[2]Ores!C309</f>
        <v>0</v>
      </c>
      <c r="D309" s="107">
        <f>[2]Ingots!C309</f>
        <v>0</v>
      </c>
      <c r="E309" s="107"/>
      <c r="F309" s="107">
        <f>'[2]Compressed Blocks'!C309</f>
        <v>0</v>
      </c>
      <c r="G309" s="105">
        <f>[2]Catalysts!C309</f>
        <v>0</v>
      </c>
      <c r="H309" s="105">
        <f>[3]Pellets!F306</f>
        <v>0</v>
      </c>
      <c r="I309" s="105">
        <f>'[2]CV Links'!B311</f>
        <v>0</v>
      </c>
      <c r="J309" s="183" t="str">
        <f>'[2]Compound Vessels'!F309</f>
        <v>Bag (Tungsten VI Chloride )</v>
      </c>
      <c r="K309" s="108" t="str">
        <f>'[2]Compound Vessels'!G309</f>
        <v>Sack (Tungsten VI Chloride )</v>
      </c>
      <c r="L309" s="108" t="str">
        <f>'[2]Compound Vessels'!H309</f>
        <v>Powder Keg (Tungsten VI Chloride )</v>
      </c>
      <c r="M309" s="108" t="str">
        <f>'[2]Compound Vessels'!I309</f>
        <v>Chemical Silo (Tungsten VI Chloride )</v>
      </c>
      <c r="N309" s="183">
        <f>'[2]Compound Vessels'!F634</f>
        <v>0</v>
      </c>
      <c r="O309" s="108">
        <f>'[2]Compound Vessels'!G634</f>
        <v>0</v>
      </c>
      <c r="P309" s="108">
        <f>'[2]Compound Vessels'!H634</f>
        <v>0</v>
      </c>
      <c r="Q309" s="108">
        <f>'[2]Compound Vessels'!I634</f>
        <v>0</v>
      </c>
      <c r="R309" s="186">
        <f>'[2]Element Vessels'!F309</f>
        <v>0</v>
      </c>
      <c r="S309" s="105">
        <f>'[2]Element Vessels'!G309</f>
        <v>0</v>
      </c>
      <c r="T309" s="105">
        <f>'[2]Element Vessels'!H309</f>
        <v>0</v>
      </c>
      <c r="U309" s="105">
        <f>'[2]Element Vessels'!I309</f>
        <v>0</v>
      </c>
      <c r="V309" s="189">
        <f>[3]Pellets!F309</f>
        <v>0</v>
      </c>
      <c r="W309" s="106">
        <f>[3]Pellets!G309</f>
        <v>0</v>
      </c>
      <c r="X309" s="106">
        <f>[3]Pellets!H309</f>
        <v>0</v>
      </c>
      <c r="Y309" s="106">
        <f>[3]Pellets!I309</f>
        <v>0</v>
      </c>
      <c r="Z309" s="106">
        <f>'[3]Blocks (Poly)'!D309</f>
        <v>0</v>
      </c>
      <c r="AA309" s="106">
        <f>'[3]Slabs (Poly)'!F309</f>
        <v>0</v>
      </c>
      <c r="AB309" s="106">
        <f>'[3]Stairs (Poly)'!D309</f>
        <v>0</v>
      </c>
      <c r="AC309" s="192">
        <f>[3]Bricks!E309</f>
        <v>0</v>
      </c>
      <c r="AD309" s="105">
        <f>[3]Molds!C309</f>
        <v>0</v>
      </c>
      <c r="AE309" s="105">
        <f xml:space="preserve"> '[3]Molded Items'!C311</f>
        <v>0</v>
      </c>
      <c r="AF309" s="105"/>
      <c r="AG309" s="105">
        <f>[3]Wafers!H310</f>
        <v>0</v>
      </c>
      <c r="AH309" s="105"/>
      <c r="AI309" s="105"/>
      <c r="AJ309" s="105"/>
      <c r="AK309" s="105"/>
      <c r="AL309" s="105"/>
      <c r="AM309" s="105"/>
      <c r="AN309" s="105"/>
      <c r="AO309" s="105"/>
      <c r="AP309" s="105"/>
      <c r="AQ309" s="105"/>
      <c r="AR309" s="105"/>
      <c r="AS309" s="105"/>
      <c r="AT309" s="105">
        <f>Inventories!$D309</f>
        <v>0</v>
      </c>
      <c r="AU309" s="105">
        <f>'[3]Gripped Tools'!C309</f>
        <v>0</v>
      </c>
      <c r="AV309" s="105">
        <f>'[3]Pogo Sticks'!$C309</f>
        <v>0</v>
      </c>
      <c r="AW309" s="105">
        <f>'[2]Custom Objects'!$C304</f>
        <v>0</v>
      </c>
      <c r="AX309" s="105"/>
      <c r="AY309" s="105">
        <f>'[1]Items (MC)'!A309</f>
        <v>0</v>
      </c>
      <c r="AZ309" s="105">
        <f>'[1]Blocks (MC)'!A309</f>
        <v>0</v>
      </c>
    </row>
    <row r="310" spans="3:52" x14ac:dyDescent="0.2">
      <c r="C310" s="107">
        <f>[2]Ores!C310</f>
        <v>0</v>
      </c>
      <c r="D310" s="107">
        <f>[2]Ingots!C310</f>
        <v>0</v>
      </c>
      <c r="E310" s="107"/>
      <c r="F310" s="107">
        <f>'[2]Compressed Blocks'!C310</f>
        <v>0</v>
      </c>
      <c r="G310" s="105">
        <f>[2]Catalysts!C310</f>
        <v>0</v>
      </c>
      <c r="H310" s="105">
        <f>[3]Pellets!F307</f>
        <v>0</v>
      </c>
      <c r="I310" s="105">
        <f>'[2]CV Links'!B312</f>
        <v>0</v>
      </c>
      <c r="J310" s="183" t="str">
        <f>'[2]Compound Vessels'!F310</f>
        <v>Vial (Turpentine)</v>
      </c>
      <c r="K310" s="108" t="str">
        <f>'[2]Compound Vessels'!G310</f>
        <v>Beaker (Turpentine)</v>
      </c>
      <c r="L310" s="108" t="str">
        <f>'[2]Compound Vessels'!H310</f>
        <v>Drum (Turpentine)</v>
      </c>
      <c r="M310" s="108" t="str">
        <f>'[2]Compound Vessels'!I310</f>
        <v>Chemical Vat (Turpentine)</v>
      </c>
      <c r="N310" s="183">
        <f>'[2]Compound Vessels'!F635</f>
        <v>0</v>
      </c>
      <c r="O310" s="108">
        <f>'[2]Compound Vessels'!G635</f>
        <v>0</v>
      </c>
      <c r="P310" s="108">
        <f>'[2]Compound Vessels'!H635</f>
        <v>0</v>
      </c>
      <c r="Q310" s="108">
        <f>'[2]Compound Vessels'!I635</f>
        <v>0</v>
      </c>
      <c r="R310" s="186">
        <f>'[2]Element Vessels'!F310</f>
        <v>0</v>
      </c>
      <c r="S310" s="105">
        <f>'[2]Element Vessels'!G310</f>
        <v>0</v>
      </c>
      <c r="T310" s="105">
        <f>'[2]Element Vessels'!H310</f>
        <v>0</v>
      </c>
      <c r="U310" s="105">
        <f>'[2]Element Vessels'!I310</f>
        <v>0</v>
      </c>
      <c r="V310" s="189">
        <f>[3]Pellets!F310</f>
        <v>0</v>
      </c>
      <c r="W310" s="106">
        <f>[3]Pellets!G310</f>
        <v>0</v>
      </c>
      <c r="X310" s="106">
        <f>[3]Pellets!H310</f>
        <v>0</v>
      </c>
      <c r="Y310" s="106">
        <f>[3]Pellets!I310</f>
        <v>0</v>
      </c>
      <c r="Z310" s="106">
        <f>'[3]Blocks (Poly)'!D310</f>
        <v>0</v>
      </c>
      <c r="AA310" s="106">
        <f>'[3]Slabs (Poly)'!F310</f>
        <v>0</v>
      </c>
      <c r="AB310" s="106">
        <f>'[3]Stairs (Poly)'!D310</f>
        <v>0</v>
      </c>
      <c r="AC310" s="192">
        <f>[3]Bricks!E310</f>
        <v>0</v>
      </c>
      <c r="AD310" s="105">
        <f>[3]Molds!C310</f>
        <v>0</v>
      </c>
      <c r="AE310" s="105">
        <f xml:space="preserve"> '[3]Molded Items'!C312</f>
        <v>0</v>
      </c>
      <c r="AF310" s="105"/>
      <c r="AG310" s="105">
        <f>[3]Wafers!H311</f>
        <v>0</v>
      </c>
      <c r="AH310" s="105"/>
      <c r="AI310" s="105"/>
      <c r="AJ310" s="105"/>
      <c r="AK310" s="105"/>
      <c r="AL310" s="105"/>
      <c r="AM310" s="105"/>
      <c r="AN310" s="105"/>
      <c r="AO310" s="105"/>
      <c r="AP310" s="105"/>
      <c r="AQ310" s="105"/>
      <c r="AR310" s="105"/>
      <c r="AS310" s="105"/>
      <c r="AT310" s="105">
        <f>Inventories!$D310</f>
        <v>0</v>
      </c>
      <c r="AU310" s="105">
        <f>'[3]Gripped Tools'!C310</f>
        <v>0</v>
      </c>
      <c r="AV310" s="105">
        <f>'[3]Pogo Sticks'!$C310</f>
        <v>0</v>
      </c>
      <c r="AW310" s="105">
        <f>'[2]Custom Objects'!$C305</f>
        <v>0</v>
      </c>
      <c r="AX310" s="105"/>
      <c r="AY310" s="105">
        <f>'[1]Items (MC)'!A310</f>
        <v>0</v>
      </c>
      <c r="AZ310" s="105">
        <f>'[1]Blocks (MC)'!A310</f>
        <v>0</v>
      </c>
    </row>
    <row r="311" spans="3:52" x14ac:dyDescent="0.2">
      <c r="C311" s="107">
        <f>[2]Ores!C311</f>
        <v>0</v>
      </c>
      <c r="D311" s="107">
        <f>[2]Ingots!C311</f>
        <v>0</v>
      </c>
      <c r="E311" s="107"/>
      <c r="F311" s="107">
        <f>'[2]Compressed Blocks'!C311</f>
        <v>0</v>
      </c>
      <c r="G311" s="105">
        <f>[2]Catalysts!C311</f>
        <v>0</v>
      </c>
      <c r="H311" s="105">
        <f>[3]Pellets!F308</f>
        <v>0</v>
      </c>
      <c r="I311" s="105">
        <f>'[2]CV Links'!B313</f>
        <v>0</v>
      </c>
      <c r="J311" s="183" t="str">
        <f>'[2]Compound Vessels'!F311</f>
        <v>Vial (Urea)</v>
      </c>
      <c r="K311" s="108" t="str">
        <f>'[2]Compound Vessels'!G311</f>
        <v>Beaker (Urea)</v>
      </c>
      <c r="L311" s="108" t="str">
        <f>'[2]Compound Vessels'!H311</f>
        <v>Drum (Urea)</v>
      </c>
      <c r="M311" s="108" t="str">
        <f>'[2]Compound Vessels'!I311</f>
        <v>Chemical Vat (Urea)</v>
      </c>
      <c r="N311" s="183">
        <f>'[2]Compound Vessels'!F636</f>
        <v>0</v>
      </c>
      <c r="O311" s="108">
        <f>'[2]Compound Vessels'!G636</f>
        <v>0</v>
      </c>
      <c r="P311" s="108">
        <f>'[2]Compound Vessels'!H636</f>
        <v>0</v>
      </c>
      <c r="Q311" s="108">
        <f>'[2]Compound Vessels'!I636</f>
        <v>0</v>
      </c>
      <c r="R311" s="186">
        <f>'[2]Element Vessels'!F311</f>
        <v>0</v>
      </c>
      <c r="S311" s="105">
        <f>'[2]Element Vessels'!G311</f>
        <v>0</v>
      </c>
      <c r="T311" s="105">
        <f>'[2]Element Vessels'!H311</f>
        <v>0</v>
      </c>
      <c r="U311" s="105">
        <f>'[2]Element Vessels'!I311</f>
        <v>0</v>
      </c>
      <c r="V311" s="189">
        <f>[3]Pellets!F311</f>
        <v>0</v>
      </c>
      <c r="W311" s="106">
        <f>[3]Pellets!G311</f>
        <v>0</v>
      </c>
      <c r="X311" s="106">
        <f>[3]Pellets!H311</f>
        <v>0</v>
      </c>
      <c r="Y311" s="106">
        <f>[3]Pellets!I311</f>
        <v>0</v>
      </c>
      <c r="Z311" s="106">
        <f>'[3]Blocks (Poly)'!D311</f>
        <v>0</v>
      </c>
      <c r="AA311" s="106">
        <f>'[3]Slabs (Poly)'!F311</f>
        <v>0</v>
      </c>
      <c r="AB311" s="106">
        <f>'[3]Stairs (Poly)'!D311</f>
        <v>0</v>
      </c>
      <c r="AC311" s="192">
        <f>[3]Bricks!E311</f>
        <v>0</v>
      </c>
      <c r="AD311" s="105">
        <f>[3]Molds!C311</f>
        <v>0</v>
      </c>
      <c r="AE311" s="105">
        <f xml:space="preserve"> '[3]Molded Items'!C313</f>
        <v>0</v>
      </c>
      <c r="AF311" s="105"/>
      <c r="AG311" s="105">
        <f>[3]Wafers!H312</f>
        <v>0</v>
      </c>
      <c r="AH311" s="105"/>
      <c r="AI311" s="105"/>
      <c r="AJ311" s="105"/>
      <c r="AK311" s="105"/>
      <c r="AL311" s="105"/>
      <c r="AM311" s="105"/>
      <c r="AN311" s="105"/>
      <c r="AO311" s="105"/>
      <c r="AP311" s="105"/>
      <c r="AQ311" s="105"/>
      <c r="AR311" s="105"/>
      <c r="AS311" s="105"/>
      <c r="AT311" s="105">
        <f>Inventories!$D311</f>
        <v>0</v>
      </c>
      <c r="AU311" s="105">
        <f>'[3]Gripped Tools'!C311</f>
        <v>0</v>
      </c>
      <c r="AV311" s="105">
        <f>'[3]Pogo Sticks'!$C311</f>
        <v>0</v>
      </c>
      <c r="AW311" s="105">
        <f>'[2]Custom Objects'!$C306</f>
        <v>0</v>
      </c>
      <c r="AX311" s="105"/>
      <c r="AY311" s="105">
        <f>'[1]Items (MC)'!A311</f>
        <v>0</v>
      </c>
      <c r="AZ311" s="105">
        <f>'[1]Blocks (MC)'!A311</f>
        <v>0</v>
      </c>
    </row>
    <row r="312" spans="3:52" x14ac:dyDescent="0.2">
      <c r="C312" s="107">
        <f>[2]Ores!C312</f>
        <v>0</v>
      </c>
      <c r="D312" s="107">
        <f>[2]Ingots!C312</f>
        <v>0</v>
      </c>
      <c r="E312" s="107"/>
      <c r="F312" s="107">
        <f>'[2]Compressed Blocks'!C312</f>
        <v>0</v>
      </c>
      <c r="G312" s="105">
        <f>[2]Catalysts!C312</f>
        <v>0</v>
      </c>
      <c r="H312" s="105">
        <f>[3]Pellets!F309</f>
        <v>0</v>
      </c>
      <c r="I312" s="105">
        <f>'[2]CV Links'!B314</f>
        <v>0</v>
      </c>
      <c r="J312" s="183" t="str">
        <f>'[2]Compound Vessels'!F312</f>
        <v>Vial (Urea Formaldehyde)</v>
      </c>
      <c r="K312" s="108" t="str">
        <f>'[2]Compound Vessels'!G312</f>
        <v>Beaker (Urea Formaldehyde)</v>
      </c>
      <c r="L312" s="108" t="str">
        <f>'[2]Compound Vessels'!H312</f>
        <v>Drum (Urea Formaldehyde)</v>
      </c>
      <c r="M312" s="108" t="str">
        <f>'[2]Compound Vessels'!I312</f>
        <v>Chemical Vat (Urea Formaldehyde)</v>
      </c>
      <c r="N312" s="183">
        <f>'[2]Compound Vessels'!F637</f>
        <v>0</v>
      </c>
      <c r="O312" s="108">
        <f>'[2]Compound Vessels'!G637</f>
        <v>0</v>
      </c>
      <c r="P312" s="108">
        <f>'[2]Compound Vessels'!H637</f>
        <v>0</v>
      </c>
      <c r="Q312" s="108">
        <f>'[2]Compound Vessels'!I637</f>
        <v>0</v>
      </c>
      <c r="R312" s="186">
        <f>'[2]Element Vessels'!F312</f>
        <v>0</v>
      </c>
      <c r="S312" s="105">
        <f>'[2]Element Vessels'!G312</f>
        <v>0</v>
      </c>
      <c r="T312" s="105">
        <f>'[2]Element Vessels'!H312</f>
        <v>0</v>
      </c>
      <c r="U312" s="105">
        <f>'[2]Element Vessels'!I312</f>
        <v>0</v>
      </c>
      <c r="V312" s="189">
        <f>[3]Pellets!F312</f>
        <v>0</v>
      </c>
      <c r="W312" s="106">
        <f>[3]Pellets!G312</f>
        <v>0</v>
      </c>
      <c r="X312" s="106">
        <f>[3]Pellets!H312</f>
        <v>0</v>
      </c>
      <c r="Y312" s="106">
        <f>[3]Pellets!I312</f>
        <v>0</v>
      </c>
      <c r="Z312" s="106">
        <f>'[3]Blocks (Poly)'!D312</f>
        <v>0</v>
      </c>
      <c r="AA312" s="106">
        <f>'[3]Slabs (Poly)'!F312</f>
        <v>0</v>
      </c>
      <c r="AB312" s="106">
        <f>'[3]Stairs (Poly)'!D312</f>
        <v>0</v>
      </c>
      <c r="AC312" s="192">
        <f>[3]Bricks!E312</f>
        <v>0</v>
      </c>
      <c r="AD312" s="105">
        <f>[3]Molds!C312</f>
        <v>0</v>
      </c>
      <c r="AE312" s="105">
        <f xml:space="preserve"> '[3]Molded Items'!C314</f>
        <v>0</v>
      </c>
      <c r="AF312" s="105"/>
      <c r="AG312" s="105">
        <f>[3]Wafers!H313</f>
        <v>0</v>
      </c>
      <c r="AH312" s="105"/>
      <c r="AI312" s="105"/>
      <c r="AJ312" s="105"/>
      <c r="AK312" s="105"/>
      <c r="AL312" s="105"/>
      <c r="AM312" s="105"/>
      <c r="AN312" s="105"/>
      <c r="AO312" s="105"/>
      <c r="AP312" s="105"/>
      <c r="AQ312" s="105"/>
      <c r="AR312" s="105"/>
      <c r="AS312" s="105"/>
      <c r="AT312" s="105">
        <f>Inventories!$D312</f>
        <v>0</v>
      </c>
      <c r="AU312" s="105">
        <f>'[3]Gripped Tools'!C312</f>
        <v>0</v>
      </c>
      <c r="AV312" s="105">
        <f>'[3]Pogo Sticks'!$C312</f>
        <v>0</v>
      </c>
      <c r="AW312" s="105">
        <f>'[2]Custom Objects'!$C307</f>
        <v>0</v>
      </c>
      <c r="AX312" s="105"/>
      <c r="AY312" s="105">
        <f>'[1]Items (MC)'!A312</f>
        <v>0</v>
      </c>
      <c r="AZ312" s="105">
        <f>'[1]Blocks (MC)'!A312</f>
        <v>0</v>
      </c>
    </row>
    <row r="313" spans="3:52" x14ac:dyDescent="0.2">
      <c r="C313" s="107">
        <f>[2]Ores!C313</f>
        <v>0</v>
      </c>
      <c r="D313" s="107">
        <f>[2]Ingots!C313</f>
        <v>0</v>
      </c>
      <c r="E313" s="107"/>
      <c r="F313" s="107">
        <f>'[2]Compressed Blocks'!C313</f>
        <v>0</v>
      </c>
      <c r="G313" s="105">
        <f>[2]Catalysts!C313</f>
        <v>0</v>
      </c>
      <c r="H313" s="105">
        <f>[3]Pellets!F310</f>
        <v>0</v>
      </c>
      <c r="I313" s="105">
        <f>'[2]CV Links'!B315</f>
        <v>0</v>
      </c>
      <c r="J313" s="183" t="str">
        <f>'[2]Compound Vessels'!F313</f>
        <v>Vial (Valerolactone)</v>
      </c>
      <c r="K313" s="108" t="str">
        <f>'[2]Compound Vessels'!G313</f>
        <v>Beaker (Valerolactone)</v>
      </c>
      <c r="L313" s="108" t="str">
        <f>'[2]Compound Vessels'!H313</f>
        <v>Drum (Valerolactone)</v>
      </c>
      <c r="M313" s="108" t="str">
        <f>'[2]Compound Vessels'!I313</f>
        <v>Chemical Vat (Valerolactone)</v>
      </c>
      <c r="N313" s="183">
        <f>'[2]Compound Vessels'!F638</f>
        <v>0</v>
      </c>
      <c r="O313" s="108">
        <f>'[2]Compound Vessels'!G638</f>
        <v>0</v>
      </c>
      <c r="P313" s="108">
        <f>'[2]Compound Vessels'!H638</f>
        <v>0</v>
      </c>
      <c r="Q313" s="108">
        <f>'[2]Compound Vessels'!I638</f>
        <v>0</v>
      </c>
      <c r="R313" s="186">
        <f>'[2]Element Vessels'!F313</f>
        <v>0</v>
      </c>
      <c r="S313" s="105">
        <f>'[2]Element Vessels'!G313</f>
        <v>0</v>
      </c>
      <c r="T313" s="105">
        <f>'[2]Element Vessels'!H313</f>
        <v>0</v>
      </c>
      <c r="U313" s="105">
        <f>'[2]Element Vessels'!I313</f>
        <v>0</v>
      </c>
      <c r="V313" s="189">
        <f>[3]Pellets!F313</f>
        <v>0</v>
      </c>
      <c r="W313" s="106">
        <f>[3]Pellets!G313</f>
        <v>0</v>
      </c>
      <c r="X313" s="106">
        <f>[3]Pellets!H313</f>
        <v>0</v>
      </c>
      <c r="Y313" s="106">
        <f>[3]Pellets!I313</f>
        <v>0</v>
      </c>
      <c r="Z313" s="106">
        <f>'[3]Blocks (Poly)'!D313</f>
        <v>0</v>
      </c>
      <c r="AA313" s="106">
        <f>'[3]Slabs (Poly)'!F313</f>
        <v>0</v>
      </c>
      <c r="AB313" s="106">
        <f>'[3]Stairs (Poly)'!D313</f>
        <v>0</v>
      </c>
      <c r="AC313" s="192">
        <f>[3]Bricks!E313</f>
        <v>0</v>
      </c>
      <c r="AD313" s="105">
        <f>[3]Molds!C313</f>
        <v>0</v>
      </c>
      <c r="AE313" s="105">
        <f xml:space="preserve"> '[3]Molded Items'!C315</f>
        <v>0</v>
      </c>
      <c r="AF313" s="105"/>
      <c r="AG313" s="105">
        <f>[3]Wafers!H314</f>
        <v>0</v>
      </c>
      <c r="AH313" s="105"/>
      <c r="AI313" s="105"/>
      <c r="AJ313" s="105"/>
      <c r="AK313" s="105"/>
      <c r="AL313" s="105"/>
      <c r="AM313" s="105"/>
      <c r="AN313" s="105"/>
      <c r="AO313" s="105"/>
      <c r="AP313" s="105"/>
      <c r="AQ313" s="105"/>
      <c r="AR313" s="105"/>
      <c r="AS313" s="105"/>
      <c r="AT313" s="105">
        <f>Inventories!$D313</f>
        <v>0</v>
      </c>
      <c r="AU313" s="105">
        <f>'[3]Gripped Tools'!C313</f>
        <v>0</v>
      </c>
      <c r="AV313" s="105">
        <f>'[3]Pogo Sticks'!$C313</f>
        <v>0</v>
      </c>
      <c r="AW313" s="105">
        <f>'[2]Custom Objects'!$C308</f>
        <v>0</v>
      </c>
      <c r="AX313" s="105"/>
      <c r="AY313" s="105">
        <f>'[1]Items (MC)'!A313</f>
        <v>0</v>
      </c>
      <c r="AZ313" s="105">
        <f>'[1]Blocks (MC)'!A313</f>
        <v>0</v>
      </c>
    </row>
    <row r="314" spans="3:52" x14ac:dyDescent="0.2">
      <c r="C314" s="107">
        <f>[2]Ores!C314</f>
        <v>0</v>
      </c>
      <c r="D314" s="107">
        <f>[2]Ingots!C314</f>
        <v>0</v>
      </c>
      <c r="E314" s="107"/>
      <c r="F314" s="107">
        <f>'[2]Compressed Blocks'!C314</f>
        <v>0</v>
      </c>
      <c r="G314" s="105">
        <f>[2]Catalysts!C314</f>
        <v>0</v>
      </c>
      <c r="H314" s="105">
        <f>[3]Pellets!F311</f>
        <v>0</v>
      </c>
      <c r="I314" s="105">
        <f>'[2]CV Links'!B316</f>
        <v>0</v>
      </c>
      <c r="J314" s="183" t="str">
        <f>'[2]Compound Vessels'!F314</f>
        <v>Vial (Vinyl Acetate)</v>
      </c>
      <c r="K314" s="108" t="str">
        <f>'[2]Compound Vessels'!G314</f>
        <v>Beaker (Vinyl Acetate)</v>
      </c>
      <c r="L314" s="108" t="str">
        <f>'[2]Compound Vessels'!H314</f>
        <v>Drum (Vinyl Acetate)</v>
      </c>
      <c r="M314" s="108" t="str">
        <f>'[2]Compound Vessels'!I314</f>
        <v>Chemical Vat (Vinyl Acetate)</v>
      </c>
      <c r="N314" s="183">
        <f>'[2]Compound Vessels'!F639</f>
        <v>0</v>
      </c>
      <c r="O314" s="108">
        <f>'[2]Compound Vessels'!G639</f>
        <v>0</v>
      </c>
      <c r="P314" s="108">
        <f>'[2]Compound Vessels'!H639</f>
        <v>0</v>
      </c>
      <c r="Q314" s="108">
        <f>'[2]Compound Vessels'!I639</f>
        <v>0</v>
      </c>
      <c r="R314" s="186">
        <f>'[2]Element Vessels'!F314</f>
        <v>0</v>
      </c>
      <c r="S314" s="105">
        <f>'[2]Element Vessels'!G314</f>
        <v>0</v>
      </c>
      <c r="T314" s="105">
        <f>'[2]Element Vessels'!H314</f>
        <v>0</v>
      </c>
      <c r="U314" s="105">
        <f>'[2]Element Vessels'!I314</f>
        <v>0</v>
      </c>
      <c r="V314" s="189">
        <f>[3]Pellets!F314</f>
        <v>0</v>
      </c>
      <c r="W314" s="106">
        <f>[3]Pellets!G314</f>
        <v>0</v>
      </c>
      <c r="X314" s="106">
        <f>[3]Pellets!H314</f>
        <v>0</v>
      </c>
      <c r="Y314" s="106">
        <f>[3]Pellets!I314</f>
        <v>0</v>
      </c>
      <c r="Z314" s="106">
        <f>'[3]Blocks (Poly)'!D314</f>
        <v>0</v>
      </c>
      <c r="AA314" s="106">
        <f>'[3]Slabs (Poly)'!F314</f>
        <v>0</v>
      </c>
      <c r="AB314" s="106">
        <f>'[3]Stairs (Poly)'!D314</f>
        <v>0</v>
      </c>
      <c r="AC314" s="192">
        <f>[3]Bricks!E314</f>
        <v>0</v>
      </c>
      <c r="AD314" s="105">
        <f>[3]Molds!C314</f>
        <v>0</v>
      </c>
      <c r="AE314" s="105">
        <f xml:space="preserve"> '[3]Molded Items'!C316</f>
        <v>0</v>
      </c>
      <c r="AF314" s="105"/>
      <c r="AG314" s="105">
        <f>[3]Wafers!H315</f>
        <v>0</v>
      </c>
      <c r="AH314" s="105"/>
      <c r="AI314" s="105"/>
      <c r="AJ314" s="105"/>
      <c r="AK314" s="105"/>
      <c r="AL314" s="105"/>
      <c r="AM314" s="105"/>
      <c r="AN314" s="105"/>
      <c r="AO314" s="105"/>
      <c r="AP314" s="105"/>
      <c r="AQ314" s="105"/>
      <c r="AR314" s="105"/>
      <c r="AS314" s="105"/>
      <c r="AT314" s="105">
        <f>Inventories!$D314</f>
        <v>0</v>
      </c>
      <c r="AU314" s="105">
        <f>'[3]Gripped Tools'!C314</f>
        <v>0</v>
      </c>
      <c r="AV314" s="105">
        <f>'[3]Pogo Sticks'!$C314</f>
        <v>0</v>
      </c>
      <c r="AW314" s="105">
        <f>'[2]Custom Objects'!$C309</f>
        <v>0</v>
      </c>
      <c r="AX314" s="105"/>
      <c r="AY314" s="105">
        <f>'[1]Items (MC)'!A314</f>
        <v>0</v>
      </c>
      <c r="AZ314" s="105">
        <f>'[1]Blocks (MC)'!A314</f>
        <v>0</v>
      </c>
    </row>
    <row r="315" spans="3:52" x14ac:dyDescent="0.2">
      <c r="C315" s="107">
        <f>[2]Ores!C315</f>
        <v>0</v>
      </c>
      <c r="D315" s="107">
        <f>[2]Ingots!C315</f>
        <v>0</v>
      </c>
      <c r="E315" s="107"/>
      <c r="F315" s="107">
        <f>'[2]Compressed Blocks'!C315</f>
        <v>0</v>
      </c>
      <c r="G315" s="105">
        <f>[2]Catalysts!C315</f>
        <v>0</v>
      </c>
      <c r="H315" s="105">
        <f>[3]Pellets!F312</f>
        <v>0</v>
      </c>
      <c r="I315" s="105">
        <f>'[2]CV Links'!B317</f>
        <v>0</v>
      </c>
      <c r="J315" s="183" t="str">
        <f>'[2]Compound Vessels'!F315</f>
        <v>Vial (Vinyl Chloride)</v>
      </c>
      <c r="K315" s="108" t="str">
        <f>'[2]Compound Vessels'!G315</f>
        <v>Beaker (Vinyl Chloride)</v>
      </c>
      <c r="L315" s="108" t="str">
        <f>'[2]Compound Vessels'!H315</f>
        <v>Drum (Vinyl Chloride)</v>
      </c>
      <c r="M315" s="108" t="str">
        <f>'[2]Compound Vessels'!I315</f>
        <v>Chemical Vat (Vinyl Chloride)</v>
      </c>
      <c r="N315" s="183">
        <f>'[2]Compound Vessels'!F640</f>
        <v>0</v>
      </c>
      <c r="O315" s="108">
        <f>'[2]Compound Vessels'!G640</f>
        <v>0</v>
      </c>
      <c r="P315" s="108">
        <f>'[2]Compound Vessels'!H640</f>
        <v>0</v>
      </c>
      <c r="Q315" s="108">
        <f>'[2]Compound Vessels'!I640</f>
        <v>0</v>
      </c>
      <c r="R315" s="186">
        <f>'[2]Element Vessels'!F315</f>
        <v>0</v>
      </c>
      <c r="S315" s="105">
        <f>'[2]Element Vessels'!G315</f>
        <v>0</v>
      </c>
      <c r="T315" s="105">
        <f>'[2]Element Vessels'!H315</f>
        <v>0</v>
      </c>
      <c r="U315" s="105">
        <f>'[2]Element Vessels'!I315</f>
        <v>0</v>
      </c>
      <c r="V315" s="189">
        <f>[3]Pellets!F315</f>
        <v>0</v>
      </c>
      <c r="W315" s="106">
        <f>[3]Pellets!G315</f>
        <v>0</v>
      </c>
      <c r="X315" s="106">
        <f>[3]Pellets!H315</f>
        <v>0</v>
      </c>
      <c r="Y315" s="106">
        <f>[3]Pellets!I315</f>
        <v>0</v>
      </c>
      <c r="Z315" s="106">
        <f>'[3]Blocks (Poly)'!D315</f>
        <v>0</v>
      </c>
      <c r="AA315" s="106">
        <f>'[3]Slabs (Poly)'!F315</f>
        <v>0</v>
      </c>
      <c r="AB315" s="106">
        <f>'[3]Stairs (Poly)'!D315</f>
        <v>0</v>
      </c>
      <c r="AC315" s="192">
        <f>[3]Bricks!E315</f>
        <v>0</v>
      </c>
      <c r="AD315" s="105">
        <f>[3]Molds!C315</f>
        <v>0</v>
      </c>
      <c r="AE315" s="105">
        <f xml:space="preserve"> '[3]Molded Items'!C317</f>
        <v>0</v>
      </c>
      <c r="AF315" s="105"/>
      <c r="AG315" s="105">
        <f>[3]Wafers!H316</f>
        <v>0</v>
      </c>
      <c r="AH315" s="105"/>
      <c r="AI315" s="105"/>
      <c r="AJ315" s="105"/>
      <c r="AK315" s="105"/>
      <c r="AL315" s="105"/>
      <c r="AM315" s="105"/>
      <c r="AN315" s="105"/>
      <c r="AO315" s="105"/>
      <c r="AP315" s="105"/>
      <c r="AQ315" s="105"/>
      <c r="AR315" s="105"/>
      <c r="AS315" s="105"/>
      <c r="AT315" s="105">
        <f>Inventories!$D315</f>
        <v>0</v>
      </c>
      <c r="AU315" s="105">
        <f>'[3]Gripped Tools'!C315</f>
        <v>0</v>
      </c>
      <c r="AV315" s="105">
        <f>'[3]Pogo Sticks'!$C315</f>
        <v>0</v>
      </c>
      <c r="AW315" s="105">
        <f>'[2]Custom Objects'!$C310</f>
        <v>0</v>
      </c>
      <c r="AX315" s="105"/>
      <c r="AY315" s="105">
        <f>'[1]Items (MC)'!A315</f>
        <v>0</v>
      </c>
      <c r="AZ315" s="105">
        <f>'[1]Blocks (MC)'!A315</f>
        <v>0</v>
      </c>
    </row>
    <row r="316" spans="3:52" x14ac:dyDescent="0.2">
      <c r="C316" s="107">
        <f>[2]Ores!C316</f>
        <v>0</v>
      </c>
      <c r="D316" s="107">
        <f>[2]Ingots!C316</f>
        <v>0</v>
      </c>
      <c r="E316" s="107"/>
      <c r="F316" s="107">
        <f>'[2]Compressed Blocks'!C316</f>
        <v>0</v>
      </c>
      <c r="G316" s="105">
        <f>[2]Catalysts!C316</f>
        <v>0</v>
      </c>
      <c r="H316" s="105">
        <f>[3]Pellets!F313</f>
        <v>0</v>
      </c>
      <c r="I316" s="105">
        <f>'[2]CV Links'!B318</f>
        <v>0</v>
      </c>
      <c r="J316" s="183" t="str">
        <f>'[2]Compound Vessels'!F316</f>
        <v>Vial (Vodka)</v>
      </c>
      <c r="K316" s="108" t="str">
        <f>'[2]Compound Vessels'!G316</f>
        <v>Beaker (Vodka)</v>
      </c>
      <c r="L316" s="108" t="str">
        <f>'[2]Compound Vessels'!H316</f>
        <v>Drum (Vodka)</v>
      </c>
      <c r="M316" s="108" t="str">
        <f>'[2]Compound Vessels'!I316</f>
        <v>Chemical Vat (Vodka)</v>
      </c>
      <c r="N316" s="183">
        <f>'[2]Compound Vessels'!F641</f>
        <v>0</v>
      </c>
      <c r="O316" s="108">
        <f>'[2]Compound Vessels'!G641</f>
        <v>0</v>
      </c>
      <c r="P316" s="108">
        <f>'[2]Compound Vessels'!H641</f>
        <v>0</v>
      </c>
      <c r="Q316" s="108">
        <f>'[2]Compound Vessels'!I641</f>
        <v>0</v>
      </c>
      <c r="R316" s="186">
        <f>'[2]Element Vessels'!F316</f>
        <v>0</v>
      </c>
      <c r="S316" s="105">
        <f>'[2]Element Vessels'!G316</f>
        <v>0</v>
      </c>
      <c r="T316" s="105">
        <f>'[2]Element Vessels'!H316</f>
        <v>0</v>
      </c>
      <c r="U316" s="105">
        <f>'[2]Element Vessels'!I316</f>
        <v>0</v>
      </c>
      <c r="V316" s="189">
        <f>[3]Pellets!F316</f>
        <v>0</v>
      </c>
      <c r="W316" s="106">
        <f>[3]Pellets!G316</f>
        <v>0</v>
      </c>
      <c r="X316" s="106">
        <f>[3]Pellets!H316</f>
        <v>0</v>
      </c>
      <c r="Y316" s="106">
        <f>[3]Pellets!I316</f>
        <v>0</v>
      </c>
      <c r="Z316" s="106">
        <f>'[3]Blocks (Poly)'!D316</f>
        <v>0</v>
      </c>
      <c r="AA316" s="106">
        <f>'[3]Slabs (Poly)'!F316</f>
        <v>0</v>
      </c>
      <c r="AB316" s="106">
        <f>'[3]Stairs (Poly)'!D316</f>
        <v>0</v>
      </c>
      <c r="AC316" s="192">
        <f>[3]Bricks!E316</f>
        <v>0</v>
      </c>
      <c r="AD316" s="105">
        <f>[3]Molds!C316</f>
        <v>0</v>
      </c>
      <c r="AE316" s="105">
        <f xml:space="preserve"> '[3]Molded Items'!C318</f>
        <v>0</v>
      </c>
      <c r="AF316" s="105"/>
      <c r="AG316" s="105">
        <f>[3]Wafers!H317</f>
        <v>0</v>
      </c>
      <c r="AH316" s="105"/>
      <c r="AI316" s="105"/>
      <c r="AJ316" s="105"/>
      <c r="AK316" s="105"/>
      <c r="AL316" s="105"/>
      <c r="AM316" s="105"/>
      <c r="AN316" s="105"/>
      <c r="AO316" s="105"/>
      <c r="AP316" s="105"/>
      <c r="AQ316" s="105"/>
      <c r="AR316" s="105"/>
      <c r="AS316" s="105"/>
      <c r="AT316" s="105">
        <f>Inventories!$D316</f>
        <v>0</v>
      </c>
      <c r="AU316" s="105">
        <f>'[3]Gripped Tools'!C316</f>
        <v>0</v>
      </c>
      <c r="AV316" s="105">
        <f>'[3]Pogo Sticks'!$C316</f>
        <v>0</v>
      </c>
      <c r="AW316" s="105">
        <f>'[2]Custom Objects'!$C311</f>
        <v>0</v>
      </c>
      <c r="AX316" s="105"/>
      <c r="AY316" s="105">
        <f>'[1]Items (MC)'!A316</f>
        <v>0</v>
      </c>
      <c r="AZ316" s="105">
        <f>'[1]Blocks (MC)'!A316</f>
        <v>0</v>
      </c>
    </row>
    <row r="317" spans="3:52" x14ac:dyDescent="0.2">
      <c r="C317" s="107">
        <f>[2]Ores!C317</f>
        <v>0</v>
      </c>
      <c r="D317" s="107">
        <f>[2]Ingots!C317</f>
        <v>0</v>
      </c>
      <c r="E317" s="107"/>
      <c r="F317" s="107">
        <f>'[2]Compressed Blocks'!C317</f>
        <v>0</v>
      </c>
      <c r="G317" s="105">
        <f>[2]Catalysts!C317</f>
        <v>0</v>
      </c>
      <c r="H317" s="105">
        <f>[3]Pellets!F314</f>
        <v>0</v>
      </c>
      <c r="I317" s="105">
        <f>'[2]CV Links'!B319</f>
        <v>0</v>
      </c>
      <c r="J317" s="183" t="str">
        <f>'[2]Compound Vessels'!F317</f>
        <v>Vial (Deionized Water)</v>
      </c>
      <c r="K317" s="108" t="str">
        <f>'[2]Compound Vessels'!G317</f>
        <v>Beaker (Deionized Water)</v>
      </c>
      <c r="L317" s="108" t="str">
        <f>'[2]Compound Vessels'!H317</f>
        <v>Drum (Deionized Water)</v>
      </c>
      <c r="M317" s="108" t="str">
        <f>'[2]Compound Vessels'!I317</f>
        <v>Chemical Vat (Deionized Water)</v>
      </c>
      <c r="N317" s="183">
        <f>'[2]Compound Vessels'!F642</f>
        <v>0</v>
      </c>
      <c r="O317" s="108">
        <f>'[2]Compound Vessels'!G642</f>
        <v>0</v>
      </c>
      <c r="P317" s="108">
        <f>'[2]Compound Vessels'!H642</f>
        <v>0</v>
      </c>
      <c r="Q317" s="108">
        <f>'[2]Compound Vessels'!I642</f>
        <v>0</v>
      </c>
      <c r="R317" s="186">
        <f>'[2]Element Vessels'!F317</f>
        <v>0</v>
      </c>
      <c r="S317" s="105">
        <f>'[2]Element Vessels'!G317</f>
        <v>0</v>
      </c>
      <c r="T317" s="105">
        <f>'[2]Element Vessels'!H317</f>
        <v>0</v>
      </c>
      <c r="U317" s="105">
        <f>'[2]Element Vessels'!I317</f>
        <v>0</v>
      </c>
      <c r="V317" s="189">
        <f>[3]Pellets!F317</f>
        <v>0</v>
      </c>
      <c r="W317" s="106">
        <f>[3]Pellets!G317</f>
        <v>0</v>
      </c>
      <c r="X317" s="106">
        <f>[3]Pellets!H317</f>
        <v>0</v>
      </c>
      <c r="Y317" s="106">
        <f>[3]Pellets!I317</f>
        <v>0</v>
      </c>
      <c r="Z317" s="106">
        <f>'[3]Blocks (Poly)'!D317</f>
        <v>0</v>
      </c>
      <c r="AA317" s="106">
        <f>'[3]Slabs (Poly)'!F317</f>
        <v>0</v>
      </c>
      <c r="AB317" s="106">
        <f>'[3]Stairs (Poly)'!D317</f>
        <v>0</v>
      </c>
      <c r="AC317" s="192">
        <f>[3]Bricks!E317</f>
        <v>0</v>
      </c>
      <c r="AD317" s="105">
        <f>[3]Molds!C317</f>
        <v>0</v>
      </c>
      <c r="AE317" s="105">
        <f xml:space="preserve"> '[3]Molded Items'!C319</f>
        <v>0</v>
      </c>
      <c r="AF317" s="105"/>
      <c r="AG317" s="105">
        <f>[3]Wafers!H318</f>
        <v>0</v>
      </c>
      <c r="AH317" s="105"/>
      <c r="AI317" s="105"/>
      <c r="AJ317" s="105"/>
      <c r="AK317" s="105"/>
      <c r="AL317" s="105"/>
      <c r="AM317" s="105"/>
      <c r="AN317" s="105"/>
      <c r="AO317" s="105"/>
      <c r="AP317" s="105"/>
      <c r="AQ317" s="105"/>
      <c r="AR317" s="105"/>
      <c r="AS317" s="105"/>
      <c r="AT317" s="105">
        <f>Inventories!$D317</f>
        <v>0</v>
      </c>
      <c r="AU317" s="105">
        <f>'[3]Gripped Tools'!C317</f>
        <v>0</v>
      </c>
      <c r="AV317" s="105">
        <f>'[3]Pogo Sticks'!$C317</f>
        <v>0</v>
      </c>
      <c r="AW317" s="105">
        <f>'[2]Custom Objects'!$C312</f>
        <v>0</v>
      </c>
      <c r="AX317" s="105"/>
      <c r="AY317" s="105">
        <f>'[1]Items (MC)'!A317</f>
        <v>0</v>
      </c>
      <c r="AZ317" s="105">
        <f>'[1]Blocks (MC)'!A317</f>
        <v>0</v>
      </c>
    </row>
    <row r="318" spans="3:52" x14ac:dyDescent="0.2">
      <c r="C318" s="107">
        <f>[2]Ores!C318</f>
        <v>0</v>
      </c>
      <c r="D318" s="107">
        <f>[2]Ingots!C318</f>
        <v>0</v>
      </c>
      <c r="E318" s="107"/>
      <c r="F318" s="107">
        <f>'[2]Compressed Blocks'!C318</f>
        <v>0</v>
      </c>
      <c r="G318" s="105">
        <f>[2]Catalysts!C318</f>
        <v>0</v>
      </c>
      <c r="H318" s="105">
        <f>[3]Pellets!F315</f>
        <v>0</v>
      </c>
      <c r="I318" s="105">
        <f>'[2]CV Links'!B320</f>
        <v>0</v>
      </c>
      <c r="J318" s="183" t="str">
        <f>'[2]Compound Vessels'!F318</f>
        <v>Vial (Whiskey)</v>
      </c>
      <c r="K318" s="108" t="str">
        <f>'[2]Compound Vessels'!G318</f>
        <v>Beaker (Whiskey)</v>
      </c>
      <c r="L318" s="108" t="str">
        <f>'[2]Compound Vessels'!H318</f>
        <v>Drum (Whiskey)</v>
      </c>
      <c r="M318" s="108" t="str">
        <f>'[2]Compound Vessels'!I318</f>
        <v>Chemical Vat (Whiskey)</v>
      </c>
      <c r="N318" s="183">
        <f>'[2]Compound Vessels'!F643</f>
        <v>0</v>
      </c>
      <c r="O318" s="108">
        <f>'[2]Compound Vessels'!G643</f>
        <v>0</v>
      </c>
      <c r="P318" s="108">
        <f>'[2]Compound Vessels'!H643</f>
        <v>0</v>
      </c>
      <c r="Q318" s="108">
        <f>'[2]Compound Vessels'!I643</f>
        <v>0</v>
      </c>
      <c r="R318" s="186">
        <f>'[2]Element Vessels'!F318</f>
        <v>0</v>
      </c>
      <c r="S318" s="105">
        <f>'[2]Element Vessels'!G318</f>
        <v>0</v>
      </c>
      <c r="T318" s="105">
        <f>'[2]Element Vessels'!H318</f>
        <v>0</v>
      </c>
      <c r="U318" s="105">
        <f>'[2]Element Vessels'!I318</f>
        <v>0</v>
      </c>
      <c r="V318" s="189">
        <f>[3]Pellets!F318</f>
        <v>0</v>
      </c>
      <c r="W318" s="106">
        <f>[3]Pellets!G318</f>
        <v>0</v>
      </c>
      <c r="X318" s="106">
        <f>[3]Pellets!H318</f>
        <v>0</v>
      </c>
      <c r="Y318" s="106">
        <f>[3]Pellets!I318</f>
        <v>0</v>
      </c>
      <c r="Z318" s="106">
        <f>'[3]Blocks (Poly)'!D318</f>
        <v>0</v>
      </c>
      <c r="AA318" s="106">
        <f>'[3]Slabs (Poly)'!F318</f>
        <v>0</v>
      </c>
      <c r="AB318" s="106">
        <f>'[3]Stairs (Poly)'!D318</f>
        <v>0</v>
      </c>
      <c r="AC318" s="192">
        <f>[3]Bricks!E318</f>
        <v>0</v>
      </c>
      <c r="AD318" s="105">
        <f>[3]Molds!C318</f>
        <v>0</v>
      </c>
      <c r="AE318" s="105">
        <f xml:space="preserve"> '[3]Molded Items'!C320</f>
        <v>0</v>
      </c>
      <c r="AF318" s="105"/>
      <c r="AG318" s="105">
        <f>[3]Wafers!H319</f>
        <v>0</v>
      </c>
      <c r="AH318" s="105"/>
      <c r="AI318" s="105"/>
      <c r="AJ318" s="105"/>
      <c r="AK318" s="105"/>
      <c r="AL318" s="105"/>
      <c r="AM318" s="105"/>
      <c r="AN318" s="105"/>
      <c r="AO318" s="105"/>
      <c r="AP318" s="105"/>
      <c r="AQ318" s="105"/>
      <c r="AR318" s="105"/>
      <c r="AS318" s="105"/>
      <c r="AT318" s="105">
        <f>Inventories!$D318</f>
        <v>0</v>
      </c>
      <c r="AU318" s="105">
        <f>'[3]Gripped Tools'!C318</f>
        <v>0</v>
      </c>
      <c r="AV318" s="105">
        <f>'[3]Pogo Sticks'!$C318</f>
        <v>0</v>
      </c>
      <c r="AW318" s="105">
        <f>'[2]Custom Objects'!$C313</f>
        <v>0</v>
      </c>
      <c r="AX318" s="105"/>
      <c r="AY318" s="105">
        <f>'[1]Items (MC)'!A318</f>
        <v>0</v>
      </c>
      <c r="AZ318" s="105">
        <f>'[1]Blocks (MC)'!A318</f>
        <v>0</v>
      </c>
    </row>
    <row r="319" spans="3:52" x14ac:dyDescent="0.2">
      <c r="C319" s="107">
        <f>[2]Ores!C319</f>
        <v>0</v>
      </c>
      <c r="D319" s="107">
        <f>[2]Ingots!C319</f>
        <v>0</v>
      </c>
      <c r="E319" s="107"/>
      <c r="F319" s="107">
        <f>'[2]Compressed Blocks'!C319</f>
        <v>0</v>
      </c>
      <c r="G319" s="105">
        <f>[2]Catalysts!C319</f>
        <v>0</v>
      </c>
      <c r="H319" s="105">
        <f>[3]Pellets!F316</f>
        <v>0</v>
      </c>
      <c r="I319" s="105">
        <f>'[2]CV Links'!B321</f>
        <v>0</v>
      </c>
      <c r="J319" s="183" t="str">
        <f>'[2]Compound Vessels'!F319</f>
        <v>Vial (Wine)</v>
      </c>
      <c r="K319" s="108" t="str">
        <f>'[2]Compound Vessels'!G319</f>
        <v>Beaker (Wine)</v>
      </c>
      <c r="L319" s="108" t="str">
        <f>'[2]Compound Vessels'!H319</f>
        <v>Drum (Wine)</v>
      </c>
      <c r="M319" s="108" t="str">
        <f>'[2]Compound Vessels'!I319</f>
        <v>Chemical Vat (Wine)</v>
      </c>
      <c r="N319" s="183">
        <f>'[2]Compound Vessels'!F644</f>
        <v>0</v>
      </c>
      <c r="O319" s="108">
        <f>'[2]Compound Vessels'!G644</f>
        <v>0</v>
      </c>
      <c r="P319" s="108">
        <f>'[2]Compound Vessels'!H644</f>
        <v>0</v>
      </c>
      <c r="Q319" s="108">
        <f>'[2]Compound Vessels'!I644</f>
        <v>0</v>
      </c>
      <c r="R319" s="186">
        <f>'[2]Element Vessels'!F319</f>
        <v>0</v>
      </c>
      <c r="S319" s="105">
        <f>'[2]Element Vessels'!G319</f>
        <v>0</v>
      </c>
      <c r="T319" s="105">
        <f>'[2]Element Vessels'!H319</f>
        <v>0</v>
      </c>
      <c r="U319" s="105">
        <f>'[2]Element Vessels'!I319</f>
        <v>0</v>
      </c>
      <c r="V319" s="189">
        <f>[3]Pellets!F319</f>
        <v>0</v>
      </c>
      <c r="W319" s="106">
        <f>[3]Pellets!G319</f>
        <v>0</v>
      </c>
      <c r="X319" s="106">
        <f>[3]Pellets!H319</f>
        <v>0</v>
      </c>
      <c r="Y319" s="106">
        <f>[3]Pellets!I319</f>
        <v>0</v>
      </c>
      <c r="Z319" s="106">
        <f>'[3]Blocks (Poly)'!D319</f>
        <v>0</v>
      </c>
      <c r="AA319" s="106">
        <f>'[3]Slabs (Poly)'!F319</f>
        <v>0</v>
      </c>
      <c r="AB319" s="106">
        <f>'[3]Stairs (Poly)'!D319</f>
        <v>0</v>
      </c>
      <c r="AC319" s="192">
        <f>[3]Bricks!E319</f>
        <v>0</v>
      </c>
      <c r="AD319" s="105">
        <f>[3]Molds!C319</f>
        <v>0</v>
      </c>
      <c r="AE319" s="105">
        <f xml:space="preserve"> '[3]Molded Items'!C321</f>
        <v>0</v>
      </c>
      <c r="AF319" s="105"/>
      <c r="AG319" s="105"/>
      <c r="AH319" s="105"/>
      <c r="AI319" s="105"/>
      <c r="AJ319" s="105"/>
      <c r="AK319" s="105"/>
      <c r="AL319" s="105"/>
      <c r="AM319" s="105"/>
      <c r="AN319" s="105"/>
      <c r="AO319" s="105"/>
      <c r="AP319" s="105"/>
      <c r="AQ319" s="105"/>
      <c r="AR319" s="105"/>
      <c r="AS319" s="105"/>
      <c r="AT319" s="105">
        <f>Inventories!$D319</f>
        <v>0</v>
      </c>
      <c r="AU319" s="105">
        <f>'[3]Gripped Tools'!C319</f>
        <v>0</v>
      </c>
      <c r="AV319" s="105">
        <f>'[3]Pogo Sticks'!$C319</f>
        <v>0</v>
      </c>
      <c r="AW319" s="105">
        <f>'[2]Custom Objects'!$C314</f>
        <v>0</v>
      </c>
      <c r="AX319" s="105"/>
      <c r="AY319" s="105">
        <f>'[1]Items (MC)'!A319</f>
        <v>0</v>
      </c>
      <c r="AZ319" s="105">
        <f>'[1]Blocks (MC)'!A319</f>
        <v>0</v>
      </c>
    </row>
    <row r="320" spans="3:52" x14ac:dyDescent="0.2">
      <c r="C320" s="107">
        <f>[2]Ores!C320</f>
        <v>0</v>
      </c>
      <c r="D320" s="107">
        <f>[2]Ingots!C320</f>
        <v>0</v>
      </c>
      <c r="E320" s="107"/>
      <c r="F320" s="107">
        <f>'[2]Compressed Blocks'!C320</f>
        <v>0</v>
      </c>
      <c r="G320" s="105">
        <f>[2]Catalysts!C320</f>
        <v>0</v>
      </c>
      <c r="H320" s="105">
        <f>[3]Pellets!F317</f>
        <v>0</v>
      </c>
      <c r="I320" s="105">
        <f>'[2]CV Links'!B322</f>
        <v>0</v>
      </c>
      <c r="J320" s="183" t="str">
        <f>'[2]Compound Vessels'!F320</f>
        <v>Vial (Xylene)</v>
      </c>
      <c r="K320" s="108" t="str">
        <f>'[2]Compound Vessels'!G320</f>
        <v>Beaker (Xylene)</v>
      </c>
      <c r="L320" s="108" t="str">
        <f>'[2]Compound Vessels'!H320</f>
        <v>Drum (Xylene)</v>
      </c>
      <c r="M320" s="108" t="str">
        <f>'[2]Compound Vessels'!I320</f>
        <v>Chemical Vat (Xylene)</v>
      </c>
      <c r="N320" s="183">
        <f>'[2]Compound Vessels'!F645</f>
        <v>0</v>
      </c>
      <c r="O320" s="108">
        <f>'[2]Compound Vessels'!G645</f>
        <v>0</v>
      </c>
      <c r="P320" s="108">
        <f>'[2]Compound Vessels'!H645</f>
        <v>0</v>
      </c>
      <c r="Q320" s="108">
        <f>'[2]Compound Vessels'!I645</f>
        <v>0</v>
      </c>
      <c r="R320" s="186">
        <f>'[2]Element Vessels'!F320</f>
        <v>0</v>
      </c>
      <c r="S320" s="105">
        <f>'[2]Element Vessels'!G320</f>
        <v>0</v>
      </c>
      <c r="T320" s="105">
        <f>'[2]Element Vessels'!H320</f>
        <v>0</v>
      </c>
      <c r="U320" s="105">
        <f>'[2]Element Vessels'!I320</f>
        <v>0</v>
      </c>
      <c r="V320" s="189">
        <f>[3]Pellets!F320</f>
        <v>0</v>
      </c>
      <c r="W320" s="106">
        <f>[3]Pellets!G320</f>
        <v>0</v>
      </c>
      <c r="X320" s="106">
        <f>[3]Pellets!H320</f>
        <v>0</v>
      </c>
      <c r="Y320" s="106">
        <f>[3]Pellets!I320</f>
        <v>0</v>
      </c>
      <c r="Z320" s="106">
        <f>'[3]Blocks (Poly)'!D320</f>
        <v>0</v>
      </c>
      <c r="AA320" s="106">
        <f>'[3]Slabs (Poly)'!F320</f>
        <v>0</v>
      </c>
      <c r="AB320" s="106">
        <f>'[3]Stairs (Poly)'!D320</f>
        <v>0</v>
      </c>
      <c r="AC320" s="192">
        <f>[3]Bricks!E320</f>
        <v>0</v>
      </c>
      <c r="AD320" s="105">
        <f>[3]Molds!C320</f>
        <v>0</v>
      </c>
      <c r="AE320" s="105">
        <f xml:space="preserve"> '[3]Molded Items'!C322</f>
        <v>0</v>
      </c>
      <c r="AF320" s="105"/>
      <c r="AG320" s="105"/>
      <c r="AH320" s="105"/>
      <c r="AI320" s="105"/>
      <c r="AJ320" s="105"/>
      <c r="AK320" s="105"/>
      <c r="AL320" s="105"/>
      <c r="AM320" s="105"/>
      <c r="AN320" s="105"/>
      <c r="AO320" s="105"/>
      <c r="AP320" s="105"/>
      <c r="AQ320" s="105"/>
      <c r="AR320" s="105"/>
      <c r="AS320" s="105"/>
      <c r="AT320" s="105">
        <f>Inventories!$D320</f>
        <v>0</v>
      </c>
      <c r="AU320" s="105">
        <f>'[3]Gripped Tools'!C320</f>
        <v>0</v>
      </c>
      <c r="AV320" s="105">
        <f>'[3]Pogo Sticks'!$C320</f>
        <v>0</v>
      </c>
      <c r="AW320" s="105">
        <f>'[2]Custom Objects'!$C315</f>
        <v>0</v>
      </c>
      <c r="AX320" s="105"/>
      <c r="AY320" s="105">
        <f>'[1]Items (MC)'!A320</f>
        <v>0</v>
      </c>
      <c r="AZ320" s="105">
        <f>'[1]Blocks (MC)'!A320</f>
        <v>0</v>
      </c>
    </row>
    <row r="321" spans="3:52" x14ac:dyDescent="0.2">
      <c r="C321" s="107">
        <f>[2]Ores!C321</f>
        <v>0</v>
      </c>
      <c r="D321" s="107">
        <f>[2]Ingots!C321</f>
        <v>0</v>
      </c>
      <c r="E321" s="107"/>
      <c r="F321" s="107">
        <f>'[2]Compressed Blocks'!C321</f>
        <v>0</v>
      </c>
      <c r="G321" s="105">
        <f>[2]Catalysts!C321</f>
        <v>0</v>
      </c>
      <c r="H321" s="105">
        <f>[3]Pellets!F318</f>
        <v>0</v>
      </c>
      <c r="I321" s="105">
        <f>'[2]CV Links'!B323</f>
        <v>0</v>
      </c>
      <c r="J321" s="183" t="str">
        <f>'[2]Compound Vessels'!F321</f>
        <v>Bag (Zeolite)</v>
      </c>
      <c r="K321" s="108" t="str">
        <f>'[2]Compound Vessels'!G321</f>
        <v>Sack (Zeolite)</v>
      </c>
      <c r="L321" s="108" t="str">
        <f>'[2]Compound Vessels'!H321</f>
        <v>Powder Keg (Zeolite)</v>
      </c>
      <c r="M321" s="108" t="str">
        <f>'[2]Compound Vessels'!I321</f>
        <v>Chemical Silo (Zeolite)</v>
      </c>
      <c r="N321" s="183">
        <f>'[2]Compound Vessels'!F646</f>
        <v>0</v>
      </c>
      <c r="O321" s="108">
        <f>'[2]Compound Vessels'!G646</f>
        <v>0</v>
      </c>
      <c r="P321" s="108">
        <f>'[2]Compound Vessels'!H646</f>
        <v>0</v>
      </c>
      <c r="Q321" s="108">
        <f>'[2]Compound Vessels'!I646</f>
        <v>0</v>
      </c>
      <c r="R321" s="186">
        <f>'[2]Element Vessels'!F321</f>
        <v>0</v>
      </c>
      <c r="S321" s="105">
        <f>'[2]Element Vessels'!G321</f>
        <v>0</v>
      </c>
      <c r="T321" s="105">
        <f>'[2]Element Vessels'!H321</f>
        <v>0</v>
      </c>
      <c r="U321" s="105">
        <f>'[2]Element Vessels'!I321</f>
        <v>0</v>
      </c>
      <c r="V321" s="189">
        <f>[3]Pellets!F321</f>
        <v>0</v>
      </c>
      <c r="W321" s="106">
        <f>[3]Pellets!G321</f>
        <v>0</v>
      </c>
      <c r="X321" s="106">
        <f>[3]Pellets!H321</f>
        <v>0</v>
      </c>
      <c r="Y321" s="106">
        <f>[3]Pellets!I321</f>
        <v>0</v>
      </c>
      <c r="Z321" s="106">
        <f>'[3]Blocks (Poly)'!D321</f>
        <v>0</v>
      </c>
      <c r="AA321" s="106">
        <f>'[3]Slabs (Poly)'!F321</f>
        <v>0</v>
      </c>
      <c r="AB321" s="106">
        <f>'[3]Stairs (Poly)'!D321</f>
        <v>0</v>
      </c>
      <c r="AC321" s="192">
        <f>[3]Bricks!E321</f>
        <v>0</v>
      </c>
      <c r="AD321" s="105">
        <f>[3]Molds!C321</f>
        <v>0</v>
      </c>
      <c r="AE321" s="105">
        <f xml:space="preserve"> '[3]Molded Items'!C323</f>
        <v>0</v>
      </c>
      <c r="AF321" s="105"/>
      <c r="AG321" s="105"/>
      <c r="AH321" s="105"/>
      <c r="AI321" s="105"/>
      <c r="AJ321" s="105"/>
      <c r="AK321" s="105"/>
      <c r="AL321" s="105"/>
      <c r="AM321" s="105"/>
      <c r="AN321" s="105"/>
      <c r="AO321" s="105"/>
      <c r="AP321" s="105"/>
      <c r="AQ321" s="105"/>
      <c r="AR321" s="105"/>
      <c r="AS321" s="105"/>
      <c r="AT321" s="105">
        <f>Inventories!$D321</f>
        <v>0</v>
      </c>
      <c r="AU321" s="105">
        <f>'[3]Gripped Tools'!C321</f>
        <v>0</v>
      </c>
      <c r="AV321" s="105">
        <f>'[3]Pogo Sticks'!$C321</f>
        <v>0</v>
      </c>
      <c r="AW321" s="105">
        <f>'[2]Custom Objects'!$C316</f>
        <v>0</v>
      </c>
      <c r="AX321" s="105"/>
      <c r="AY321" s="105">
        <f>'[1]Items (MC)'!A321</f>
        <v>0</v>
      </c>
      <c r="AZ321" s="105">
        <f>'[1]Blocks (MC)'!A321</f>
        <v>0</v>
      </c>
    </row>
    <row r="322" spans="3:52" x14ac:dyDescent="0.2">
      <c r="C322" s="107">
        <f>[2]Ores!C322</f>
        <v>0</v>
      </c>
      <c r="D322" s="107">
        <f>[2]Ingots!C322</f>
        <v>0</v>
      </c>
      <c r="E322" s="107"/>
      <c r="F322" s="107">
        <f>'[2]Compressed Blocks'!C322</f>
        <v>0</v>
      </c>
      <c r="G322" s="105">
        <f>[2]Catalysts!C322</f>
        <v>0</v>
      </c>
      <c r="H322" s="105">
        <f>[3]Pellets!F319</f>
        <v>0</v>
      </c>
      <c r="I322" s="105">
        <f>'[2]CV Links'!B324</f>
        <v>0</v>
      </c>
      <c r="J322" s="183" t="str">
        <f>'[2]Compound Vessels'!F322</f>
        <v>Bag (Ziegler-Natta)</v>
      </c>
      <c r="K322" s="108" t="str">
        <f>'[2]Compound Vessels'!G322</f>
        <v>Sack (Ziegler-Natta)</v>
      </c>
      <c r="L322" s="108" t="str">
        <f>'[2]Compound Vessels'!H322</f>
        <v>Powder Keg (Ziegler-Natta)</v>
      </c>
      <c r="M322" s="108" t="str">
        <f>'[2]Compound Vessels'!I322</f>
        <v>Chemical Silo (Ziegler-Natta)</v>
      </c>
      <c r="N322" s="183">
        <f>'[2]Compound Vessels'!F647</f>
        <v>0</v>
      </c>
      <c r="O322" s="108">
        <f>'[2]Compound Vessels'!G647</f>
        <v>0</v>
      </c>
      <c r="P322" s="108">
        <f>'[2]Compound Vessels'!H647</f>
        <v>0</v>
      </c>
      <c r="Q322" s="108">
        <f>'[2]Compound Vessels'!I647</f>
        <v>0</v>
      </c>
      <c r="R322" s="186">
        <f>'[2]Element Vessels'!F322</f>
        <v>0</v>
      </c>
      <c r="S322" s="105">
        <f>'[2]Element Vessels'!G322</f>
        <v>0</v>
      </c>
      <c r="T322" s="105">
        <f>'[2]Element Vessels'!H322</f>
        <v>0</v>
      </c>
      <c r="U322" s="105">
        <f>'[2]Element Vessels'!I322</f>
        <v>0</v>
      </c>
      <c r="V322" s="189">
        <f>[3]Pellets!F322</f>
        <v>0</v>
      </c>
      <c r="W322" s="106">
        <f>[3]Pellets!G322</f>
        <v>0</v>
      </c>
      <c r="X322" s="106">
        <f>[3]Pellets!H322</f>
        <v>0</v>
      </c>
      <c r="Y322" s="106">
        <f>[3]Pellets!I322</f>
        <v>0</v>
      </c>
      <c r="Z322" s="106">
        <f>'[3]Blocks (Poly)'!D322</f>
        <v>0</v>
      </c>
      <c r="AA322" s="106">
        <f>'[3]Slabs (Poly)'!F322</f>
        <v>0</v>
      </c>
      <c r="AB322" s="106">
        <f>'[3]Stairs (Poly)'!D322</f>
        <v>0</v>
      </c>
      <c r="AC322" s="192">
        <f>[3]Bricks!E322</f>
        <v>0</v>
      </c>
      <c r="AD322" s="105">
        <f>[3]Molds!C322</f>
        <v>0</v>
      </c>
      <c r="AE322" s="105">
        <f xml:space="preserve"> '[3]Molded Items'!C324</f>
        <v>0</v>
      </c>
      <c r="AF322" s="105"/>
      <c r="AG322" s="105"/>
      <c r="AH322" s="105"/>
      <c r="AI322" s="105"/>
      <c r="AJ322" s="105"/>
      <c r="AK322" s="105"/>
      <c r="AL322" s="105"/>
      <c r="AM322" s="105"/>
      <c r="AN322" s="105"/>
      <c r="AO322" s="105"/>
      <c r="AP322" s="105"/>
      <c r="AQ322" s="105"/>
      <c r="AR322" s="105"/>
      <c r="AS322" s="105"/>
      <c r="AT322" s="105">
        <f>Inventories!$D322</f>
        <v>0</v>
      </c>
      <c r="AU322" s="105">
        <f>'[3]Gripped Tools'!C322</f>
        <v>0</v>
      </c>
      <c r="AV322" s="105">
        <f>'[3]Pogo Sticks'!$C322</f>
        <v>0</v>
      </c>
      <c r="AW322" s="105">
        <f>'[2]Custom Objects'!$C317</f>
        <v>0</v>
      </c>
      <c r="AX322" s="105"/>
      <c r="AY322" s="105">
        <f>'[1]Items (MC)'!A322</f>
        <v>0</v>
      </c>
      <c r="AZ322" s="105">
        <f>'[1]Blocks (MC)'!A322</f>
        <v>0</v>
      </c>
    </row>
    <row r="323" spans="3:52" x14ac:dyDescent="0.2">
      <c r="C323" s="107">
        <f>[2]Ores!C323</f>
        <v>0</v>
      </c>
      <c r="D323" s="107">
        <f>[2]Ingots!C323</f>
        <v>0</v>
      </c>
      <c r="E323" s="107"/>
      <c r="F323" s="107">
        <f>'[2]Compressed Blocks'!C323</f>
        <v>0</v>
      </c>
      <c r="G323" s="105">
        <f>[2]Catalysts!C323</f>
        <v>0</v>
      </c>
      <c r="H323" s="105">
        <f>[3]Pellets!F320</f>
        <v>0</v>
      </c>
      <c r="I323" s="105">
        <f>'[2]CV Links'!B325</f>
        <v>0</v>
      </c>
      <c r="J323" s="183" t="str">
        <f>'[2]Compound Vessels'!F323</f>
        <v>Vial (Zinc Chloride)</v>
      </c>
      <c r="K323" s="108" t="str">
        <f>'[2]Compound Vessels'!G323</f>
        <v>Beaker (Zinc Chloride)</v>
      </c>
      <c r="L323" s="108" t="str">
        <f>'[2]Compound Vessels'!H323</f>
        <v>Drum (Zinc Chloride)</v>
      </c>
      <c r="M323" s="108" t="str">
        <f>'[2]Compound Vessels'!I323</f>
        <v>Chemical Vat (Zinc Chloride)</v>
      </c>
      <c r="N323" s="183">
        <f>'[2]Compound Vessels'!F648</f>
        <v>0</v>
      </c>
      <c r="O323" s="108">
        <f>'[2]Compound Vessels'!G648</f>
        <v>0</v>
      </c>
      <c r="P323" s="108">
        <f>'[2]Compound Vessels'!H648</f>
        <v>0</v>
      </c>
      <c r="Q323" s="108">
        <f>'[2]Compound Vessels'!I648</f>
        <v>0</v>
      </c>
      <c r="R323" s="186">
        <f>'[2]Element Vessels'!F323</f>
        <v>0</v>
      </c>
      <c r="S323" s="105">
        <f>'[2]Element Vessels'!G323</f>
        <v>0</v>
      </c>
      <c r="T323" s="105">
        <f>'[2]Element Vessels'!H323</f>
        <v>0</v>
      </c>
      <c r="U323" s="105">
        <f>'[2]Element Vessels'!I323</f>
        <v>0</v>
      </c>
      <c r="V323" s="189">
        <f>[3]Pellets!F323</f>
        <v>0</v>
      </c>
      <c r="W323" s="106">
        <f>[3]Pellets!G323</f>
        <v>0</v>
      </c>
      <c r="X323" s="106">
        <f>[3]Pellets!H323</f>
        <v>0</v>
      </c>
      <c r="Y323" s="106">
        <f>[3]Pellets!I323</f>
        <v>0</v>
      </c>
      <c r="Z323" s="106">
        <f>'[3]Blocks (Poly)'!D323</f>
        <v>0</v>
      </c>
      <c r="AA323" s="106">
        <f>'[3]Slabs (Poly)'!F323</f>
        <v>0</v>
      </c>
      <c r="AB323" s="106">
        <f>'[3]Stairs (Poly)'!D323</f>
        <v>0</v>
      </c>
      <c r="AC323" s="192">
        <f>[3]Bricks!E323</f>
        <v>0</v>
      </c>
      <c r="AD323" s="105">
        <f>[3]Molds!C323</f>
        <v>0</v>
      </c>
      <c r="AE323" s="105">
        <f xml:space="preserve"> '[3]Molded Items'!C325</f>
        <v>0</v>
      </c>
      <c r="AF323" s="105"/>
      <c r="AG323" s="105"/>
      <c r="AH323" s="105"/>
      <c r="AI323" s="105"/>
      <c r="AJ323" s="105"/>
      <c r="AK323" s="105"/>
      <c r="AL323" s="105"/>
      <c r="AM323" s="105"/>
      <c r="AN323" s="105"/>
      <c r="AO323" s="105"/>
      <c r="AP323" s="105"/>
      <c r="AQ323" s="105"/>
      <c r="AR323" s="105"/>
      <c r="AS323" s="105"/>
      <c r="AT323" s="105">
        <f>Inventories!$D323</f>
        <v>0</v>
      </c>
      <c r="AU323" s="105">
        <f>'[3]Gripped Tools'!C323</f>
        <v>0</v>
      </c>
      <c r="AV323" s="105">
        <f>'[3]Pogo Sticks'!$C323</f>
        <v>0</v>
      </c>
      <c r="AW323" s="105">
        <f>'[2]Custom Objects'!$C318</f>
        <v>0</v>
      </c>
      <c r="AX323" s="105"/>
      <c r="AY323" s="105">
        <f>'[1]Items (MC)'!A323</f>
        <v>0</v>
      </c>
      <c r="AZ323" s="105">
        <f>'[1]Blocks (MC)'!A323</f>
        <v>0</v>
      </c>
    </row>
    <row r="324" spans="3:52" x14ac:dyDescent="0.2">
      <c r="C324" s="107">
        <f>[2]Ores!C324</f>
        <v>0</v>
      </c>
      <c r="D324" s="107">
        <f>[2]Ingots!C324</f>
        <v>0</v>
      </c>
      <c r="E324" s="107"/>
      <c r="F324" s="107">
        <f>'[2]Compressed Blocks'!C324</f>
        <v>0</v>
      </c>
      <c r="G324" s="105">
        <f>[2]Catalysts!C324</f>
        <v>0</v>
      </c>
      <c r="H324" s="105">
        <f>[3]Pellets!F321</f>
        <v>0</v>
      </c>
      <c r="I324" s="105">
        <f>'[2]CV Links'!B326</f>
        <v>0</v>
      </c>
      <c r="J324" s="183" t="str">
        <f>'[2]Compound Vessels'!F324</f>
        <v>Bag (Zinc II Chloride)</v>
      </c>
      <c r="K324" s="108" t="str">
        <f>'[2]Compound Vessels'!G324</f>
        <v>Sack (Zinc II Chloride)</v>
      </c>
      <c r="L324" s="108" t="str">
        <f>'[2]Compound Vessels'!H324</f>
        <v>Powder Keg (Zinc II Chloride)</v>
      </c>
      <c r="M324" s="108" t="str">
        <f>'[2]Compound Vessels'!I324</f>
        <v>Chemical Silo (Zinc II Chloride)</v>
      </c>
      <c r="N324" s="183">
        <f>'[2]Compound Vessels'!F649</f>
        <v>0</v>
      </c>
      <c r="O324" s="108">
        <f>'[2]Compound Vessels'!G649</f>
        <v>0</v>
      </c>
      <c r="P324" s="108">
        <f>'[2]Compound Vessels'!H649</f>
        <v>0</v>
      </c>
      <c r="Q324" s="108">
        <f>'[2]Compound Vessels'!I649</f>
        <v>0</v>
      </c>
      <c r="R324" s="186">
        <f>'[2]Element Vessels'!F324</f>
        <v>0</v>
      </c>
      <c r="S324" s="105">
        <f>'[2]Element Vessels'!G324</f>
        <v>0</v>
      </c>
      <c r="T324" s="105">
        <f>'[2]Element Vessels'!H324</f>
        <v>0</v>
      </c>
      <c r="U324" s="105">
        <f>'[2]Element Vessels'!I324</f>
        <v>0</v>
      </c>
      <c r="V324" s="189">
        <f>[3]Pellets!F324</f>
        <v>0</v>
      </c>
      <c r="W324" s="106">
        <f>[3]Pellets!G324</f>
        <v>0</v>
      </c>
      <c r="X324" s="106">
        <f>[3]Pellets!H324</f>
        <v>0</v>
      </c>
      <c r="Y324" s="106">
        <f>[3]Pellets!I324</f>
        <v>0</v>
      </c>
      <c r="Z324" s="106">
        <f>'[3]Blocks (Poly)'!D324</f>
        <v>0</v>
      </c>
      <c r="AA324" s="106">
        <f>'[3]Slabs (Poly)'!F324</f>
        <v>0</v>
      </c>
      <c r="AB324" s="106">
        <f>'[3]Stairs (Poly)'!D324</f>
        <v>0</v>
      </c>
      <c r="AC324" s="192">
        <f>[3]Bricks!E324</f>
        <v>0</v>
      </c>
      <c r="AD324" s="105">
        <f>[3]Molds!C324</f>
        <v>0</v>
      </c>
      <c r="AE324" s="105">
        <f xml:space="preserve"> '[3]Molded Items'!C326</f>
        <v>0</v>
      </c>
      <c r="AF324" s="105"/>
      <c r="AG324" s="105"/>
      <c r="AH324" s="105"/>
      <c r="AI324" s="105"/>
      <c r="AJ324" s="105"/>
      <c r="AK324" s="105"/>
      <c r="AL324" s="105"/>
      <c r="AM324" s="105"/>
      <c r="AN324" s="105"/>
      <c r="AO324" s="105"/>
      <c r="AP324" s="105"/>
      <c r="AQ324" s="105"/>
      <c r="AR324" s="105"/>
      <c r="AS324" s="105"/>
      <c r="AT324" s="105">
        <f>Inventories!$D324</f>
        <v>0</v>
      </c>
      <c r="AU324" s="105">
        <f>'[3]Gripped Tools'!C324</f>
        <v>0</v>
      </c>
      <c r="AV324" s="105">
        <f>'[3]Pogo Sticks'!$C324</f>
        <v>0</v>
      </c>
      <c r="AW324" s="105">
        <f>'[2]Custom Objects'!$C319</f>
        <v>0</v>
      </c>
      <c r="AX324" s="105"/>
      <c r="AY324" s="105">
        <f>'[1]Items (MC)'!A324</f>
        <v>0</v>
      </c>
      <c r="AZ324" s="105">
        <f>'[1]Blocks (MC)'!A324</f>
        <v>0</v>
      </c>
    </row>
    <row r="325" spans="3:52" x14ac:dyDescent="0.2">
      <c r="C325" s="107">
        <f>[2]Ores!C325</f>
        <v>0</v>
      </c>
      <c r="D325" s="107">
        <f>[2]Ingots!C325</f>
        <v>0</v>
      </c>
      <c r="E325" s="107"/>
      <c r="F325" s="107">
        <f>'[2]Compressed Blocks'!C325</f>
        <v>0</v>
      </c>
      <c r="G325" s="105">
        <f>[2]Catalysts!C325</f>
        <v>0</v>
      </c>
      <c r="H325" s="105">
        <f>[3]Pellets!F322</f>
        <v>0</v>
      </c>
      <c r="I325" s="105">
        <f>'[2]CV Links'!B327</f>
        <v>0</v>
      </c>
      <c r="J325" s="183" t="str">
        <f>'[2]Compound Vessels'!F325</f>
        <v>Vial (Zinc Oxide)</v>
      </c>
      <c r="K325" s="108" t="str">
        <f>'[2]Compound Vessels'!G325</f>
        <v>Beaker (Zinc Oxide)</v>
      </c>
      <c r="L325" s="108" t="str">
        <f>'[2]Compound Vessels'!H325</f>
        <v>Drum (Zinc Oxide)</v>
      </c>
      <c r="M325" s="108" t="str">
        <f>'[2]Compound Vessels'!I325</f>
        <v>Chemical Vat (Zinc Oxide)</v>
      </c>
      <c r="N325" s="183">
        <f>'[2]Compound Vessels'!F650</f>
        <v>0</v>
      </c>
      <c r="O325" s="108">
        <f>'[2]Compound Vessels'!G650</f>
        <v>0</v>
      </c>
      <c r="P325" s="108">
        <f>'[2]Compound Vessels'!H650</f>
        <v>0</v>
      </c>
      <c r="Q325" s="108">
        <f>'[2]Compound Vessels'!I650</f>
        <v>0</v>
      </c>
      <c r="R325" s="186">
        <f>'[2]Element Vessels'!F325</f>
        <v>0</v>
      </c>
      <c r="S325" s="105">
        <f>'[2]Element Vessels'!G325</f>
        <v>0</v>
      </c>
      <c r="T325" s="105">
        <f>'[2]Element Vessels'!H325</f>
        <v>0</v>
      </c>
      <c r="U325" s="105">
        <f>'[2]Element Vessels'!I325</f>
        <v>0</v>
      </c>
      <c r="V325" s="189">
        <f>[3]Pellets!F325</f>
        <v>0</v>
      </c>
      <c r="W325" s="106">
        <f>[3]Pellets!G325</f>
        <v>0</v>
      </c>
      <c r="X325" s="106">
        <f>[3]Pellets!H325</f>
        <v>0</v>
      </c>
      <c r="Y325" s="106">
        <f>[3]Pellets!I325</f>
        <v>0</v>
      </c>
      <c r="Z325" s="106">
        <f>'[3]Blocks (Poly)'!D325</f>
        <v>0</v>
      </c>
      <c r="AA325" s="106">
        <f>'[3]Slabs (Poly)'!F325</f>
        <v>0</v>
      </c>
      <c r="AB325" s="106">
        <f>'[3]Stairs (Poly)'!D325</f>
        <v>0</v>
      </c>
      <c r="AC325" s="192">
        <f>[3]Bricks!E325</f>
        <v>0</v>
      </c>
      <c r="AD325" s="105">
        <f>[3]Molds!C325</f>
        <v>0</v>
      </c>
      <c r="AE325" s="105">
        <f xml:space="preserve"> '[3]Molded Items'!C327</f>
        <v>0</v>
      </c>
      <c r="AF325" s="105"/>
      <c r="AG325" s="105"/>
      <c r="AH325" s="105"/>
      <c r="AI325" s="105"/>
      <c r="AJ325" s="105"/>
      <c r="AK325" s="105"/>
      <c r="AL325" s="105"/>
      <c r="AM325" s="105"/>
      <c r="AN325" s="105"/>
      <c r="AO325" s="105"/>
      <c r="AP325" s="105"/>
      <c r="AQ325" s="105"/>
      <c r="AR325" s="105"/>
      <c r="AS325" s="105"/>
      <c r="AT325" s="105">
        <f>Inventories!$D325</f>
        <v>0</v>
      </c>
      <c r="AU325" s="105">
        <f>'[3]Gripped Tools'!C325</f>
        <v>0</v>
      </c>
      <c r="AV325" s="105">
        <f>'[3]Pogo Sticks'!$C325</f>
        <v>0</v>
      </c>
      <c r="AW325" s="105">
        <f>'[2]Custom Objects'!$C320</f>
        <v>0</v>
      </c>
      <c r="AX325" s="105"/>
      <c r="AY325" s="105">
        <f>'[1]Items (MC)'!A325</f>
        <v>0</v>
      </c>
      <c r="AZ325" s="105">
        <f>'[1]Blocks (MC)'!A325</f>
        <v>0</v>
      </c>
    </row>
    <row r="326" spans="3:52" x14ac:dyDescent="0.2">
      <c r="C326" s="107">
        <f>[2]Ores!C326</f>
        <v>0</v>
      </c>
      <c r="D326" s="107">
        <f>[2]Ingots!C326</f>
        <v>0</v>
      </c>
      <c r="E326" s="107"/>
      <c r="F326" s="107">
        <f>'[2]Compressed Blocks'!C326</f>
        <v>0</v>
      </c>
      <c r="G326" s="105">
        <f>[2]Catalysts!C326</f>
        <v>0</v>
      </c>
      <c r="H326" s="105">
        <f>[3]Pellets!F323</f>
        <v>0</v>
      </c>
      <c r="I326" s="105">
        <f>'[2]CV Links'!B328</f>
        <v>0</v>
      </c>
      <c r="J326" s="183" t="str">
        <f>'[2]Compound Vessels'!F326</f>
        <v>Vial (Zinc Sulfate)</v>
      </c>
      <c r="K326" s="108" t="str">
        <f>'[2]Compound Vessels'!G326</f>
        <v>Beaker (Zinc Sulfate)</v>
      </c>
      <c r="L326" s="108" t="str">
        <f>'[2]Compound Vessels'!H326</f>
        <v>Drum (Zinc Sulfate)</v>
      </c>
      <c r="M326" s="108" t="str">
        <f>'[2]Compound Vessels'!I326</f>
        <v>Chemical Vat (Zinc Sulfate)</v>
      </c>
      <c r="N326" s="183">
        <f>'[2]Compound Vessels'!F651</f>
        <v>0</v>
      </c>
      <c r="O326" s="108">
        <f>'[2]Compound Vessels'!G651</f>
        <v>0</v>
      </c>
      <c r="P326" s="108">
        <f>'[2]Compound Vessels'!H651</f>
        <v>0</v>
      </c>
      <c r="Q326" s="108">
        <f>'[2]Compound Vessels'!I651</f>
        <v>0</v>
      </c>
      <c r="R326" s="186">
        <f>'[2]Element Vessels'!F326</f>
        <v>0</v>
      </c>
      <c r="S326" s="105">
        <f>'[2]Element Vessels'!G326</f>
        <v>0</v>
      </c>
      <c r="T326" s="105">
        <f>'[2]Element Vessels'!H326</f>
        <v>0</v>
      </c>
      <c r="U326" s="105">
        <f>'[2]Element Vessels'!I326</f>
        <v>0</v>
      </c>
      <c r="V326" s="189">
        <f>[3]Pellets!F326</f>
        <v>0</v>
      </c>
      <c r="W326" s="106">
        <f>[3]Pellets!G326</f>
        <v>0</v>
      </c>
      <c r="X326" s="106">
        <f>[3]Pellets!H326</f>
        <v>0</v>
      </c>
      <c r="Y326" s="106">
        <f>[3]Pellets!I326</f>
        <v>0</v>
      </c>
      <c r="Z326" s="106">
        <f>'[3]Blocks (Poly)'!D326</f>
        <v>0</v>
      </c>
      <c r="AA326" s="106">
        <f>'[3]Slabs (Poly)'!F326</f>
        <v>0</v>
      </c>
      <c r="AB326" s="106">
        <f>'[3]Stairs (Poly)'!D326</f>
        <v>0</v>
      </c>
      <c r="AC326" s="192">
        <f>[3]Bricks!E326</f>
        <v>0</v>
      </c>
      <c r="AD326" s="105">
        <f>[3]Molds!C326</f>
        <v>0</v>
      </c>
      <c r="AE326" s="105">
        <f xml:space="preserve"> '[3]Molded Items'!C328</f>
        <v>0</v>
      </c>
      <c r="AF326" s="105"/>
      <c r="AG326" s="105"/>
      <c r="AH326" s="105"/>
      <c r="AI326" s="105"/>
      <c r="AJ326" s="105"/>
      <c r="AK326" s="105"/>
      <c r="AL326" s="105"/>
      <c r="AM326" s="105"/>
      <c r="AN326" s="105"/>
      <c r="AO326" s="105"/>
      <c r="AP326" s="105"/>
      <c r="AQ326" s="105"/>
      <c r="AR326" s="105"/>
      <c r="AS326" s="105"/>
      <c r="AT326" s="105">
        <f>Inventories!$D326</f>
        <v>0</v>
      </c>
      <c r="AU326" s="105">
        <f>'[3]Gripped Tools'!C326</f>
        <v>0</v>
      </c>
      <c r="AV326" s="105">
        <f>'[3]Pogo Sticks'!$C326</f>
        <v>0</v>
      </c>
      <c r="AW326" s="105">
        <f>'[2]Custom Objects'!$C321</f>
        <v>0</v>
      </c>
      <c r="AX326" s="105"/>
      <c r="AY326" s="105">
        <f>'[1]Items (MC)'!A326</f>
        <v>0</v>
      </c>
      <c r="AZ326" s="105">
        <f>'[1]Blocks (MC)'!A326</f>
        <v>0</v>
      </c>
    </row>
    <row r="327" spans="3:52" x14ac:dyDescent="0.2">
      <c r="C327" s="107">
        <f>[2]Ores!C327</f>
        <v>0</v>
      </c>
      <c r="D327" s="107">
        <f>[2]Ingots!C327</f>
        <v>0</v>
      </c>
      <c r="E327" s="107"/>
      <c r="F327" s="107">
        <f>'[2]Compressed Blocks'!C327</f>
        <v>0</v>
      </c>
      <c r="G327" s="105">
        <f>[2]Catalysts!C327</f>
        <v>0</v>
      </c>
      <c r="H327" s="105">
        <f>[3]Pellets!F324</f>
        <v>0</v>
      </c>
      <c r="I327" s="105">
        <f>'[2]CV Links'!B329</f>
        <v>0</v>
      </c>
      <c r="N327" s="183"/>
      <c r="O327" s="108"/>
      <c r="P327" s="108"/>
      <c r="Q327" s="108"/>
      <c r="R327" s="186">
        <f>'[2]Element Vessels'!F327</f>
        <v>0</v>
      </c>
      <c r="S327" s="105">
        <f>'[2]Element Vessels'!G327</f>
        <v>0</v>
      </c>
      <c r="T327" s="105">
        <f>'[2]Element Vessels'!H327</f>
        <v>0</v>
      </c>
      <c r="U327" s="105">
        <f>'[2]Element Vessels'!I327</f>
        <v>0</v>
      </c>
      <c r="V327" s="189">
        <f>[3]Pellets!F327</f>
        <v>0</v>
      </c>
      <c r="W327" s="106">
        <f>[3]Pellets!G327</f>
        <v>0</v>
      </c>
      <c r="X327" s="106">
        <f>[3]Pellets!H327</f>
        <v>0</v>
      </c>
      <c r="Y327" s="106">
        <f>[3]Pellets!I327</f>
        <v>0</v>
      </c>
      <c r="Z327" s="106">
        <f>'[3]Blocks (Poly)'!D327</f>
        <v>0</v>
      </c>
      <c r="AA327" s="106">
        <f>'[3]Slabs (Poly)'!F327</f>
        <v>0</v>
      </c>
      <c r="AB327" s="106">
        <f>'[3]Stairs (Poly)'!D327</f>
        <v>0</v>
      </c>
      <c r="AC327" s="192">
        <f>[3]Bricks!E327</f>
        <v>0</v>
      </c>
      <c r="AD327" s="105">
        <f>[3]Molds!C327</f>
        <v>0</v>
      </c>
      <c r="AE327" s="105">
        <f xml:space="preserve"> '[3]Molded Items'!C329</f>
        <v>0</v>
      </c>
      <c r="AF327" s="105"/>
      <c r="AG327" s="105"/>
      <c r="AH327" s="105"/>
      <c r="AI327" s="105"/>
      <c r="AJ327" s="105"/>
      <c r="AK327" s="105"/>
      <c r="AL327" s="105"/>
      <c r="AM327" s="105"/>
      <c r="AN327" s="105"/>
      <c r="AO327" s="105"/>
      <c r="AP327" s="105"/>
      <c r="AQ327" s="105"/>
      <c r="AR327" s="105"/>
      <c r="AS327" s="105"/>
      <c r="AT327" s="105">
        <f>Inventories!$D327</f>
        <v>0</v>
      </c>
      <c r="AU327" s="105">
        <f>'[3]Gripped Tools'!C327</f>
        <v>0</v>
      </c>
      <c r="AV327" s="105">
        <f>'[3]Pogo Sticks'!$C327</f>
        <v>0</v>
      </c>
      <c r="AW327" s="105">
        <f>'[2]Custom Objects'!$C322</f>
        <v>0</v>
      </c>
      <c r="AX327" s="105"/>
      <c r="AY327" s="105">
        <f>'[1]Items (MC)'!A327</f>
        <v>0</v>
      </c>
      <c r="AZ327" s="105">
        <f>'[1]Blocks (MC)'!A327</f>
        <v>0</v>
      </c>
    </row>
    <row r="328" spans="3:52" x14ac:dyDescent="0.2">
      <c r="C328" s="107">
        <f>[2]Ores!C328</f>
        <v>0</v>
      </c>
      <c r="D328" s="107">
        <f>[2]Ingots!C328</f>
        <v>0</v>
      </c>
      <c r="E328" s="107"/>
      <c r="F328" s="107">
        <f>'[2]Compressed Blocks'!C328</f>
        <v>0</v>
      </c>
      <c r="G328" s="105">
        <f>[2]Catalysts!C328</f>
        <v>0</v>
      </c>
      <c r="H328" s="105">
        <f>[3]Pellets!F325</f>
        <v>0</v>
      </c>
      <c r="I328" s="105">
        <f>'[2]CV Links'!B330</f>
        <v>0</v>
      </c>
      <c r="N328" s="183"/>
      <c r="O328" s="108"/>
      <c r="P328" s="108"/>
      <c r="Q328" s="108"/>
      <c r="R328" s="186">
        <f>'[2]Element Vessels'!F328</f>
        <v>0</v>
      </c>
      <c r="S328" s="105">
        <f>'[2]Element Vessels'!G328</f>
        <v>0</v>
      </c>
      <c r="T328" s="105">
        <f>'[2]Element Vessels'!H328</f>
        <v>0</v>
      </c>
      <c r="U328" s="105">
        <f>'[2]Element Vessels'!I328</f>
        <v>0</v>
      </c>
      <c r="V328" s="189">
        <f>[3]Pellets!F328</f>
        <v>0</v>
      </c>
      <c r="W328" s="106">
        <f>[3]Pellets!G328</f>
        <v>0</v>
      </c>
      <c r="X328" s="106">
        <f>[3]Pellets!H328</f>
        <v>0</v>
      </c>
      <c r="Y328" s="106">
        <f>[3]Pellets!I328</f>
        <v>0</v>
      </c>
      <c r="Z328" s="106">
        <f>'[3]Blocks (Poly)'!D328</f>
        <v>0</v>
      </c>
      <c r="AA328" s="106">
        <f>'[3]Slabs (Poly)'!F328</f>
        <v>0</v>
      </c>
      <c r="AB328" s="106">
        <f>'[3]Stairs (Poly)'!D328</f>
        <v>0</v>
      </c>
      <c r="AC328" s="192">
        <f>[3]Bricks!E328</f>
        <v>0</v>
      </c>
      <c r="AD328" s="105">
        <f>[3]Molds!C328</f>
        <v>0</v>
      </c>
      <c r="AE328" s="105">
        <f xml:space="preserve"> '[3]Molded Items'!C330</f>
        <v>0</v>
      </c>
      <c r="AF328" s="105"/>
      <c r="AG328" s="105"/>
      <c r="AH328" s="105"/>
      <c r="AI328" s="105"/>
      <c r="AJ328" s="105"/>
      <c r="AK328" s="105"/>
      <c r="AL328" s="105"/>
      <c r="AM328" s="105"/>
      <c r="AN328" s="105"/>
      <c r="AO328" s="105"/>
      <c r="AP328" s="105"/>
      <c r="AQ328" s="105"/>
      <c r="AR328" s="105"/>
      <c r="AS328" s="105"/>
      <c r="AT328" s="105">
        <f>Inventories!$D328</f>
        <v>0</v>
      </c>
      <c r="AU328" s="105">
        <f>'[3]Gripped Tools'!C328</f>
        <v>0</v>
      </c>
      <c r="AV328" s="105">
        <f>'[3]Pogo Sticks'!$C328</f>
        <v>0</v>
      </c>
      <c r="AW328" s="105">
        <f>'[2]Custom Objects'!$C323</f>
        <v>0</v>
      </c>
      <c r="AX328" s="105"/>
      <c r="AY328" s="105">
        <f>'[1]Items (MC)'!A328</f>
        <v>0</v>
      </c>
      <c r="AZ328" s="105">
        <f>'[1]Blocks (MC)'!A328</f>
        <v>0</v>
      </c>
    </row>
    <row r="329" spans="3:52" x14ac:dyDescent="0.2">
      <c r="C329" s="107">
        <f>[2]Ores!C329</f>
        <v>0</v>
      </c>
      <c r="D329" s="107">
        <f>[2]Ingots!C329</f>
        <v>0</v>
      </c>
      <c r="E329" s="107"/>
      <c r="F329" s="107">
        <f>'[2]Compressed Blocks'!C329</f>
        <v>0</v>
      </c>
      <c r="G329" s="105">
        <f>[2]Catalysts!C329</f>
        <v>0</v>
      </c>
      <c r="H329" s="105">
        <f>[3]Pellets!F326</f>
        <v>0</v>
      </c>
      <c r="I329" s="105">
        <f>'[2]CV Links'!B331</f>
        <v>0</v>
      </c>
      <c r="N329" s="183"/>
      <c r="O329" s="108"/>
      <c r="P329" s="108"/>
      <c r="Q329" s="108"/>
      <c r="R329" s="186">
        <f>'[2]Element Vessels'!F329</f>
        <v>0</v>
      </c>
      <c r="S329" s="105">
        <f>'[2]Element Vessels'!G329</f>
        <v>0</v>
      </c>
      <c r="T329" s="105">
        <f>'[2]Element Vessels'!H329</f>
        <v>0</v>
      </c>
      <c r="U329" s="105">
        <f>'[2]Element Vessels'!I329</f>
        <v>0</v>
      </c>
      <c r="V329" s="189">
        <f>[3]Pellets!F329</f>
        <v>0</v>
      </c>
      <c r="W329" s="106">
        <f>[3]Pellets!G329</f>
        <v>0</v>
      </c>
      <c r="X329" s="106">
        <f>[3]Pellets!H329</f>
        <v>0</v>
      </c>
      <c r="Y329" s="106">
        <f>[3]Pellets!I329</f>
        <v>0</v>
      </c>
      <c r="Z329" s="106">
        <f>'[3]Blocks (Poly)'!D329</f>
        <v>0</v>
      </c>
      <c r="AA329" s="106">
        <f>'[3]Slabs (Poly)'!F329</f>
        <v>0</v>
      </c>
      <c r="AB329" s="106">
        <f>'[3]Stairs (Poly)'!D329</f>
        <v>0</v>
      </c>
      <c r="AC329" s="192">
        <f>[3]Bricks!E329</f>
        <v>0</v>
      </c>
      <c r="AD329" s="105">
        <f>[3]Molds!C329</f>
        <v>0</v>
      </c>
      <c r="AE329" s="105">
        <f xml:space="preserve"> '[3]Molded Items'!C331</f>
        <v>0</v>
      </c>
      <c r="AF329" s="105"/>
      <c r="AG329" s="105"/>
      <c r="AH329" s="105"/>
      <c r="AI329" s="105"/>
      <c r="AJ329" s="105"/>
      <c r="AK329" s="105"/>
      <c r="AL329" s="105"/>
      <c r="AM329" s="105"/>
      <c r="AN329" s="105"/>
      <c r="AO329" s="105"/>
      <c r="AP329" s="105"/>
      <c r="AQ329" s="105"/>
      <c r="AR329" s="105"/>
      <c r="AS329" s="105"/>
      <c r="AT329" s="105">
        <f>Inventories!$D329</f>
        <v>0</v>
      </c>
      <c r="AU329" s="105">
        <f>'[3]Gripped Tools'!C329</f>
        <v>0</v>
      </c>
      <c r="AV329" s="105">
        <f>'[3]Pogo Sticks'!$C329</f>
        <v>0</v>
      </c>
      <c r="AW329" s="105">
        <f>'[2]Custom Objects'!$C324</f>
        <v>0</v>
      </c>
      <c r="AX329" s="105"/>
      <c r="AY329" s="105">
        <f>'[1]Items (MC)'!A329</f>
        <v>0</v>
      </c>
      <c r="AZ329" s="105">
        <f>'[1]Blocks (MC)'!A329</f>
        <v>0</v>
      </c>
    </row>
    <row r="330" spans="3:52" x14ac:dyDescent="0.2">
      <c r="C330" s="107">
        <f>[2]Ores!C330</f>
        <v>0</v>
      </c>
      <c r="D330" s="107">
        <f>[2]Ingots!C330</f>
        <v>0</v>
      </c>
      <c r="E330" s="107"/>
      <c r="F330" s="107">
        <f>'[2]Compressed Blocks'!C330</f>
        <v>0</v>
      </c>
      <c r="G330" s="105">
        <f>[2]Catalysts!C330</f>
        <v>0</v>
      </c>
      <c r="H330" s="105">
        <f>[3]Pellets!F327</f>
        <v>0</v>
      </c>
      <c r="I330" s="105">
        <f>'[2]CV Links'!B332</f>
        <v>0</v>
      </c>
      <c r="N330" s="183"/>
      <c r="O330" s="108"/>
      <c r="P330" s="108"/>
      <c r="Q330" s="108"/>
      <c r="R330" s="186">
        <f>'[2]Element Vessels'!F330</f>
        <v>0</v>
      </c>
      <c r="S330" s="105">
        <f>'[2]Element Vessels'!G330</f>
        <v>0</v>
      </c>
      <c r="T330" s="105">
        <f>'[2]Element Vessels'!H330</f>
        <v>0</v>
      </c>
      <c r="U330" s="105">
        <f>'[2]Element Vessels'!I330</f>
        <v>0</v>
      </c>
      <c r="V330" s="189">
        <f>[3]Pellets!F330</f>
        <v>0</v>
      </c>
      <c r="W330" s="106">
        <f>[3]Pellets!G330</f>
        <v>0</v>
      </c>
      <c r="X330" s="106">
        <f>[3]Pellets!H330</f>
        <v>0</v>
      </c>
      <c r="Y330" s="106">
        <f>[3]Pellets!I330</f>
        <v>0</v>
      </c>
      <c r="Z330" s="106">
        <f>'[3]Blocks (Poly)'!D330</f>
        <v>0</v>
      </c>
      <c r="AA330" s="106">
        <f>'[3]Slabs (Poly)'!F330</f>
        <v>0</v>
      </c>
      <c r="AB330" s="106">
        <f>'[3]Stairs (Poly)'!D330</f>
        <v>0</v>
      </c>
      <c r="AC330" s="192">
        <f>[3]Bricks!E330</f>
        <v>0</v>
      </c>
      <c r="AD330" s="105">
        <f>[3]Molds!C330</f>
        <v>0</v>
      </c>
      <c r="AE330" s="105">
        <f xml:space="preserve"> '[3]Molded Items'!C332</f>
        <v>0</v>
      </c>
      <c r="AF330" s="105"/>
      <c r="AG330" s="105"/>
      <c r="AH330" s="105"/>
      <c r="AI330" s="105"/>
      <c r="AJ330" s="105"/>
      <c r="AK330" s="105"/>
      <c r="AL330" s="105"/>
      <c r="AM330" s="105"/>
      <c r="AN330" s="105"/>
      <c r="AO330" s="105"/>
      <c r="AP330" s="105"/>
      <c r="AQ330" s="105"/>
      <c r="AR330" s="105"/>
      <c r="AS330" s="105"/>
      <c r="AT330" s="105">
        <f>Inventories!$D330</f>
        <v>0</v>
      </c>
      <c r="AU330" s="105">
        <f>'[3]Gripped Tools'!C330</f>
        <v>0</v>
      </c>
      <c r="AV330" s="105">
        <f>'[3]Pogo Sticks'!$C330</f>
        <v>0</v>
      </c>
      <c r="AW330" s="105">
        <f>'[2]Custom Objects'!$C325</f>
        <v>0</v>
      </c>
      <c r="AX330" s="105"/>
      <c r="AY330" s="105">
        <f>'[1]Items (MC)'!A330</f>
        <v>0</v>
      </c>
      <c r="AZ330" s="105">
        <f>'[1]Blocks (MC)'!A330</f>
        <v>0</v>
      </c>
    </row>
    <row r="331" spans="3:52" x14ac:dyDescent="0.2">
      <c r="C331" s="107">
        <f>[2]Ores!C331</f>
        <v>0</v>
      </c>
      <c r="D331" s="107">
        <f>[2]Ingots!C331</f>
        <v>0</v>
      </c>
      <c r="E331" s="107"/>
      <c r="F331" s="107">
        <f>'[2]Compressed Blocks'!C331</f>
        <v>0</v>
      </c>
      <c r="G331" s="105">
        <f>[2]Catalysts!C331</f>
        <v>0</v>
      </c>
      <c r="H331" s="105">
        <f>[3]Pellets!F328</f>
        <v>0</v>
      </c>
      <c r="I331" s="105">
        <f>'[2]CV Links'!B333</f>
        <v>0</v>
      </c>
      <c r="N331" s="183"/>
      <c r="O331" s="108"/>
      <c r="P331" s="108"/>
      <c r="Q331" s="108"/>
      <c r="R331" s="186">
        <f>'[2]Element Vessels'!F331</f>
        <v>0</v>
      </c>
      <c r="S331" s="105">
        <f>'[2]Element Vessels'!G331</f>
        <v>0</v>
      </c>
      <c r="T331" s="105">
        <f>'[2]Element Vessels'!H331</f>
        <v>0</v>
      </c>
      <c r="U331" s="105">
        <f>'[2]Element Vessels'!I331</f>
        <v>0</v>
      </c>
      <c r="V331" s="189">
        <f>[3]Pellets!F331</f>
        <v>0</v>
      </c>
      <c r="W331" s="106">
        <f>[3]Pellets!G331</f>
        <v>0</v>
      </c>
      <c r="X331" s="106">
        <f>[3]Pellets!H331</f>
        <v>0</v>
      </c>
      <c r="Y331" s="106">
        <f>[3]Pellets!I331</f>
        <v>0</v>
      </c>
      <c r="Z331" s="106">
        <f>'[3]Blocks (Poly)'!D331</f>
        <v>0</v>
      </c>
      <c r="AA331" s="106">
        <f>'[3]Slabs (Poly)'!F331</f>
        <v>0</v>
      </c>
      <c r="AB331" s="106">
        <f>'[3]Stairs (Poly)'!D331</f>
        <v>0</v>
      </c>
      <c r="AC331" s="192">
        <f>[3]Bricks!E331</f>
        <v>0</v>
      </c>
      <c r="AD331" s="105">
        <f>[3]Molds!C331</f>
        <v>0</v>
      </c>
      <c r="AE331" s="105">
        <f xml:space="preserve"> '[3]Molded Items'!C333</f>
        <v>0</v>
      </c>
      <c r="AF331" s="105"/>
      <c r="AG331" s="105"/>
      <c r="AH331" s="105"/>
      <c r="AI331" s="105"/>
      <c r="AJ331" s="105"/>
      <c r="AK331" s="105"/>
      <c r="AL331" s="105"/>
      <c r="AM331" s="105"/>
      <c r="AN331" s="105"/>
      <c r="AO331" s="105"/>
      <c r="AP331" s="105"/>
      <c r="AQ331" s="105"/>
      <c r="AR331" s="105"/>
      <c r="AS331" s="105"/>
      <c r="AT331" s="105">
        <f>Inventories!$D331</f>
        <v>0</v>
      </c>
      <c r="AU331" s="105">
        <f>'[3]Gripped Tools'!C331</f>
        <v>0</v>
      </c>
      <c r="AV331" s="105">
        <f>'[3]Pogo Sticks'!$C331</f>
        <v>0</v>
      </c>
      <c r="AW331" s="105">
        <f>'[2]Custom Objects'!$C326</f>
        <v>0</v>
      </c>
      <c r="AX331" s="105"/>
      <c r="AY331" s="105">
        <f>'[1]Items (MC)'!A331</f>
        <v>0</v>
      </c>
      <c r="AZ331" s="105">
        <f>'[1]Blocks (MC)'!A331</f>
        <v>0</v>
      </c>
    </row>
    <row r="332" spans="3:52" x14ac:dyDescent="0.2">
      <c r="C332" s="107">
        <f>[2]Ores!C332</f>
        <v>0</v>
      </c>
      <c r="D332" s="107">
        <f>[2]Ingots!C332</f>
        <v>0</v>
      </c>
      <c r="E332" s="107"/>
      <c r="F332" s="107">
        <f>'[2]Compressed Blocks'!C332</f>
        <v>0</v>
      </c>
      <c r="G332" s="105">
        <f>[2]Catalysts!C332</f>
        <v>0</v>
      </c>
      <c r="H332" s="105">
        <f>[3]Pellets!F329</f>
        <v>0</v>
      </c>
      <c r="I332" s="105">
        <f>'[2]CV Links'!B334</f>
        <v>0</v>
      </c>
      <c r="N332" s="183"/>
      <c r="O332" s="108"/>
      <c r="P332" s="108"/>
      <c r="Q332" s="108"/>
      <c r="R332" s="186">
        <f>'[2]Element Vessels'!F332</f>
        <v>0</v>
      </c>
      <c r="S332" s="105">
        <f>'[2]Element Vessels'!G332</f>
        <v>0</v>
      </c>
      <c r="T332" s="105">
        <f>'[2]Element Vessels'!H332</f>
        <v>0</v>
      </c>
      <c r="U332" s="105">
        <f>'[2]Element Vessels'!I332</f>
        <v>0</v>
      </c>
      <c r="V332" s="189">
        <f>[3]Pellets!F332</f>
        <v>0</v>
      </c>
      <c r="W332" s="106">
        <f>[3]Pellets!G332</f>
        <v>0</v>
      </c>
      <c r="X332" s="106">
        <f>[3]Pellets!H332</f>
        <v>0</v>
      </c>
      <c r="Y332" s="106">
        <f>[3]Pellets!I332</f>
        <v>0</v>
      </c>
      <c r="Z332" s="106">
        <f>'[3]Blocks (Poly)'!D332</f>
        <v>0</v>
      </c>
      <c r="AA332" s="106">
        <f>'[3]Slabs (Poly)'!F332</f>
        <v>0</v>
      </c>
      <c r="AB332" s="106">
        <f>'[3]Stairs (Poly)'!D332</f>
        <v>0</v>
      </c>
      <c r="AC332" s="192">
        <f>[3]Bricks!E332</f>
        <v>0</v>
      </c>
      <c r="AD332" s="105">
        <f>[3]Molds!C332</f>
        <v>0</v>
      </c>
      <c r="AE332" s="105">
        <f xml:space="preserve"> '[3]Molded Items'!C334</f>
        <v>0</v>
      </c>
      <c r="AF332" s="105"/>
      <c r="AG332" s="105"/>
      <c r="AH332" s="105"/>
      <c r="AI332" s="105"/>
      <c r="AJ332" s="105"/>
      <c r="AK332" s="105"/>
      <c r="AL332" s="105"/>
      <c r="AM332" s="105"/>
      <c r="AN332" s="105"/>
      <c r="AO332" s="105"/>
      <c r="AP332" s="105"/>
      <c r="AQ332" s="105"/>
      <c r="AR332" s="105"/>
      <c r="AS332" s="105"/>
      <c r="AT332" s="105">
        <f>Inventories!$D332</f>
        <v>0</v>
      </c>
      <c r="AU332" s="105">
        <f>'[3]Gripped Tools'!C332</f>
        <v>0</v>
      </c>
      <c r="AV332" s="105">
        <f>'[3]Pogo Sticks'!$C332</f>
        <v>0</v>
      </c>
      <c r="AW332" s="105">
        <f>'[2]Custom Objects'!$C327</f>
        <v>0</v>
      </c>
      <c r="AX332" s="105"/>
      <c r="AY332" s="105">
        <f>'[1]Items (MC)'!A332</f>
        <v>0</v>
      </c>
      <c r="AZ332" s="105">
        <f>'[1]Blocks (MC)'!A332</f>
        <v>0</v>
      </c>
    </row>
    <row r="333" spans="3:52" x14ac:dyDescent="0.2">
      <c r="C333" s="107">
        <f>[2]Ores!C333</f>
        <v>0</v>
      </c>
      <c r="D333" s="107">
        <f>[2]Ingots!C333</f>
        <v>0</v>
      </c>
      <c r="E333" s="107"/>
      <c r="F333" s="107">
        <f>'[2]Compressed Blocks'!C333</f>
        <v>0</v>
      </c>
      <c r="G333" s="105">
        <f>[2]Catalysts!C333</f>
        <v>0</v>
      </c>
      <c r="H333" s="105">
        <f>[3]Pellets!F330</f>
        <v>0</v>
      </c>
      <c r="I333" s="105">
        <f>'[2]CV Links'!B335</f>
        <v>0</v>
      </c>
      <c r="N333" s="183"/>
      <c r="O333" s="108"/>
      <c r="P333" s="108"/>
      <c r="Q333" s="108"/>
      <c r="R333" s="186">
        <f>'[2]Element Vessels'!F333</f>
        <v>0</v>
      </c>
      <c r="S333" s="105">
        <f>'[2]Element Vessels'!G333</f>
        <v>0</v>
      </c>
      <c r="T333" s="105">
        <f>'[2]Element Vessels'!H333</f>
        <v>0</v>
      </c>
      <c r="U333" s="105">
        <f>'[2]Element Vessels'!I333</f>
        <v>0</v>
      </c>
      <c r="V333" s="189">
        <f>[3]Pellets!F333</f>
        <v>0</v>
      </c>
      <c r="W333" s="106">
        <f>[3]Pellets!G333</f>
        <v>0</v>
      </c>
      <c r="X333" s="106">
        <f>[3]Pellets!H333</f>
        <v>0</v>
      </c>
      <c r="Y333" s="106">
        <f>[3]Pellets!I333</f>
        <v>0</v>
      </c>
      <c r="Z333" s="106">
        <f>'[3]Blocks (Poly)'!D333</f>
        <v>0</v>
      </c>
      <c r="AA333" s="106">
        <f>'[3]Slabs (Poly)'!F333</f>
        <v>0</v>
      </c>
      <c r="AB333" s="106">
        <f>'[3]Stairs (Poly)'!D333</f>
        <v>0</v>
      </c>
      <c r="AC333" s="192">
        <f>[3]Bricks!E333</f>
        <v>0</v>
      </c>
      <c r="AD333" s="105">
        <f>[3]Molds!C333</f>
        <v>0</v>
      </c>
      <c r="AE333" s="105">
        <f xml:space="preserve"> '[3]Molded Items'!C335</f>
        <v>0</v>
      </c>
      <c r="AF333" s="105"/>
      <c r="AG333" s="105"/>
      <c r="AH333" s="105"/>
      <c r="AI333" s="105"/>
      <c r="AJ333" s="105"/>
      <c r="AK333" s="105"/>
      <c r="AL333" s="105"/>
      <c r="AM333" s="105"/>
      <c r="AN333" s="105"/>
      <c r="AO333" s="105"/>
      <c r="AP333" s="105"/>
      <c r="AQ333" s="105"/>
      <c r="AR333" s="105"/>
      <c r="AS333" s="105"/>
      <c r="AT333" s="105">
        <f>Inventories!$D333</f>
        <v>0</v>
      </c>
      <c r="AU333" s="105">
        <f>'[3]Gripped Tools'!C333</f>
        <v>0</v>
      </c>
      <c r="AV333" s="105">
        <f>'[3]Pogo Sticks'!$C333</f>
        <v>0</v>
      </c>
      <c r="AW333" s="105">
        <f>'[2]Custom Objects'!$C328</f>
        <v>0</v>
      </c>
      <c r="AX333" s="105"/>
      <c r="AY333" s="105">
        <f>'[1]Items (MC)'!A333</f>
        <v>0</v>
      </c>
      <c r="AZ333" s="105">
        <f>'[1]Blocks (MC)'!A333</f>
        <v>0</v>
      </c>
    </row>
    <row r="334" spans="3:52" x14ac:dyDescent="0.2">
      <c r="C334" s="107">
        <f>[2]Ores!C334</f>
        <v>0</v>
      </c>
      <c r="D334" s="107">
        <f>[2]Ingots!C334</f>
        <v>0</v>
      </c>
      <c r="E334" s="107"/>
      <c r="F334" s="107">
        <f>'[2]Compressed Blocks'!C334</f>
        <v>0</v>
      </c>
      <c r="G334" s="105">
        <f>[2]Catalysts!C334</f>
        <v>0</v>
      </c>
      <c r="H334" s="105">
        <f>[3]Pellets!F331</f>
        <v>0</v>
      </c>
      <c r="I334" s="105">
        <f>'[2]CV Links'!B336</f>
        <v>0</v>
      </c>
      <c r="N334" s="183"/>
      <c r="O334" s="108"/>
      <c r="P334" s="108"/>
      <c r="Q334" s="108"/>
      <c r="R334" s="186">
        <f>'[2]Element Vessels'!F334</f>
        <v>0</v>
      </c>
      <c r="S334" s="105">
        <f>'[2]Element Vessels'!G334</f>
        <v>0</v>
      </c>
      <c r="T334" s="105">
        <f>'[2]Element Vessels'!H334</f>
        <v>0</v>
      </c>
      <c r="U334" s="105">
        <f>'[2]Element Vessels'!I334</f>
        <v>0</v>
      </c>
      <c r="V334" s="189">
        <f>[3]Pellets!F334</f>
        <v>0</v>
      </c>
      <c r="W334" s="106">
        <f>[3]Pellets!G334</f>
        <v>0</v>
      </c>
      <c r="X334" s="106">
        <f>[3]Pellets!H334</f>
        <v>0</v>
      </c>
      <c r="Y334" s="106">
        <f>[3]Pellets!I334</f>
        <v>0</v>
      </c>
      <c r="Z334" s="106">
        <f>'[3]Blocks (Poly)'!D334</f>
        <v>0</v>
      </c>
      <c r="AA334" s="106">
        <f>'[3]Slabs (Poly)'!F334</f>
        <v>0</v>
      </c>
      <c r="AB334" s="106">
        <f>'[3]Stairs (Poly)'!D334</f>
        <v>0</v>
      </c>
      <c r="AC334" s="192">
        <f>[3]Bricks!E334</f>
        <v>0</v>
      </c>
      <c r="AD334" s="105">
        <f>[3]Molds!C334</f>
        <v>0</v>
      </c>
      <c r="AE334" s="105">
        <f xml:space="preserve"> '[3]Molded Items'!C336</f>
        <v>0</v>
      </c>
      <c r="AF334" s="105"/>
      <c r="AG334" s="105"/>
      <c r="AH334" s="105"/>
      <c r="AI334" s="105"/>
      <c r="AJ334" s="105"/>
      <c r="AK334" s="105"/>
      <c r="AL334" s="105"/>
      <c r="AM334" s="105"/>
      <c r="AN334" s="105"/>
      <c r="AO334" s="105"/>
      <c r="AP334" s="105"/>
      <c r="AQ334" s="105"/>
      <c r="AR334" s="105"/>
      <c r="AS334" s="105"/>
      <c r="AT334" s="105">
        <f>Inventories!$D334</f>
        <v>0</v>
      </c>
      <c r="AU334" s="105">
        <f>'[3]Gripped Tools'!C334</f>
        <v>0</v>
      </c>
      <c r="AV334" s="105">
        <f>'[3]Pogo Sticks'!$C334</f>
        <v>0</v>
      </c>
      <c r="AW334" s="105">
        <f>'[2]Custom Objects'!$C329</f>
        <v>0</v>
      </c>
      <c r="AX334" s="105"/>
      <c r="AY334" s="105">
        <f>'[1]Items (MC)'!A334</f>
        <v>0</v>
      </c>
      <c r="AZ334" s="105">
        <f>'[1]Blocks (MC)'!A334</f>
        <v>0</v>
      </c>
    </row>
    <row r="335" spans="3:52" x14ac:dyDescent="0.2">
      <c r="C335" s="107">
        <f>[2]Ores!C335</f>
        <v>0</v>
      </c>
      <c r="D335" s="107">
        <f>[2]Ingots!C335</f>
        <v>0</v>
      </c>
      <c r="E335" s="107"/>
      <c r="F335" s="107">
        <f>'[2]Compressed Blocks'!C335</f>
        <v>0</v>
      </c>
      <c r="G335" s="105">
        <f>[2]Catalysts!C335</f>
        <v>0</v>
      </c>
      <c r="H335" s="105">
        <f>[3]Pellets!F332</f>
        <v>0</v>
      </c>
      <c r="I335" s="105">
        <f>'[2]CV Links'!B337</f>
        <v>0</v>
      </c>
      <c r="N335" s="183"/>
      <c r="O335" s="108"/>
      <c r="P335" s="108"/>
      <c r="Q335" s="108"/>
      <c r="R335" s="186">
        <f>'[2]Element Vessels'!F335</f>
        <v>0</v>
      </c>
      <c r="S335" s="105">
        <f>'[2]Element Vessels'!G335</f>
        <v>0</v>
      </c>
      <c r="T335" s="105">
        <f>'[2]Element Vessels'!H335</f>
        <v>0</v>
      </c>
      <c r="U335" s="105">
        <f>'[2]Element Vessels'!I335</f>
        <v>0</v>
      </c>
      <c r="V335" s="189">
        <f>[3]Pellets!F335</f>
        <v>0</v>
      </c>
      <c r="W335" s="106">
        <f>[3]Pellets!G335</f>
        <v>0</v>
      </c>
      <c r="X335" s="106">
        <f>[3]Pellets!H335</f>
        <v>0</v>
      </c>
      <c r="Y335" s="106">
        <f>[3]Pellets!I335</f>
        <v>0</v>
      </c>
      <c r="Z335" s="106">
        <f>'[3]Blocks (Poly)'!D335</f>
        <v>0</v>
      </c>
      <c r="AA335" s="106">
        <f>'[3]Slabs (Poly)'!F335</f>
        <v>0</v>
      </c>
      <c r="AB335" s="106">
        <f>'[3]Stairs (Poly)'!D335</f>
        <v>0</v>
      </c>
      <c r="AC335" s="192">
        <f>[3]Bricks!E335</f>
        <v>0</v>
      </c>
      <c r="AD335" s="105">
        <f>[3]Molds!C335</f>
        <v>0</v>
      </c>
      <c r="AE335" s="105">
        <f xml:space="preserve"> '[3]Molded Items'!C337</f>
        <v>0</v>
      </c>
      <c r="AF335" s="105"/>
      <c r="AG335" s="105"/>
      <c r="AH335" s="105"/>
      <c r="AI335" s="105"/>
      <c r="AJ335" s="105"/>
      <c r="AK335" s="105"/>
      <c r="AL335" s="105"/>
      <c r="AM335" s="105"/>
      <c r="AN335" s="105"/>
      <c r="AO335" s="105"/>
      <c r="AP335" s="105"/>
      <c r="AQ335" s="105"/>
      <c r="AR335" s="105"/>
      <c r="AS335" s="105"/>
      <c r="AT335" s="105">
        <f>Inventories!$D335</f>
        <v>0</v>
      </c>
      <c r="AU335" s="105">
        <f>'[3]Gripped Tools'!C335</f>
        <v>0</v>
      </c>
      <c r="AV335" s="105">
        <f>'[3]Pogo Sticks'!$C335</f>
        <v>0</v>
      </c>
      <c r="AW335" s="105">
        <f>'[2]Custom Objects'!$C330</f>
        <v>0</v>
      </c>
      <c r="AX335" s="105"/>
      <c r="AY335" s="105">
        <f>'[1]Items (MC)'!A335</f>
        <v>0</v>
      </c>
      <c r="AZ335" s="105">
        <f>'[1]Blocks (MC)'!A335</f>
        <v>0</v>
      </c>
    </row>
    <row r="336" spans="3:52" x14ac:dyDescent="0.2">
      <c r="C336" s="107">
        <f>[2]Ores!C336</f>
        <v>0</v>
      </c>
      <c r="D336" s="107">
        <f>[2]Ingots!C336</f>
        <v>0</v>
      </c>
      <c r="E336" s="107"/>
      <c r="F336" s="107">
        <f>'[2]Compressed Blocks'!C336</f>
        <v>0</v>
      </c>
      <c r="G336" s="105">
        <f>[2]Catalysts!C336</f>
        <v>0</v>
      </c>
      <c r="H336" s="105">
        <f>[3]Pellets!F333</f>
        <v>0</v>
      </c>
      <c r="I336" s="105">
        <f>'[2]CV Links'!B338</f>
        <v>0</v>
      </c>
      <c r="N336" s="183"/>
      <c r="O336" s="108"/>
      <c r="P336" s="108"/>
      <c r="Q336" s="108"/>
      <c r="R336" s="186">
        <f>'[2]Element Vessels'!F336</f>
        <v>0</v>
      </c>
      <c r="S336" s="105">
        <f>'[2]Element Vessels'!G336</f>
        <v>0</v>
      </c>
      <c r="T336" s="105">
        <f>'[2]Element Vessels'!H336</f>
        <v>0</v>
      </c>
      <c r="U336" s="105">
        <f>'[2]Element Vessels'!I336</f>
        <v>0</v>
      </c>
      <c r="V336" s="189">
        <f>[3]Pellets!F336</f>
        <v>0</v>
      </c>
      <c r="W336" s="106">
        <f>[3]Pellets!G336</f>
        <v>0</v>
      </c>
      <c r="X336" s="106">
        <f>[3]Pellets!H336</f>
        <v>0</v>
      </c>
      <c r="Y336" s="106">
        <f>[3]Pellets!I336</f>
        <v>0</v>
      </c>
      <c r="Z336" s="106">
        <f>'[3]Blocks (Poly)'!D336</f>
        <v>0</v>
      </c>
      <c r="AA336" s="106">
        <f>'[3]Slabs (Poly)'!F336</f>
        <v>0</v>
      </c>
      <c r="AB336" s="106">
        <f>'[3]Stairs (Poly)'!D336</f>
        <v>0</v>
      </c>
      <c r="AC336" s="192">
        <f>[3]Bricks!E336</f>
        <v>0</v>
      </c>
      <c r="AD336" s="105">
        <f>[3]Molds!C336</f>
        <v>0</v>
      </c>
      <c r="AE336" s="105">
        <f xml:space="preserve"> '[3]Molded Items'!C338</f>
        <v>0</v>
      </c>
      <c r="AF336" s="105"/>
      <c r="AG336" s="105"/>
      <c r="AH336" s="105"/>
      <c r="AI336" s="105"/>
      <c r="AJ336" s="105"/>
      <c r="AK336" s="105"/>
      <c r="AL336" s="105"/>
      <c r="AM336" s="105"/>
      <c r="AN336" s="105"/>
      <c r="AO336" s="105"/>
      <c r="AP336" s="105"/>
      <c r="AQ336" s="105"/>
      <c r="AR336" s="105"/>
      <c r="AS336" s="105"/>
      <c r="AT336" s="105">
        <f>Inventories!$D336</f>
        <v>0</v>
      </c>
      <c r="AU336" s="105">
        <f>'[3]Gripped Tools'!C336</f>
        <v>0</v>
      </c>
      <c r="AV336" s="105">
        <f>'[3]Pogo Sticks'!$C336</f>
        <v>0</v>
      </c>
      <c r="AW336" s="105">
        <f>'[2]Custom Objects'!$C331</f>
        <v>0</v>
      </c>
      <c r="AX336" s="105"/>
      <c r="AY336" s="105">
        <f>'[1]Items (MC)'!A336</f>
        <v>0</v>
      </c>
      <c r="AZ336" s="105">
        <f>'[1]Blocks (MC)'!A336</f>
        <v>0</v>
      </c>
    </row>
    <row r="337" spans="3:52" x14ac:dyDescent="0.2">
      <c r="C337" s="107">
        <f>[2]Ores!C337</f>
        <v>0</v>
      </c>
      <c r="D337" s="107">
        <f>[2]Ingots!C337</f>
        <v>0</v>
      </c>
      <c r="E337" s="107"/>
      <c r="F337" s="107">
        <f>'[2]Compressed Blocks'!C337</f>
        <v>0</v>
      </c>
      <c r="G337" s="105">
        <f>[2]Catalysts!C337</f>
        <v>0</v>
      </c>
      <c r="H337" s="105">
        <f>[3]Pellets!F334</f>
        <v>0</v>
      </c>
      <c r="I337" s="105">
        <f>'[2]CV Links'!B339</f>
        <v>0</v>
      </c>
      <c r="N337" s="183"/>
      <c r="O337" s="108"/>
      <c r="P337" s="108"/>
      <c r="Q337" s="108"/>
      <c r="R337" s="186">
        <f>'[2]Element Vessels'!F337</f>
        <v>0</v>
      </c>
      <c r="S337" s="105">
        <f>'[2]Element Vessels'!G337</f>
        <v>0</v>
      </c>
      <c r="T337" s="105">
        <f>'[2]Element Vessels'!H337</f>
        <v>0</v>
      </c>
      <c r="U337" s="105">
        <f>'[2]Element Vessels'!I337</f>
        <v>0</v>
      </c>
      <c r="V337" s="189">
        <f>[3]Pellets!F337</f>
        <v>0</v>
      </c>
      <c r="W337" s="106">
        <f>[3]Pellets!G337</f>
        <v>0</v>
      </c>
      <c r="X337" s="106">
        <f>[3]Pellets!H337</f>
        <v>0</v>
      </c>
      <c r="Y337" s="106">
        <f>[3]Pellets!I337</f>
        <v>0</v>
      </c>
      <c r="Z337" s="106">
        <f>'[3]Blocks (Poly)'!D337</f>
        <v>0</v>
      </c>
      <c r="AA337" s="106">
        <f>'[3]Slabs (Poly)'!F337</f>
        <v>0</v>
      </c>
      <c r="AB337" s="106">
        <f>'[3]Stairs (Poly)'!D337</f>
        <v>0</v>
      </c>
      <c r="AC337" s="192">
        <f>[3]Bricks!E337</f>
        <v>0</v>
      </c>
      <c r="AD337" s="105">
        <f>[3]Molds!C337</f>
        <v>0</v>
      </c>
      <c r="AE337" s="105">
        <f xml:space="preserve"> '[3]Molded Items'!C339</f>
        <v>0</v>
      </c>
      <c r="AF337" s="105"/>
      <c r="AG337" s="105"/>
      <c r="AH337" s="105"/>
      <c r="AI337" s="105"/>
      <c r="AJ337" s="105"/>
      <c r="AK337" s="105"/>
      <c r="AL337" s="105"/>
      <c r="AM337" s="105"/>
      <c r="AN337" s="105"/>
      <c r="AO337" s="105"/>
      <c r="AP337" s="105"/>
      <c r="AQ337" s="105"/>
      <c r="AR337" s="105"/>
      <c r="AS337" s="105"/>
      <c r="AT337" s="105">
        <f>Inventories!$D337</f>
        <v>0</v>
      </c>
      <c r="AU337" s="105">
        <f>'[3]Gripped Tools'!C337</f>
        <v>0</v>
      </c>
      <c r="AV337" s="105">
        <f>'[3]Pogo Sticks'!$C337</f>
        <v>0</v>
      </c>
      <c r="AW337" s="105">
        <f>'[2]Custom Objects'!$C332</f>
        <v>0</v>
      </c>
      <c r="AX337" s="105"/>
      <c r="AY337" s="105">
        <f>'[1]Items (MC)'!A337</f>
        <v>0</v>
      </c>
      <c r="AZ337" s="105">
        <f>'[1]Blocks (MC)'!A337</f>
        <v>0</v>
      </c>
    </row>
    <row r="338" spans="3:52" x14ac:dyDescent="0.2">
      <c r="C338" s="107">
        <f>[2]Ores!C338</f>
        <v>0</v>
      </c>
      <c r="D338" s="107">
        <f>[2]Ingots!C338</f>
        <v>0</v>
      </c>
      <c r="E338" s="107"/>
      <c r="F338" s="107">
        <f>'[2]Compressed Blocks'!C338</f>
        <v>0</v>
      </c>
      <c r="G338" s="105">
        <f>[2]Catalysts!C338</f>
        <v>0</v>
      </c>
      <c r="H338" s="105">
        <f>[3]Pellets!F335</f>
        <v>0</v>
      </c>
      <c r="I338" s="105">
        <f>'[2]CV Links'!B340</f>
        <v>0</v>
      </c>
      <c r="N338" s="183"/>
      <c r="O338" s="108"/>
      <c r="P338" s="108"/>
      <c r="Q338" s="108"/>
      <c r="R338" s="186">
        <f>'[2]Element Vessels'!F338</f>
        <v>0</v>
      </c>
      <c r="S338" s="105">
        <f>'[2]Element Vessels'!G338</f>
        <v>0</v>
      </c>
      <c r="T338" s="105">
        <f>'[2]Element Vessels'!H338</f>
        <v>0</v>
      </c>
      <c r="U338" s="105">
        <f>'[2]Element Vessels'!I338</f>
        <v>0</v>
      </c>
      <c r="V338" s="189">
        <f>[3]Pellets!F338</f>
        <v>0</v>
      </c>
      <c r="W338" s="106">
        <f>[3]Pellets!G338</f>
        <v>0</v>
      </c>
      <c r="X338" s="106">
        <f>[3]Pellets!H338</f>
        <v>0</v>
      </c>
      <c r="Y338" s="106">
        <f>[3]Pellets!I338</f>
        <v>0</v>
      </c>
      <c r="Z338" s="106">
        <f>'[3]Blocks (Poly)'!D338</f>
        <v>0</v>
      </c>
      <c r="AA338" s="106">
        <f>'[3]Slabs (Poly)'!F338</f>
        <v>0</v>
      </c>
      <c r="AB338" s="106">
        <f>'[3]Stairs (Poly)'!D338</f>
        <v>0</v>
      </c>
      <c r="AC338" s="192">
        <f>[3]Bricks!E338</f>
        <v>0</v>
      </c>
      <c r="AD338" s="105">
        <f>[3]Molds!C338</f>
        <v>0</v>
      </c>
      <c r="AE338" s="105">
        <f xml:space="preserve"> '[3]Molded Items'!C340</f>
        <v>0</v>
      </c>
      <c r="AF338" s="105"/>
      <c r="AG338" s="105"/>
      <c r="AH338" s="105"/>
      <c r="AI338" s="105"/>
      <c r="AJ338" s="105"/>
      <c r="AK338" s="105"/>
      <c r="AL338" s="105"/>
      <c r="AM338" s="105"/>
      <c r="AN338" s="105"/>
      <c r="AO338" s="105"/>
      <c r="AP338" s="105"/>
      <c r="AQ338" s="105"/>
      <c r="AR338" s="105"/>
      <c r="AS338" s="105"/>
      <c r="AT338" s="105">
        <f>Inventories!$D338</f>
        <v>0</v>
      </c>
      <c r="AU338" s="105">
        <f>'[3]Gripped Tools'!C338</f>
        <v>0</v>
      </c>
      <c r="AV338" s="105">
        <f>'[3]Pogo Sticks'!$C338</f>
        <v>0</v>
      </c>
      <c r="AW338" s="105">
        <f>'[2]Custom Objects'!$C333</f>
        <v>0</v>
      </c>
      <c r="AX338" s="105"/>
      <c r="AY338" s="105">
        <f>'[1]Items (MC)'!A338</f>
        <v>0</v>
      </c>
      <c r="AZ338" s="105">
        <f>'[1]Blocks (MC)'!A338</f>
        <v>0</v>
      </c>
    </row>
    <row r="339" spans="3:52" x14ac:dyDescent="0.2">
      <c r="C339" s="107">
        <f>[2]Ores!C339</f>
        <v>0</v>
      </c>
      <c r="D339" s="107">
        <f>[2]Ingots!C339</f>
        <v>0</v>
      </c>
      <c r="E339" s="107"/>
      <c r="F339" s="107">
        <f>'[2]Compressed Blocks'!C339</f>
        <v>0</v>
      </c>
      <c r="G339" s="105">
        <f>[2]Catalysts!C339</f>
        <v>0</v>
      </c>
      <c r="H339" s="105">
        <f>[3]Pellets!F336</f>
        <v>0</v>
      </c>
      <c r="I339" s="105">
        <f>'[2]CV Links'!B341</f>
        <v>0</v>
      </c>
      <c r="N339" s="183"/>
      <c r="O339" s="108"/>
      <c r="P339" s="108"/>
      <c r="Q339" s="108"/>
      <c r="R339" s="186">
        <f>'[2]Element Vessels'!F339</f>
        <v>0</v>
      </c>
      <c r="S339" s="105">
        <f>'[2]Element Vessels'!G339</f>
        <v>0</v>
      </c>
      <c r="T339" s="105">
        <f>'[2]Element Vessels'!H339</f>
        <v>0</v>
      </c>
      <c r="U339" s="105">
        <f>'[2]Element Vessels'!I339</f>
        <v>0</v>
      </c>
      <c r="V339" s="189">
        <f>[3]Pellets!F339</f>
        <v>0</v>
      </c>
      <c r="W339" s="106">
        <f>[3]Pellets!G339</f>
        <v>0</v>
      </c>
      <c r="X339" s="106">
        <f>[3]Pellets!H339</f>
        <v>0</v>
      </c>
      <c r="Y339" s="106">
        <f>[3]Pellets!I339</f>
        <v>0</v>
      </c>
      <c r="Z339" s="106">
        <f>'[3]Blocks (Poly)'!D339</f>
        <v>0</v>
      </c>
      <c r="AA339" s="106">
        <f>'[3]Slabs (Poly)'!F339</f>
        <v>0</v>
      </c>
      <c r="AB339" s="106">
        <f>'[3]Stairs (Poly)'!D339</f>
        <v>0</v>
      </c>
      <c r="AC339" s="192">
        <f>[3]Bricks!E339</f>
        <v>0</v>
      </c>
      <c r="AD339" s="105">
        <f>[3]Molds!C339</f>
        <v>0</v>
      </c>
      <c r="AE339" s="105">
        <f xml:space="preserve"> '[3]Molded Items'!C341</f>
        <v>0</v>
      </c>
      <c r="AF339" s="105"/>
      <c r="AG339" s="105"/>
      <c r="AH339" s="105"/>
      <c r="AI339" s="105"/>
      <c r="AJ339" s="105"/>
      <c r="AK339" s="105"/>
      <c r="AL339" s="105"/>
      <c r="AM339" s="105"/>
      <c r="AN339" s="105"/>
      <c r="AO339" s="105"/>
      <c r="AP339" s="105"/>
      <c r="AQ339" s="105"/>
      <c r="AR339" s="105"/>
      <c r="AS339" s="105"/>
      <c r="AT339" s="105">
        <f>Inventories!$D339</f>
        <v>0</v>
      </c>
      <c r="AU339" s="105">
        <f>'[3]Gripped Tools'!C339</f>
        <v>0</v>
      </c>
      <c r="AV339" s="105">
        <f>'[3]Pogo Sticks'!$C339</f>
        <v>0</v>
      </c>
      <c r="AW339" s="105">
        <f>'[2]Custom Objects'!$C334</f>
        <v>0</v>
      </c>
      <c r="AX339" s="105"/>
      <c r="AY339" s="105">
        <f>'[1]Items (MC)'!A339</f>
        <v>0</v>
      </c>
      <c r="AZ339" s="105">
        <f>'[1]Blocks (MC)'!A339</f>
        <v>0</v>
      </c>
    </row>
    <row r="340" spans="3:52" x14ac:dyDescent="0.2">
      <c r="C340" s="107">
        <f>[2]Ores!C340</f>
        <v>0</v>
      </c>
      <c r="D340" s="107">
        <f>[2]Ingots!C340</f>
        <v>0</v>
      </c>
      <c r="E340" s="107"/>
      <c r="F340" s="107">
        <f>'[2]Compressed Blocks'!C340</f>
        <v>0</v>
      </c>
      <c r="G340" s="105">
        <f>[2]Catalysts!C340</f>
        <v>0</v>
      </c>
      <c r="H340" s="105">
        <f>[3]Pellets!F337</f>
        <v>0</v>
      </c>
      <c r="I340" s="105">
        <f>'[2]CV Links'!B342</f>
        <v>0</v>
      </c>
      <c r="N340" s="183"/>
      <c r="O340" s="108"/>
      <c r="P340" s="108"/>
      <c r="Q340" s="108"/>
      <c r="R340" s="186">
        <f>'[2]Element Vessels'!F340</f>
        <v>0</v>
      </c>
      <c r="S340" s="105">
        <f>'[2]Element Vessels'!G340</f>
        <v>0</v>
      </c>
      <c r="T340" s="105">
        <f>'[2]Element Vessels'!H340</f>
        <v>0</v>
      </c>
      <c r="U340" s="105">
        <f>'[2]Element Vessels'!I340</f>
        <v>0</v>
      </c>
      <c r="V340" s="189">
        <f>[3]Pellets!F340</f>
        <v>0</v>
      </c>
      <c r="W340" s="106">
        <f>[3]Pellets!G340</f>
        <v>0</v>
      </c>
      <c r="X340" s="106">
        <f>[3]Pellets!H340</f>
        <v>0</v>
      </c>
      <c r="Y340" s="106">
        <f>[3]Pellets!I340</f>
        <v>0</v>
      </c>
      <c r="Z340" s="106">
        <f>'[3]Blocks (Poly)'!D340</f>
        <v>0</v>
      </c>
      <c r="AA340" s="106">
        <f>'[3]Slabs (Poly)'!F340</f>
        <v>0</v>
      </c>
      <c r="AB340" s="106">
        <f>'[3]Stairs (Poly)'!D340</f>
        <v>0</v>
      </c>
      <c r="AC340" s="192">
        <f>[3]Bricks!E340</f>
        <v>0</v>
      </c>
      <c r="AD340" s="105">
        <f>[3]Molds!C340</f>
        <v>0</v>
      </c>
      <c r="AE340" s="105">
        <f xml:space="preserve"> '[3]Molded Items'!C342</f>
        <v>0</v>
      </c>
      <c r="AF340" s="105"/>
      <c r="AG340" s="105"/>
      <c r="AH340" s="105"/>
      <c r="AI340" s="105"/>
      <c r="AJ340" s="105"/>
      <c r="AK340" s="105"/>
      <c r="AL340" s="105"/>
      <c r="AM340" s="105"/>
      <c r="AN340" s="105"/>
      <c r="AO340" s="105"/>
      <c r="AP340" s="105"/>
      <c r="AQ340" s="105"/>
      <c r="AR340" s="105"/>
      <c r="AS340" s="105"/>
      <c r="AT340" s="105">
        <f>Inventories!$D340</f>
        <v>0</v>
      </c>
      <c r="AU340" s="105">
        <f>'[3]Gripped Tools'!C340</f>
        <v>0</v>
      </c>
      <c r="AV340" s="105">
        <f>'[3]Pogo Sticks'!$C340</f>
        <v>0</v>
      </c>
      <c r="AW340" s="105">
        <f>'[2]Custom Objects'!$C335</f>
        <v>0</v>
      </c>
      <c r="AX340" s="105"/>
      <c r="AY340" s="105">
        <f>'[1]Items (MC)'!A340</f>
        <v>0</v>
      </c>
      <c r="AZ340" s="105">
        <f>'[1]Blocks (MC)'!A340</f>
        <v>0</v>
      </c>
    </row>
    <row r="341" spans="3:52" x14ac:dyDescent="0.2">
      <c r="C341" s="107">
        <f>[2]Ores!C341</f>
        <v>0</v>
      </c>
      <c r="D341" s="107">
        <f>[2]Ingots!C341</f>
        <v>0</v>
      </c>
      <c r="E341" s="107"/>
      <c r="F341" s="107">
        <f>'[2]Compressed Blocks'!C341</f>
        <v>0</v>
      </c>
      <c r="G341" s="105">
        <f>[2]Catalysts!C341</f>
        <v>0</v>
      </c>
      <c r="H341" s="105">
        <f>[3]Pellets!F338</f>
        <v>0</v>
      </c>
      <c r="I341" s="105">
        <f>'[2]CV Links'!B343</f>
        <v>0</v>
      </c>
      <c r="N341" s="183"/>
      <c r="O341" s="108"/>
      <c r="P341" s="108"/>
      <c r="Q341" s="108"/>
      <c r="R341" s="186">
        <f>'[2]Element Vessels'!F341</f>
        <v>0</v>
      </c>
      <c r="S341" s="105">
        <f>'[2]Element Vessels'!G341</f>
        <v>0</v>
      </c>
      <c r="T341" s="105">
        <f>'[2]Element Vessels'!H341</f>
        <v>0</v>
      </c>
      <c r="U341" s="105">
        <f>'[2]Element Vessels'!I341</f>
        <v>0</v>
      </c>
      <c r="V341" s="189">
        <f>[3]Pellets!F341</f>
        <v>0</v>
      </c>
      <c r="W341" s="106">
        <f>[3]Pellets!G341</f>
        <v>0</v>
      </c>
      <c r="X341" s="106">
        <f>[3]Pellets!H341</f>
        <v>0</v>
      </c>
      <c r="Y341" s="106">
        <f>[3]Pellets!I341</f>
        <v>0</v>
      </c>
      <c r="Z341" s="106">
        <f>'[3]Blocks (Poly)'!D341</f>
        <v>0</v>
      </c>
      <c r="AA341" s="106">
        <f>'[3]Slabs (Poly)'!F341</f>
        <v>0</v>
      </c>
      <c r="AB341" s="106">
        <f>'[3]Stairs (Poly)'!D341</f>
        <v>0</v>
      </c>
      <c r="AC341" s="192">
        <f>[3]Bricks!E341</f>
        <v>0</v>
      </c>
      <c r="AD341" s="105">
        <f>[3]Molds!C341</f>
        <v>0</v>
      </c>
      <c r="AE341" s="105">
        <f xml:space="preserve"> '[3]Molded Items'!C343</f>
        <v>0</v>
      </c>
      <c r="AF341" s="105"/>
      <c r="AG341" s="105"/>
      <c r="AH341" s="105"/>
      <c r="AI341" s="105"/>
      <c r="AJ341" s="105"/>
      <c r="AK341" s="105"/>
      <c r="AL341" s="105"/>
      <c r="AM341" s="105"/>
      <c r="AN341" s="105"/>
      <c r="AO341" s="105"/>
      <c r="AP341" s="105"/>
      <c r="AQ341" s="105"/>
      <c r="AR341" s="105"/>
      <c r="AS341" s="105"/>
      <c r="AT341" s="105">
        <f>Inventories!$D341</f>
        <v>0</v>
      </c>
      <c r="AU341" s="105">
        <f>'[3]Gripped Tools'!C341</f>
        <v>0</v>
      </c>
      <c r="AV341" s="105">
        <f>'[3]Pogo Sticks'!$C341</f>
        <v>0</v>
      </c>
      <c r="AW341" s="105">
        <f>'[2]Custom Objects'!$C336</f>
        <v>0</v>
      </c>
      <c r="AX341" s="105"/>
      <c r="AY341" s="105">
        <f>'[1]Items (MC)'!A341</f>
        <v>0</v>
      </c>
      <c r="AZ341" s="105">
        <f>'[1]Blocks (MC)'!A341</f>
        <v>0</v>
      </c>
    </row>
    <row r="342" spans="3:52" x14ac:dyDescent="0.2">
      <c r="C342" s="107">
        <f>[2]Ores!C342</f>
        <v>0</v>
      </c>
      <c r="D342" s="107">
        <f>[2]Ingots!C342</f>
        <v>0</v>
      </c>
      <c r="E342" s="107"/>
      <c r="F342" s="107">
        <f>'[2]Compressed Blocks'!C342</f>
        <v>0</v>
      </c>
      <c r="G342" s="105">
        <f>[2]Catalysts!C342</f>
        <v>0</v>
      </c>
      <c r="H342" s="105">
        <f>[3]Pellets!F339</f>
        <v>0</v>
      </c>
      <c r="I342" s="105">
        <f>'[2]CV Links'!B344</f>
        <v>0</v>
      </c>
      <c r="N342" s="183"/>
      <c r="O342" s="108"/>
      <c r="P342" s="108"/>
      <c r="Q342" s="108"/>
      <c r="R342" s="186">
        <f>'[2]Element Vessels'!F342</f>
        <v>0</v>
      </c>
      <c r="S342" s="105">
        <f>'[2]Element Vessels'!G342</f>
        <v>0</v>
      </c>
      <c r="T342" s="105">
        <f>'[2]Element Vessels'!H342</f>
        <v>0</v>
      </c>
      <c r="U342" s="105">
        <f>'[2]Element Vessels'!I342</f>
        <v>0</v>
      </c>
      <c r="V342" s="189">
        <f>[3]Pellets!F342</f>
        <v>0</v>
      </c>
      <c r="W342" s="106">
        <f>[3]Pellets!G342</f>
        <v>0</v>
      </c>
      <c r="X342" s="106">
        <f>[3]Pellets!H342</f>
        <v>0</v>
      </c>
      <c r="Y342" s="106">
        <f>[3]Pellets!I342</f>
        <v>0</v>
      </c>
      <c r="Z342" s="106">
        <f>'[3]Blocks (Poly)'!D342</f>
        <v>0</v>
      </c>
      <c r="AA342" s="106">
        <f>'[3]Slabs (Poly)'!F342</f>
        <v>0</v>
      </c>
      <c r="AB342" s="106">
        <f>'[3]Stairs (Poly)'!D342</f>
        <v>0</v>
      </c>
      <c r="AC342" s="192">
        <f>[3]Bricks!E342</f>
        <v>0</v>
      </c>
      <c r="AD342" s="105">
        <f>[3]Molds!C342</f>
        <v>0</v>
      </c>
      <c r="AE342" s="105">
        <f xml:space="preserve"> '[3]Molded Items'!C344</f>
        <v>0</v>
      </c>
      <c r="AF342" s="105"/>
      <c r="AG342" s="105"/>
      <c r="AH342" s="105"/>
      <c r="AI342" s="105"/>
      <c r="AJ342" s="105"/>
      <c r="AK342" s="105"/>
      <c r="AL342" s="105"/>
      <c r="AM342" s="105"/>
      <c r="AN342" s="105"/>
      <c r="AO342" s="105"/>
      <c r="AP342" s="105"/>
      <c r="AQ342" s="105"/>
      <c r="AR342" s="105"/>
      <c r="AS342" s="105"/>
      <c r="AT342" s="105">
        <f>Inventories!$D342</f>
        <v>0</v>
      </c>
      <c r="AU342" s="105">
        <f>'[3]Gripped Tools'!C342</f>
        <v>0</v>
      </c>
      <c r="AV342" s="105">
        <f>'[3]Pogo Sticks'!$C342</f>
        <v>0</v>
      </c>
      <c r="AW342" s="105">
        <f>'[2]Custom Objects'!$C337</f>
        <v>0</v>
      </c>
      <c r="AX342" s="105"/>
      <c r="AY342" s="105">
        <f>'[1]Items (MC)'!A342</f>
        <v>0</v>
      </c>
      <c r="AZ342" s="105">
        <f>'[1]Blocks (MC)'!A342</f>
        <v>0</v>
      </c>
    </row>
    <row r="343" spans="3:52" x14ac:dyDescent="0.2">
      <c r="C343" s="107">
        <f>[2]Ores!C343</f>
        <v>0</v>
      </c>
      <c r="D343" s="107">
        <f>[2]Ingots!C343</f>
        <v>0</v>
      </c>
      <c r="E343" s="107"/>
      <c r="F343" s="107">
        <f>'[2]Compressed Blocks'!C343</f>
        <v>0</v>
      </c>
      <c r="G343" s="105">
        <f>[2]Catalysts!C343</f>
        <v>0</v>
      </c>
      <c r="H343" s="105">
        <f>[3]Pellets!F340</f>
        <v>0</v>
      </c>
      <c r="I343" s="105">
        <f>'[2]CV Links'!B345</f>
        <v>0</v>
      </c>
      <c r="N343" s="183"/>
      <c r="O343" s="108"/>
      <c r="P343" s="108"/>
      <c r="Q343" s="108"/>
      <c r="R343" s="186">
        <f>'[2]Element Vessels'!F343</f>
        <v>0</v>
      </c>
      <c r="S343" s="105">
        <f>'[2]Element Vessels'!G343</f>
        <v>0</v>
      </c>
      <c r="T343" s="105">
        <f>'[2]Element Vessels'!H343</f>
        <v>0</v>
      </c>
      <c r="U343" s="105">
        <f>'[2]Element Vessels'!I343</f>
        <v>0</v>
      </c>
      <c r="V343" s="189">
        <f>[3]Pellets!F343</f>
        <v>0</v>
      </c>
      <c r="W343" s="106">
        <f>[3]Pellets!G343</f>
        <v>0</v>
      </c>
      <c r="X343" s="106">
        <f>[3]Pellets!H343</f>
        <v>0</v>
      </c>
      <c r="Y343" s="106">
        <f>[3]Pellets!I343</f>
        <v>0</v>
      </c>
      <c r="Z343" s="106">
        <f>'[3]Blocks (Poly)'!D343</f>
        <v>0</v>
      </c>
      <c r="AA343" s="106">
        <f>'[3]Slabs (Poly)'!F343</f>
        <v>0</v>
      </c>
      <c r="AB343" s="106">
        <f>'[3]Stairs (Poly)'!D343</f>
        <v>0</v>
      </c>
      <c r="AC343" s="192">
        <f>[3]Bricks!E343</f>
        <v>0</v>
      </c>
      <c r="AD343" s="105">
        <f>[3]Molds!C343</f>
        <v>0</v>
      </c>
      <c r="AE343" s="105">
        <f xml:space="preserve"> '[3]Molded Items'!C345</f>
        <v>0</v>
      </c>
      <c r="AF343" s="105"/>
      <c r="AG343" s="105"/>
      <c r="AH343" s="105"/>
      <c r="AI343" s="105"/>
      <c r="AJ343" s="105"/>
      <c r="AK343" s="105"/>
      <c r="AL343" s="105"/>
      <c r="AM343" s="105"/>
      <c r="AN343" s="105"/>
      <c r="AO343" s="105"/>
      <c r="AP343" s="105"/>
      <c r="AQ343" s="105"/>
      <c r="AR343" s="105"/>
      <c r="AS343" s="105"/>
      <c r="AT343" s="105">
        <f>Inventories!$D343</f>
        <v>0</v>
      </c>
      <c r="AU343" s="105">
        <f>'[3]Gripped Tools'!C343</f>
        <v>0</v>
      </c>
      <c r="AV343" s="105">
        <f>'[3]Pogo Sticks'!$C343</f>
        <v>0</v>
      </c>
      <c r="AW343" s="105">
        <f>'[2]Custom Objects'!$C338</f>
        <v>0</v>
      </c>
      <c r="AX343" s="105"/>
      <c r="AY343" s="105">
        <f>'[1]Items (MC)'!A343</f>
        <v>0</v>
      </c>
      <c r="AZ343" s="105">
        <f>'[1]Blocks (MC)'!A343</f>
        <v>0</v>
      </c>
    </row>
    <row r="344" spans="3:52" x14ac:dyDescent="0.2">
      <c r="C344" s="107">
        <f>[2]Ores!C344</f>
        <v>0</v>
      </c>
      <c r="D344" s="107">
        <f>[2]Ingots!C344</f>
        <v>0</v>
      </c>
      <c r="E344" s="107"/>
      <c r="F344" s="107">
        <f>'[2]Compressed Blocks'!C344</f>
        <v>0</v>
      </c>
      <c r="G344" s="105">
        <f>[2]Catalysts!C344</f>
        <v>0</v>
      </c>
      <c r="H344" s="105">
        <f>[3]Pellets!F341</f>
        <v>0</v>
      </c>
      <c r="I344" s="105">
        <f>'[2]CV Links'!B346</f>
        <v>0</v>
      </c>
      <c r="N344" s="183"/>
      <c r="O344" s="108"/>
      <c r="P344" s="108"/>
      <c r="Q344" s="108"/>
      <c r="R344" s="186">
        <f>'[2]Element Vessels'!F344</f>
        <v>0</v>
      </c>
      <c r="S344" s="105">
        <f>'[2]Element Vessels'!G344</f>
        <v>0</v>
      </c>
      <c r="T344" s="105">
        <f>'[2]Element Vessels'!H344</f>
        <v>0</v>
      </c>
      <c r="U344" s="105">
        <f>'[2]Element Vessels'!I344</f>
        <v>0</v>
      </c>
      <c r="V344" s="189">
        <f>[3]Pellets!F344</f>
        <v>0</v>
      </c>
      <c r="W344" s="106">
        <f>[3]Pellets!G344</f>
        <v>0</v>
      </c>
      <c r="X344" s="106">
        <f>[3]Pellets!H344</f>
        <v>0</v>
      </c>
      <c r="Y344" s="106">
        <f>[3]Pellets!I344</f>
        <v>0</v>
      </c>
      <c r="Z344" s="106">
        <f>'[3]Blocks (Poly)'!D344</f>
        <v>0</v>
      </c>
      <c r="AA344" s="106">
        <f>'[3]Slabs (Poly)'!F344</f>
        <v>0</v>
      </c>
      <c r="AB344" s="106">
        <f>'[3]Stairs (Poly)'!D344</f>
        <v>0</v>
      </c>
      <c r="AC344" s="192">
        <f>[3]Bricks!E344</f>
        <v>0</v>
      </c>
      <c r="AD344" s="105">
        <f>[3]Molds!C344</f>
        <v>0</v>
      </c>
      <c r="AE344" s="105">
        <f xml:space="preserve"> '[3]Molded Items'!C346</f>
        <v>0</v>
      </c>
      <c r="AF344" s="105"/>
      <c r="AG344" s="105"/>
      <c r="AH344" s="105"/>
      <c r="AI344" s="105"/>
      <c r="AJ344" s="105"/>
      <c r="AK344" s="105"/>
      <c r="AL344" s="105"/>
      <c r="AM344" s="105"/>
      <c r="AN344" s="105"/>
      <c r="AO344" s="105"/>
      <c r="AP344" s="105"/>
      <c r="AQ344" s="105"/>
      <c r="AR344" s="105"/>
      <c r="AS344" s="105"/>
      <c r="AT344" s="105">
        <f>Inventories!$D344</f>
        <v>0</v>
      </c>
      <c r="AU344" s="105">
        <f>'[3]Gripped Tools'!C344</f>
        <v>0</v>
      </c>
      <c r="AV344" s="105">
        <f>'[3]Pogo Sticks'!$C344</f>
        <v>0</v>
      </c>
      <c r="AW344" s="105">
        <f>'[2]Custom Objects'!$C339</f>
        <v>0</v>
      </c>
      <c r="AX344" s="105"/>
      <c r="AY344" s="105">
        <f>'[1]Items (MC)'!A344</f>
        <v>0</v>
      </c>
      <c r="AZ344" s="105">
        <f>'[1]Blocks (MC)'!A344</f>
        <v>0</v>
      </c>
    </row>
    <row r="345" spans="3:52" x14ac:dyDescent="0.2">
      <c r="C345" s="107">
        <f>[2]Ores!C345</f>
        <v>0</v>
      </c>
      <c r="D345" s="107">
        <f>[2]Ingots!C345</f>
        <v>0</v>
      </c>
      <c r="E345" s="107"/>
      <c r="F345" s="107">
        <f>'[2]Compressed Blocks'!C345</f>
        <v>0</v>
      </c>
      <c r="G345" s="105">
        <f>[2]Catalysts!C345</f>
        <v>0</v>
      </c>
      <c r="H345" s="105">
        <f>[3]Pellets!F342</f>
        <v>0</v>
      </c>
      <c r="I345" s="105">
        <f>'[2]CV Links'!B347</f>
        <v>0</v>
      </c>
      <c r="N345" s="183"/>
      <c r="O345" s="108"/>
      <c r="P345" s="108"/>
      <c r="Q345" s="108"/>
      <c r="R345" s="186">
        <f>'[2]Element Vessels'!F345</f>
        <v>0</v>
      </c>
      <c r="S345" s="105">
        <f>'[2]Element Vessels'!G345</f>
        <v>0</v>
      </c>
      <c r="T345" s="105">
        <f>'[2]Element Vessels'!H345</f>
        <v>0</v>
      </c>
      <c r="U345" s="105">
        <f>'[2]Element Vessels'!I345</f>
        <v>0</v>
      </c>
      <c r="V345" s="189">
        <f>[3]Pellets!F345</f>
        <v>0</v>
      </c>
      <c r="W345" s="106">
        <f>[3]Pellets!G345</f>
        <v>0</v>
      </c>
      <c r="X345" s="106">
        <f>[3]Pellets!H345</f>
        <v>0</v>
      </c>
      <c r="Y345" s="106">
        <f>[3]Pellets!I345</f>
        <v>0</v>
      </c>
      <c r="Z345" s="106">
        <f>'[3]Blocks (Poly)'!D345</f>
        <v>0</v>
      </c>
      <c r="AA345" s="106">
        <f>'[3]Slabs (Poly)'!F345</f>
        <v>0</v>
      </c>
      <c r="AB345" s="106">
        <f>'[3]Stairs (Poly)'!D345</f>
        <v>0</v>
      </c>
      <c r="AC345" s="192">
        <f>[3]Bricks!E345</f>
        <v>0</v>
      </c>
      <c r="AD345" s="105">
        <f>[3]Molds!C345</f>
        <v>0</v>
      </c>
      <c r="AE345" s="105">
        <f xml:space="preserve"> '[3]Molded Items'!C347</f>
        <v>0</v>
      </c>
      <c r="AF345" s="105"/>
      <c r="AG345" s="105"/>
      <c r="AH345" s="105"/>
      <c r="AI345" s="105"/>
      <c r="AJ345" s="105"/>
      <c r="AK345" s="105"/>
      <c r="AL345" s="105"/>
      <c r="AM345" s="105"/>
      <c r="AN345" s="105"/>
      <c r="AO345" s="105"/>
      <c r="AP345" s="105"/>
      <c r="AQ345" s="105"/>
      <c r="AR345" s="105"/>
      <c r="AS345" s="105"/>
      <c r="AT345" s="105">
        <f>Inventories!$D345</f>
        <v>0</v>
      </c>
      <c r="AU345" s="105">
        <f>'[3]Gripped Tools'!C345</f>
        <v>0</v>
      </c>
      <c r="AV345" s="105">
        <f>'[3]Pogo Sticks'!$C345</f>
        <v>0</v>
      </c>
      <c r="AW345" s="105">
        <f>'[2]Custom Objects'!$C340</f>
        <v>0</v>
      </c>
      <c r="AX345" s="105"/>
      <c r="AY345" s="105">
        <f>'[1]Items (MC)'!A345</f>
        <v>0</v>
      </c>
      <c r="AZ345" s="105">
        <f>'[1]Blocks (MC)'!A345</f>
        <v>0</v>
      </c>
    </row>
    <row r="346" spans="3:52" x14ac:dyDescent="0.2">
      <c r="C346" s="107">
        <f>[2]Ores!C346</f>
        <v>0</v>
      </c>
      <c r="D346" s="107">
        <f>[2]Ingots!C346</f>
        <v>0</v>
      </c>
      <c r="E346" s="107"/>
      <c r="F346" s="107">
        <f>'[2]Compressed Blocks'!C346</f>
        <v>0</v>
      </c>
      <c r="G346" s="105">
        <f>[2]Catalysts!C346</f>
        <v>0</v>
      </c>
      <c r="H346" s="105">
        <f>[3]Pellets!F343</f>
        <v>0</v>
      </c>
      <c r="I346" s="105">
        <f>'[2]CV Links'!B348</f>
        <v>0</v>
      </c>
      <c r="N346" s="183"/>
      <c r="O346" s="108"/>
      <c r="P346" s="108"/>
      <c r="Q346" s="108"/>
      <c r="R346" s="186">
        <f>'[2]Element Vessels'!F346</f>
        <v>0</v>
      </c>
      <c r="S346" s="105">
        <f>'[2]Element Vessels'!G346</f>
        <v>0</v>
      </c>
      <c r="T346" s="105">
        <f>'[2]Element Vessels'!H346</f>
        <v>0</v>
      </c>
      <c r="U346" s="105">
        <f>'[2]Element Vessels'!I346</f>
        <v>0</v>
      </c>
      <c r="V346" s="189">
        <f>[3]Pellets!F346</f>
        <v>0</v>
      </c>
      <c r="W346" s="106">
        <f>[3]Pellets!G346</f>
        <v>0</v>
      </c>
      <c r="X346" s="106">
        <f>[3]Pellets!H346</f>
        <v>0</v>
      </c>
      <c r="Y346" s="106">
        <f>[3]Pellets!I346</f>
        <v>0</v>
      </c>
      <c r="Z346" s="106">
        <f>'[3]Blocks (Poly)'!D346</f>
        <v>0</v>
      </c>
      <c r="AA346" s="106">
        <f>'[3]Slabs (Poly)'!F346</f>
        <v>0</v>
      </c>
      <c r="AB346" s="106">
        <f>'[3]Stairs (Poly)'!D346</f>
        <v>0</v>
      </c>
      <c r="AC346" s="192">
        <f>[3]Bricks!E346</f>
        <v>0</v>
      </c>
      <c r="AD346" s="105">
        <f>[3]Molds!C346</f>
        <v>0</v>
      </c>
      <c r="AE346" s="105">
        <f xml:space="preserve"> '[3]Molded Items'!C348</f>
        <v>0</v>
      </c>
      <c r="AF346" s="105"/>
      <c r="AG346" s="105"/>
      <c r="AH346" s="105"/>
      <c r="AI346" s="105"/>
      <c r="AJ346" s="105"/>
      <c r="AK346" s="105"/>
      <c r="AL346" s="105"/>
      <c r="AM346" s="105"/>
      <c r="AN346" s="105"/>
      <c r="AO346" s="105"/>
      <c r="AP346" s="105"/>
      <c r="AQ346" s="105"/>
      <c r="AR346" s="105"/>
      <c r="AS346" s="105"/>
      <c r="AT346" s="105">
        <f>Inventories!$D346</f>
        <v>0</v>
      </c>
      <c r="AU346" s="105">
        <f>'[3]Gripped Tools'!C346</f>
        <v>0</v>
      </c>
      <c r="AV346" s="105">
        <f>'[3]Pogo Sticks'!$C346</f>
        <v>0</v>
      </c>
      <c r="AW346" s="105">
        <f>'[2]Custom Objects'!$C341</f>
        <v>0</v>
      </c>
      <c r="AX346" s="105"/>
      <c r="AY346" s="105">
        <f>'[1]Items (MC)'!A346</f>
        <v>0</v>
      </c>
      <c r="AZ346" s="105">
        <f>'[1]Blocks (MC)'!A346</f>
        <v>0</v>
      </c>
    </row>
    <row r="347" spans="3:52" x14ac:dyDescent="0.2">
      <c r="C347" s="107">
        <f>[2]Ores!C347</f>
        <v>0</v>
      </c>
      <c r="D347" s="107">
        <f>[2]Ingots!C347</f>
        <v>0</v>
      </c>
      <c r="E347" s="107"/>
      <c r="F347" s="107">
        <f>'[2]Compressed Blocks'!C347</f>
        <v>0</v>
      </c>
      <c r="G347" s="105">
        <f>[2]Catalysts!C347</f>
        <v>0</v>
      </c>
      <c r="H347" s="105">
        <f>[3]Pellets!F344</f>
        <v>0</v>
      </c>
      <c r="I347" s="105">
        <f>'[2]CV Links'!B349</f>
        <v>0</v>
      </c>
      <c r="N347" s="183"/>
      <c r="O347" s="108"/>
      <c r="P347" s="108"/>
      <c r="Q347" s="108"/>
      <c r="R347" s="186">
        <f>'[2]Element Vessels'!F347</f>
        <v>0</v>
      </c>
      <c r="S347" s="105">
        <f>'[2]Element Vessels'!G347</f>
        <v>0</v>
      </c>
      <c r="T347" s="105">
        <f>'[2]Element Vessels'!H347</f>
        <v>0</v>
      </c>
      <c r="U347" s="105">
        <f>'[2]Element Vessels'!I347</f>
        <v>0</v>
      </c>
      <c r="V347" s="189">
        <f>[3]Pellets!F347</f>
        <v>0</v>
      </c>
      <c r="W347" s="106">
        <f>[3]Pellets!G347</f>
        <v>0</v>
      </c>
      <c r="X347" s="106">
        <f>[3]Pellets!H347</f>
        <v>0</v>
      </c>
      <c r="Y347" s="106">
        <f>[3]Pellets!I347</f>
        <v>0</v>
      </c>
      <c r="Z347" s="106">
        <f>'[3]Blocks (Poly)'!D347</f>
        <v>0</v>
      </c>
      <c r="AA347" s="106">
        <f>'[3]Slabs (Poly)'!F347</f>
        <v>0</v>
      </c>
      <c r="AB347" s="106">
        <f>'[3]Stairs (Poly)'!D347</f>
        <v>0</v>
      </c>
      <c r="AC347" s="192">
        <f>[3]Bricks!E347</f>
        <v>0</v>
      </c>
      <c r="AD347" s="105">
        <f>[3]Molds!C347</f>
        <v>0</v>
      </c>
      <c r="AE347" s="105">
        <f xml:space="preserve"> '[3]Molded Items'!C349</f>
        <v>0</v>
      </c>
      <c r="AF347" s="105"/>
      <c r="AG347" s="105"/>
      <c r="AH347" s="105"/>
      <c r="AI347" s="105"/>
      <c r="AJ347" s="105"/>
      <c r="AK347" s="105"/>
      <c r="AL347" s="105"/>
      <c r="AM347" s="105"/>
      <c r="AN347" s="105"/>
      <c r="AO347" s="105"/>
      <c r="AP347" s="105"/>
      <c r="AQ347" s="105"/>
      <c r="AR347" s="105"/>
      <c r="AS347" s="105"/>
      <c r="AT347" s="105">
        <f>Inventories!$D347</f>
        <v>0</v>
      </c>
      <c r="AU347" s="105">
        <f>'[3]Gripped Tools'!C347</f>
        <v>0</v>
      </c>
      <c r="AV347" s="105">
        <f>'[3]Pogo Sticks'!$C347</f>
        <v>0</v>
      </c>
      <c r="AW347" s="105">
        <f>'[2]Custom Objects'!$C342</f>
        <v>0</v>
      </c>
      <c r="AX347" s="105"/>
      <c r="AY347" s="105">
        <f>'[1]Items (MC)'!A347</f>
        <v>0</v>
      </c>
      <c r="AZ347" s="105">
        <f>'[1]Blocks (MC)'!A347</f>
        <v>0</v>
      </c>
    </row>
    <row r="348" spans="3:52" x14ac:dyDescent="0.2">
      <c r="C348" s="107">
        <f>[2]Ores!C348</f>
        <v>0</v>
      </c>
      <c r="D348" s="107">
        <f>[2]Ingots!C348</f>
        <v>0</v>
      </c>
      <c r="E348" s="107"/>
      <c r="F348" s="107">
        <f>'[2]Compressed Blocks'!C348</f>
        <v>0</v>
      </c>
      <c r="G348" s="105">
        <f>[2]Catalysts!C348</f>
        <v>0</v>
      </c>
      <c r="H348" s="105">
        <f>[3]Pellets!F345</f>
        <v>0</v>
      </c>
      <c r="I348" s="105">
        <f>'[2]CV Links'!B350</f>
        <v>0</v>
      </c>
      <c r="N348" s="183"/>
      <c r="O348" s="108"/>
      <c r="P348" s="108"/>
      <c r="Q348" s="108"/>
      <c r="R348" s="186">
        <f>'[2]Element Vessels'!F348</f>
        <v>0</v>
      </c>
      <c r="S348" s="105">
        <f>'[2]Element Vessels'!G348</f>
        <v>0</v>
      </c>
      <c r="T348" s="105">
        <f>'[2]Element Vessels'!H348</f>
        <v>0</v>
      </c>
      <c r="U348" s="105">
        <f>'[2]Element Vessels'!I348</f>
        <v>0</v>
      </c>
      <c r="V348" s="189">
        <f>[3]Pellets!F348</f>
        <v>0</v>
      </c>
      <c r="W348" s="106">
        <f>[3]Pellets!G348</f>
        <v>0</v>
      </c>
      <c r="X348" s="106">
        <f>[3]Pellets!H348</f>
        <v>0</v>
      </c>
      <c r="Y348" s="106">
        <f>[3]Pellets!I348</f>
        <v>0</v>
      </c>
      <c r="Z348" s="106">
        <f>'[3]Blocks (Poly)'!D348</f>
        <v>0</v>
      </c>
      <c r="AA348" s="106">
        <f>'[3]Slabs (Poly)'!F348</f>
        <v>0</v>
      </c>
      <c r="AB348" s="106">
        <f>'[3]Stairs (Poly)'!D348</f>
        <v>0</v>
      </c>
      <c r="AC348" s="192">
        <f>[3]Bricks!E348</f>
        <v>0</v>
      </c>
      <c r="AD348" s="105">
        <f>[3]Molds!C348</f>
        <v>0</v>
      </c>
      <c r="AE348" s="105">
        <f xml:space="preserve"> '[3]Molded Items'!C350</f>
        <v>0</v>
      </c>
      <c r="AF348" s="105"/>
      <c r="AG348" s="105"/>
      <c r="AH348" s="105"/>
      <c r="AI348" s="105"/>
      <c r="AJ348" s="105"/>
      <c r="AK348" s="105"/>
      <c r="AL348" s="105"/>
      <c r="AM348" s="105"/>
      <c r="AN348" s="105"/>
      <c r="AO348" s="105"/>
      <c r="AP348" s="105"/>
      <c r="AQ348" s="105"/>
      <c r="AR348" s="105"/>
      <c r="AS348" s="105"/>
      <c r="AT348" s="105">
        <f>Inventories!$D348</f>
        <v>0</v>
      </c>
      <c r="AU348" s="105">
        <f>'[3]Gripped Tools'!C348</f>
        <v>0</v>
      </c>
      <c r="AV348" s="105">
        <f>'[3]Pogo Sticks'!$C348</f>
        <v>0</v>
      </c>
      <c r="AW348" s="105">
        <f>'[2]Custom Objects'!$C343</f>
        <v>0</v>
      </c>
      <c r="AX348" s="105"/>
      <c r="AY348" s="105">
        <f>'[1]Items (MC)'!A348</f>
        <v>0</v>
      </c>
      <c r="AZ348" s="105">
        <f>'[1]Blocks (MC)'!A348</f>
        <v>0</v>
      </c>
    </row>
    <row r="349" spans="3:52" x14ac:dyDescent="0.2">
      <c r="C349" s="107">
        <f>[2]Ores!C349</f>
        <v>0</v>
      </c>
      <c r="D349" s="107">
        <f>[2]Ingots!C349</f>
        <v>0</v>
      </c>
      <c r="E349" s="107"/>
      <c r="F349" s="107">
        <f>'[2]Compressed Blocks'!C349</f>
        <v>0</v>
      </c>
      <c r="G349" s="105">
        <f>[2]Catalysts!C349</f>
        <v>0</v>
      </c>
      <c r="H349" s="105">
        <f>[3]Pellets!F346</f>
        <v>0</v>
      </c>
      <c r="I349" s="105">
        <f>'[2]CV Links'!B351</f>
        <v>0</v>
      </c>
      <c r="N349" s="183"/>
      <c r="O349" s="108"/>
      <c r="P349" s="108"/>
      <c r="Q349" s="108"/>
      <c r="R349" s="186">
        <f>'[2]Element Vessels'!F349</f>
        <v>0</v>
      </c>
      <c r="S349" s="105">
        <f>'[2]Element Vessels'!G349</f>
        <v>0</v>
      </c>
      <c r="T349" s="105">
        <f>'[2]Element Vessels'!H349</f>
        <v>0</v>
      </c>
      <c r="U349" s="105">
        <f>'[2]Element Vessels'!I349</f>
        <v>0</v>
      </c>
      <c r="V349" s="189">
        <f>[3]Pellets!F349</f>
        <v>0</v>
      </c>
      <c r="W349" s="106">
        <f>[3]Pellets!G349</f>
        <v>0</v>
      </c>
      <c r="X349" s="106">
        <f>[3]Pellets!H349</f>
        <v>0</v>
      </c>
      <c r="Y349" s="106">
        <f>[3]Pellets!I349</f>
        <v>0</v>
      </c>
      <c r="Z349" s="106">
        <f>'[3]Blocks (Poly)'!D349</f>
        <v>0</v>
      </c>
      <c r="AA349" s="106">
        <f>'[3]Slabs (Poly)'!F349</f>
        <v>0</v>
      </c>
      <c r="AB349" s="106">
        <f>'[3]Stairs (Poly)'!D349</f>
        <v>0</v>
      </c>
      <c r="AC349" s="192">
        <f>[3]Bricks!E349</f>
        <v>0</v>
      </c>
      <c r="AD349" s="105">
        <f>[3]Molds!C349</f>
        <v>0</v>
      </c>
      <c r="AE349" s="105">
        <f xml:space="preserve"> '[3]Molded Items'!C351</f>
        <v>0</v>
      </c>
      <c r="AF349" s="105"/>
      <c r="AG349" s="105"/>
      <c r="AH349" s="105"/>
      <c r="AI349" s="105"/>
      <c r="AJ349" s="105"/>
      <c r="AK349" s="105"/>
      <c r="AL349" s="105"/>
      <c r="AM349" s="105"/>
      <c r="AN349" s="105"/>
      <c r="AO349" s="105"/>
      <c r="AP349" s="105"/>
      <c r="AQ349" s="105"/>
      <c r="AR349" s="105"/>
      <c r="AS349" s="105"/>
      <c r="AT349" s="105">
        <f>Inventories!$D349</f>
        <v>0</v>
      </c>
      <c r="AU349" s="105">
        <f>'[3]Gripped Tools'!C349</f>
        <v>0</v>
      </c>
      <c r="AV349" s="105">
        <f>'[3]Pogo Sticks'!$C349</f>
        <v>0</v>
      </c>
      <c r="AW349" s="105">
        <f>'[2]Custom Objects'!$C344</f>
        <v>0</v>
      </c>
      <c r="AX349" s="105"/>
      <c r="AY349" s="105">
        <f>'[1]Items (MC)'!A349</f>
        <v>0</v>
      </c>
      <c r="AZ349" s="105">
        <f>'[1]Blocks (MC)'!A349</f>
        <v>0</v>
      </c>
    </row>
    <row r="350" spans="3:52" x14ac:dyDescent="0.2">
      <c r="C350" s="107">
        <f>[2]Ores!C350</f>
        <v>0</v>
      </c>
      <c r="D350" s="107">
        <f>[2]Ingots!C350</f>
        <v>0</v>
      </c>
      <c r="E350" s="107"/>
      <c r="F350" s="107">
        <f>'[2]Compressed Blocks'!C350</f>
        <v>0</v>
      </c>
      <c r="G350" s="105">
        <f>[2]Catalysts!C350</f>
        <v>0</v>
      </c>
      <c r="H350" s="105">
        <f>[3]Pellets!F347</f>
        <v>0</v>
      </c>
      <c r="I350" s="105">
        <f>'[2]CV Links'!B352</f>
        <v>0</v>
      </c>
      <c r="N350" s="183"/>
      <c r="O350" s="108"/>
      <c r="P350" s="108"/>
      <c r="Q350" s="108"/>
      <c r="R350" s="186">
        <f>'[2]Element Vessels'!F350</f>
        <v>0</v>
      </c>
      <c r="S350" s="105">
        <f>'[2]Element Vessels'!G350</f>
        <v>0</v>
      </c>
      <c r="T350" s="105">
        <f>'[2]Element Vessels'!H350</f>
        <v>0</v>
      </c>
      <c r="U350" s="105">
        <f>'[2]Element Vessels'!I350</f>
        <v>0</v>
      </c>
      <c r="V350" s="189">
        <f>[3]Pellets!F350</f>
        <v>0</v>
      </c>
      <c r="W350" s="106">
        <f>[3]Pellets!G350</f>
        <v>0</v>
      </c>
      <c r="X350" s="106">
        <f>[3]Pellets!H350</f>
        <v>0</v>
      </c>
      <c r="Y350" s="106">
        <f>[3]Pellets!I350</f>
        <v>0</v>
      </c>
      <c r="Z350" s="106">
        <f>'[3]Blocks (Poly)'!D350</f>
        <v>0</v>
      </c>
      <c r="AA350" s="106">
        <f>'[3]Slabs (Poly)'!F350</f>
        <v>0</v>
      </c>
      <c r="AB350" s="106">
        <f>'[3]Stairs (Poly)'!D350</f>
        <v>0</v>
      </c>
      <c r="AC350" s="192">
        <f>[3]Bricks!E350</f>
        <v>0</v>
      </c>
      <c r="AD350" s="105">
        <f>[3]Molds!C350</f>
        <v>0</v>
      </c>
      <c r="AE350" s="105">
        <f xml:space="preserve"> '[3]Molded Items'!C352</f>
        <v>0</v>
      </c>
      <c r="AF350" s="105"/>
      <c r="AG350" s="105"/>
      <c r="AH350" s="105"/>
      <c r="AI350" s="105"/>
      <c r="AJ350" s="105"/>
      <c r="AK350" s="105"/>
      <c r="AL350" s="105"/>
      <c r="AM350" s="105"/>
      <c r="AN350" s="105"/>
      <c r="AO350" s="105"/>
      <c r="AP350" s="105"/>
      <c r="AQ350" s="105"/>
      <c r="AR350" s="105"/>
      <c r="AS350" s="105"/>
      <c r="AT350" s="105">
        <f>Inventories!$D350</f>
        <v>0</v>
      </c>
      <c r="AU350" s="105">
        <f>'[3]Gripped Tools'!C350</f>
        <v>0</v>
      </c>
      <c r="AV350" s="105">
        <f>'[3]Pogo Sticks'!$C350</f>
        <v>0</v>
      </c>
      <c r="AW350" s="105">
        <f>'[2]Custom Objects'!$C345</f>
        <v>0</v>
      </c>
      <c r="AX350" s="105"/>
      <c r="AY350" s="105">
        <f>'[1]Items (MC)'!A350</f>
        <v>0</v>
      </c>
      <c r="AZ350" s="105">
        <f>'[1]Blocks (MC)'!A350</f>
        <v>0</v>
      </c>
    </row>
    <row r="351" spans="3:52" x14ac:dyDescent="0.2">
      <c r="C351" s="107">
        <f>[2]Ores!C351</f>
        <v>0</v>
      </c>
      <c r="D351" s="107">
        <f>[2]Ingots!C351</f>
        <v>0</v>
      </c>
      <c r="E351" s="107"/>
      <c r="F351" s="107">
        <f>'[2]Compressed Blocks'!C351</f>
        <v>0</v>
      </c>
      <c r="G351" s="105">
        <f>[2]Catalysts!C351</f>
        <v>0</v>
      </c>
      <c r="H351" s="105">
        <f>[3]Pellets!F348</f>
        <v>0</v>
      </c>
      <c r="I351" s="105">
        <f>'[2]CV Links'!B353</f>
        <v>0</v>
      </c>
      <c r="N351" s="183"/>
      <c r="O351" s="108"/>
      <c r="P351" s="108"/>
      <c r="Q351" s="108"/>
      <c r="R351" s="186">
        <f>'[2]Element Vessels'!F351</f>
        <v>0</v>
      </c>
      <c r="S351" s="105">
        <f>'[2]Element Vessels'!G351</f>
        <v>0</v>
      </c>
      <c r="T351" s="105">
        <f>'[2]Element Vessels'!H351</f>
        <v>0</v>
      </c>
      <c r="U351" s="105">
        <f>'[2]Element Vessels'!I351</f>
        <v>0</v>
      </c>
      <c r="V351" s="189">
        <f>[3]Pellets!F351</f>
        <v>0</v>
      </c>
      <c r="W351" s="106">
        <f>[3]Pellets!G351</f>
        <v>0</v>
      </c>
      <c r="X351" s="106">
        <f>[3]Pellets!H351</f>
        <v>0</v>
      </c>
      <c r="Y351" s="106">
        <f>[3]Pellets!I351</f>
        <v>0</v>
      </c>
      <c r="Z351" s="106">
        <f>'[3]Blocks (Poly)'!D351</f>
        <v>0</v>
      </c>
      <c r="AA351" s="106">
        <f>'[3]Slabs (Poly)'!F351</f>
        <v>0</v>
      </c>
      <c r="AB351" s="106">
        <f>'[3]Stairs (Poly)'!D351</f>
        <v>0</v>
      </c>
      <c r="AC351" s="192">
        <f>[3]Bricks!E351</f>
        <v>0</v>
      </c>
      <c r="AD351" s="105">
        <f>[3]Molds!C351</f>
        <v>0</v>
      </c>
      <c r="AE351" s="105">
        <f xml:space="preserve"> '[3]Molded Items'!C353</f>
        <v>0</v>
      </c>
      <c r="AF351" s="105"/>
      <c r="AG351" s="105"/>
      <c r="AH351" s="105"/>
      <c r="AI351" s="105"/>
      <c r="AJ351" s="105"/>
      <c r="AK351" s="105"/>
      <c r="AL351" s="105"/>
      <c r="AM351" s="105"/>
      <c r="AN351" s="105"/>
      <c r="AO351" s="105"/>
      <c r="AP351" s="105"/>
      <c r="AQ351" s="105"/>
      <c r="AR351" s="105"/>
      <c r="AS351" s="105"/>
      <c r="AT351" s="105">
        <f>Inventories!$D351</f>
        <v>0</v>
      </c>
      <c r="AU351" s="105">
        <f>'[3]Gripped Tools'!C351</f>
        <v>0</v>
      </c>
      <c r="AV351" s="105">
        <f>'[3]Pogo Sticks'!$C351</f>
        <v>0</v>
      </c>
      <c r="AW351" s="105">
        <f>'[2]Custom Objects'!$C346</f>
        <v>0</v>
      </c>
      <c r="AX351" s="105"/>
      <c r="AY351" s="105">
        <f>'[1]Items (MC)'!A351</f>
        <v>0</v>
      </c>
      <c r="AZ351" s="105">
        <f>'[1]Blocks (MC)'!A351</f>
        <v>0</v>
      </c>
    </row>
    <row r="352" spans="3:52" x14ac:dyDescent="0.2">
      <c r="C352" s="107">
        <f>[2]Ores!C352</f>
        <v>0</v>
      </c>
      <c r="D352" s="107">
        <f>[2]Ingots!C352</f>
        <v>0</v>
      </c>
      <c r="E352" s="107"/>
      <c r="F352" s="107">
        <f>'[2]Compressed Blocks'!C352</f>
        <v>0</v>
      </c>
      <c r="G352" s="105">
        <f>[2]Catalysts!C352</f>
        <v>0</v>
      </c>
      <c r="H352" s="105">
        <f>[3]Pellets!F349</f>
        <v>0</v>
      </c>
      <c r="I352" s="105">
        <f>'[2]CV Links'!B354</f>
        <v>0</v>
      </c>
      <c r="N352" s="183"/>
      <c r="O352" s="108"/>
      <c r="P352" s="108"/>
      <c r="Q352" s="108"/>
      <c r="R352" s="186">
        <f>'[2]Element Vessels'!F352</f>
        <v>0</v>
      </c>
      <c r="S352" s="105">
        <f>'[2]Element Vessels'!G352</f>
        <v>0</v>
      </c>
      <c r="T352" s="105">
        <f>'[2]Element Vessels'!H352</f>
        <v>0</v>
      </c>
      <c r="U352" s="105">
        <f>'[2]Element Vessels'!I352</f>
        <v>0</v>
      </c>
      <c r="V352" s="189">
        <f>[3]Pellets!F352</f>
        <v>0</v>
      </c>
      <c r="W352" s="106">
        <f>[3]Pellets!G352</f>
        <v>0</v>
      </c>
      <c r="X352" s="106">
        <f>[3]Pellets!H352</f>
        <v>0</v>
      </c>
      <c r="Y352" s="106">
        <f>[3]Pellets!I352</f>
        <v>0</v>
      </c>
      <c r="Z352" s="106">
        <f>'[3]Blocks (Poly)'!D352</f>
        <v>0</v>
      </c>
      <c r="AA352" s="106">
        <f>'[3]Slabs (Poly)'!F352</f>
        <v>0</v>
      </c>
      <c r="AB352" s="106">
        <f>'[3]Stairs (Poly)'!D352</f>
        <v>0</v>
      </c>
      <c r="AC352" s="192">
        <f>[3]Bricks!E352</f>
        <v>0</v>
      </c>
      <c r="AD352" s="105">
        <f>[3]Molds!C352</f>
        <v>0</v>
      </c>
      <c r="AE352" s="105">
        <f xml:space="preserve"> '[3]Molded Items'!C354</f>
        <v>0</v>
      </c>
      <c r="AF352" s="105"/>
      <c r="AG352" s="105"/>
      <c r="AH352" s="105"/>
      <c r="AI352" s="105"/>
      <c r="AJ352" s="105"/>
      <c r="AK352" s="105"/>
      <c r="AL352" s="105"/>
      <c r="AM352" s="105"/>
      <c r="AN352" s="105"/>
      <c r="AO352" s="105"/>
      <c r="AP352" s="105"/>
      <c r="AQ352" s="105"/>
      <c r="AR352" s="105"/>
      <c r="AS352" s="105"/>
      <c r="AT352" s="105">
        <f>Inventories!$D352</f>
        <v>0</v>
      </c>
      <c r="AU352" s="105">
        <f>'[3]Gripped Tools'!C352</f>
        <v>0</v>
      </c>
      <c r="AV352" s="105">
        <f>'[3]Pogo Sticks'!$C352</f>
        <v>0</v>
      </c>
      <c r="AW352" s="105">
        <f>'[2]Custom Objects'!$C347</f>
        <v>0</v>
      </c>
      <c r="AX352" s="105"/>
      <c r="AY352" s="105">
        <f>'[1]Items (MC)'!A352</f>
        <v>0</v>
      </c>
      <c r="AZ352" s="105">
        <f>'[1]Blocks (MC)'!A352</f>
        <v>0</v>
      </c>
    </row>
    <row r="353" spans="3:52" x14ac:dyDescent="0.2">
      <c r="C353" s="107">
        <f>[2]Ores!C353</f>
        <v>0</v>
      </c>
      <c r="D353" s="107">
        <f>[2]Ingots!C353</f>
        <v>0</v>
      </c>
      <c r="E353" s="107"/>
      <c r="F353" s="107">
        <f>'[2]Compressed Blocks'!C353</f>
        <v>0</v>
      </c>
      <c r="G353" s="105">
        <f>[2]Catalysts!C353</f>
        <v>0</v>
      </c>
      <c r="H353" s="105">
        <f>[3]Pellets!F350</f>
        <v>0</v>
      </c>
      <c r="I353" s="105">
        <f>'[2]CV Links'!B355</f>
        <v>0</v>
      </c>
      <c r="N353" s="183"/>
      <c r="O353" s="108"/>
      <c r="P353" s="108"/>
      <c r="Q353" s="108"/>
      <c r="R353" s="186">
        <f>'[2]Element Vessels'!F353</f>
        <v>0</v>
      </c>
      <c r="S353" s="105">
        <f>'[2]Element Vessels'!G353</f>
        <v>0</v>
      </c>
      <c r="T353" s="105">
        <f>'[2]Element Vessels'!H353</f>
        <v>0</v>
      </c>
      <c r="U353" s="105">
        <f>'[2]Element Vessels'!I353</f>
        <v>0</v>
      </c>
      <c r="V353" s="189">
        <f>[3]Pellets!F353</f>
        <v>0</v>
      </c>
      <c r="W353" s="106">
        <f>[3]Pellets!G353</f>
        <v>0</v>
      </c>
      <c r="X353" s="106">
        <f>[3]Pellets!H353</f>
        <v>0</v>
      </c>
      <c r="Y353" s="106">
        <f>[3]Pellets!I353</f>
        <v>0</v>
      </c>
      <c r="Z353" s="106">
        <f>'[3]Blocks (Poly)'!D353</f>
        <v>0</v>
      </c>
      <c r="AA353" s="106">
        <f>'[3]Slabs (Poly)'!F353</f>
        <v>0</v>
      </c>
      <c r="AB353" s="106">
        <f>'[3]Stairs (Poly)'!D353</f>
        <v>0</v>
      </c>
      <c r="AC353" s="192">
        <f>[3]Bricks!E353</f>
        <v>0</v>
      </c>
      <c r="AD353" s="105">
        <f>[3]Molds!C353</f>
        <v>0</v>
      </c>
      <c r="AE353" s="105">
        <f xml:space="preserve"> '[3]Molded Items'!C355</f>
        <v>0</v>
      </c>
      <c r="AF353" s="105"/>
      <c r="AG353" s="105"/>
      <c r="AH353" s="105"/>
      <c r="AI353" s="105"/>
      <c r="AJ353" s="105"/>
      <c r="AK353" s="105"/>
      <c r="AL353" s="105"/>
      <c r="AM353" s="105"/>
      <c r="AN353" s="105"/>
      <c r="AO353" s="105"/>
      <c r="AP353" s="105"/>
      <c r="AQ353" s="105"/>
      <c r="AR353" s="105"/>
      <c r="AS353" s="105"/>
      <c r="AT353" s="105">
        <f>Inventories!$D353</f>
        <v>0</v>
      </c>
      <c r="AU353" s="105">
        <f>'[3]Gripped Tools'!C353</f>
        <v>0</v>
      </c>
      <c r="AV353" s="105">
        <f>'[3]Pogo Sticks'!$C353</f>
        <v>0</v>
      </c>
      <c r="AW353" s="105">
        <f>'[2]Custom Objects'!$C348</f>
        <v>0</v>
      </c>
      <c r="AX353" s="105"/>
      <c r="AY353" s="105">
        <f>'[1]Items (MC)'!A353</f>
        <v>0</v>
      </c>
      <c r="AZ353" s="105">
        <f>'[1]Blocks (MC)'!A353</f>
        <v>0</v>
      </c>
    </row>
    <row r="354" spans="3:52" x14ac:dyDescent="0.2">
      <c r="C354" s="107">
        <f>[2]Ores!C354</f>
        <v>0</v>
      </c>
      <c r="D354" s="107">
        <f>[2]Ingots!C354</f>
        <v>0</v>
      </c>
      <c r="E354" s="107"/>
      <c r="F354" s="107">
        <f>'[2]Compressed Blocks'!C354</f>
        <v>0</v>
      </c>
      <c r="G354" s="105">
        <f>[2]Catalysts!C354</f>
        <v>0</v>
      </c>
      <c r="H354" s="105">
        <f>[3]Pellets!F351</f>
        <v>0</v>
      </c>
      <c r="I354" s="105">
        <f>'[2]CV Links'!B356</f>
        <v>0</v>
      </c>
      <c r="N354" s="183"/>
      <c r="O354" s="108"/>
      <c r="P354" s="108"/>
      <c r="Q354" s="108"/>
      <c r="R354" s="186">
        <f>'[2]Element Vessels'!F354</f>
        <v>0</v>
      </c>
      <c r="S354" s="105">
        <f>'[2]Element Vessels'!G354</f>
        <v>0</v>
      </c>
      <c r="T354" s="105">
        <f>'[2]Element Vessels'!H354</f>
        <v>0</v>
      </c>
      <c r="U354" s="105">
        <f>'[2]Element Vessels'!I354</f>
        <v>0</v>
      </c>
      <c r="V354" s="189">
        <f>[3]Pellets!F354</f>
        <v>0</v>
      </c>
      <c r="W354" s="106">
        <f>[3]Pellets!G354</f>
        <v>0</v>
      </c>
      <c r="X354" s="106">
        <f>[3]Pellets!H354</f>
        <v>0</v>
      </c>
      <c r="Y354" s="106">
        <f>[3]Pellets!I354</f>
        <v>0</v>
      </c>
      <c r="Z354" s="106">
        <f>'[3]Blocks (Poly)'!D354</f>
        <v>0</v>
      </c>
      <c r="AA354" s="106">
        <f>'[3]Slabs (Poly)'!F354</f>
        <v>0</v>
      </c>
      <c r="AB354" s="106">
        <f>'[3]Stairs (Poly)'!D354</f>
        <v>0</v>
      </c>
      <c r="AC354" s="192">
        <f>[3]Bricks!E354</f>
        <v>0</v>
      </c>
      <c r="AD354" s="105">
        <f>[3]Molds!C354</f>
        <v>0</v>
      </c>
      <c r="AE354" s="105">
        <f xml:space="preserve"> '[3]Molded Items'!C356</f>
        <v>0</v>
      </c>
      <c r="AF354" s="105"/>
      <c r="AG354" s="105"/>
      <c r="AH354" s="105"/>
      <c r="AI354" s="105"/>
      <c r="AJ354" s="105"/>
      <c r="AK354" s="105"/>
      <c r="AL354" s="105"/>
      <c r="AM354" s="105"/>
      <c r="AN354" s="105"/>
      <c r="AO354" s="105"/>
      <c r="AP354" s="105"/>
      <c r="AQ354" s="105"/>
      <c r="AR354" s="105"/>
      <c r="AS354" s="105"/>
      <c r="AT354" s="105">
        <f>Inventories!$D354</f>
        <v>0</v>
      </c>
      <c r="AU354" s="105">
        <f>'[3]Gripped Tools'!C354</f>
        <v>0</v>
      </c>
      <c r="AV354" s="105">
        <f>'[3]Pogo Sticks'!$C354</f>
        <v>0</v>
      </c>
      <c r="AW354" s="105">
        <f>'[2]Custom Objects'!$C349</f>
        <v>0</v>
      </c>
      <c r="AX354" s="105"/>
      <c r="AY354" s="105">
        <f>'[1]Items (MC)'!A354</f>
        <v>0</v>
      </c>
      <c r="AZ354" s="105">
        <f>'[1]Blocks (MC)'!A354</f>
        <v>0</v>
      </c>
    </row>
    <row r="355" spans="3:52" x14ac:dyDescent="0.2">
      <c r="C355" s="107">
        <f>[2]Ores!C355</f>
        <v>0</v>
      </c>
      <c r="D355" s="107">
        <f>[2]Ingots!C355</f>
        <v>0</v>
      </c>
      <c r="E355" s="107"/>
      <c r="F355" s="107">
        <f>'[2]Compressed Blocks'!C355</f>
        <v>0</v>
      </c>
      <c r="G355" s="105">
        <f>[2]Catalysts!C355</f>
        <v>0</v>
      </c>
      <c r="H355" s="105">
        <f>[3]Pellets!F352</f>
        <v>0</v>
      </c>
      <c r="I355" s="105">
        <f>'[2]CV Links'!B357</f>
        <v>0</v>
      </c>
      <c r="N355" s="183"/>
      <c r="O355" s="108"/>
      <c r="P355" s="108"/>
      <c r="Q355" s="108"/>
      <c r="R355" s="186">
        <f>'[2]Element Vessels'!F355</f>
        <v>0</v>
      </c>
      <c r="S355" s="105">
        <f>'[2]Element Vessels'!G355</f>
        <v>0</v>
      </c>
      <c r="T355" s="105">
        <f>'[2]Element Vessels'!H355</f>
        <v>0</v>
      </c>
      <c r="U355" s="105">
        <f>'[2]Element Vessels'!I355</f>
        <v>0</v>
      </c>
      <c r="V355" s="189">
        <f>[3]Pellets!F355</f>
        <v>0</v>
      </c>
      <c r="W355" s="106">
        <f>[3]Pellets!G355</f>
        <v>0</v>
      </c>
      <c r="X355" s="106">
        <f>[3]Pellets!H355</f>
        <v>0</v>
      </c>
      <c r="Y355" s="106">
        <f>[3]Pellets!I355</f>
        <v>0</v>
      </c>
      <c r="Z355" s="106">
        <f>'[3]Blocks (Poly)'!D355</f>
        <v>0</v>
      </c>
      <c r="AA355" s="106">
        <f>'[3]Slabs (Poly)'!F355</f>
        <v>0</v>
      </c>
      <c r="AB355" s="106">
        <f>'[3]Stairs (Poly)'!D355</f>
        <v>0</v>
      </c>
      <c r="AC355" s="192">
        <f>[3]Bricks!E355</f>
        <v>0</v>
      </c>
      <c r="AD355" s="105">
        <f>[3]Molds!C355</f>
        <v>0</v>
      </c>
      <c r="AE355" s="105">
        <f xml:space="preserve"> '[3]Molded Items'!C357</f>
        <v>0</v>
      </c>
      <c r="AF355" s="105"/>
      <c r="AG355" s="105"/>
      <c r="AH355" s="105"/>
      <c r="AI355" s="105"/>
      <c r="AJ355" s="105"/>
      <c r="AK355" s="105"/>
      <c r="AL355" s="105"/>
      <c r="AM355" s="105"/>
      <c r="AN355" s="105"/>
      <c r="AO355" s="105"/>
      <c r="AP355" s="105"/>
      <c r="AQ355" s="105"/>
      <c r="AR355" s="105"/>
      <c r="AS355" s="105"/>
      <c r="AT355" s="105">
        <f>Inventories!$D355</f>
        <v>0</v>
      </c>
      <c r="AU355" s="105">
        <f>'[3]Gripped Tools'!C355</f>
        <v>0</v>
      </c>
      <c r="AV355" s="105">
        <f>'[3]Pogo Sticks'!$C355</f>
        <v>0</v>
      </c>
      <c r="AW355" s="105">
        <f>'[2]Custom Objects'!$C350</f>
        <v>0</v>
      </c>
      <c r="AX355" s="105"/>
      <c r="AY355" s="105">
        <f>'[1]Items (MC)'!A355</f>
        <v>0</v>
      </c>
      <c r="AZ355" s="105">
        <f>'[1]Blocks (MC)'!A355</f>
        <v>0</v>
      </c>
    </row>
    <row r="356" spans="3:52" x14ac:dyDescent="0.2">
      <c r="C356" s="107">
        <f>[2]Ores!C356</f>
        <v>0</v>
      </c>
      <c r="D356" s="107">
        <f>[2]Ingots!C356</f>
        <v>0</v>
      </c>
      <c r="E356" s="107"/>
      <c r="F356" s="107">
        <f>'[2]Compressed Blocks'!C356</f>
        <v>0</v>
      </c>
      <c r="G356" s="105">
        <f>[2]Catalysts!C356</f>
        <v>0</v>
      </c>
      <c r="H356" s="105">
        <f>[3]Pellets!F353</f>
        <v>0</v>
      </c>
      <c r="I356" s="105">
        <f>'[2]CV Links'!B358</f>
        <v>0</v>
      </c>
      <c r="N356" s="183"/>
      <c r="O356" s="108"/>
      <c r="P356" s="108"/>
      <c r="Q356" s="108"/>
      <c r="R356" s="186">
        <f>'[2]Element Vessels'!F356</f>
        <v>0</v>
      </c>
      <c r="S356" s="105">
        <f>'[2]Element Vessels'!G356</f>
        <v>0</v>
      </c>
      <c r="T356" s="105">
        <f>'[2]Element Vessels'!H356</f>
        <v>0</v>
      </c>
      <c r="U356" s="105">
        <f>'[2]Element Vessels'!I356</f>
        <v>0</v>
      </c>
      <c r="V356" s="189">
        <f>[3]Pellets!F356</f>
        <v>0</v>
      </c>
      <c r="W356" s="106">
        <f>[3]Pellets!G356</f>
        <v>0</v>
      </c>
      <c r="X356" s="106">
        <f>[3]Pellets!H356</f>
        <v>0</v>
      </c>
      <c r="Y356" s="106">
        <f>[3]Pellets!I356</f>
        <v>0</v>
      </c>
      <c r="Z356" s="106">
        <f>'[3]Blocks (Poly)'!D356</f>
        <v>0</v>
      </c>
      <c r="AA356" s="106">
        <f>'[3]Slabs (Poly)'!F356</f>
        <v>0</v>
      </c>
      <c r="AB356" s="106">
        <f>'[3]Stairs (Poly)'!D356</f>
        <v>0</v>
      </c>
      <c r="AC356" s="192">
        <f>[3]Bricks!E356</f>
        <v>0</v>
      </c>
      <c r="AD356" s="105">
        <f>[3]Molds!C356</f>
        <v>0</v>
      </c>
      <c r="AE356" s="105">
        <f xml:space="preserve"> '[3]Molded Items'!C358</f>
        <v>0</v>
      </c>
      <c r="AF356" s="105"/>
      <c r="AG356" s="105"/>
      <c r="AH356" s="105"/>
      <c r="AI356" s="105"/>
      <c r="AJ356" s="105"/>
      <c r="AK356" s="105"/>
      <c r="AL356" s="105"/>
      <c r="AM356" s="105"/>
      <c r="AN356" s="105"/>
      <c r="AO356" s="105"/>
      <c r="AP356" s="105"/>
      <c r="AQ356" s="105"/>
      <c r="AR356" s="105"/>
      <c r="AS356" s="105"/>
      <c r="AT356" s="105">
        <f>Inventories!$D356</f>
        <v>0</v>
      </c>
      <c r="AU356" s="105">
        <f>'[3]Gripped Tools'!C356</f>
        <v>0</v>
      </c>
      <c r="AV356" s="105">
        <f>'[3]Pogo Sticks'!$C356</f>
        <v>0</v>
      </c>
      <c r="AW356" s="105">
        <f>'[2]Custom Objects'!$C351</f>
        <v>0</v>
      </c>
      <c r="AX356" s="105"/>
      <c r="AY356" s="105">
        <f>'[1]Items (MC)'!A356</f>
        <v>0</v>
      </c>
      <c r="AZ356" s="105">
        <f>'[1]Blocks (MC)'!A356</f>
        <v>0</v>
      </c>
    </row>
    <row r="357" spans="3:52" x14ac:dyDescent="0.2">
      <c r="C357" s="107">
        <f>[2]Ores!C357</f>
        <v>0</v>
      </c>
      <c r="D357" s="107">
        <f>[2]Ingots!C357</f>
        <v>0</v>
      </c>
      <c r="E357" s="107"/>
      <c r="F357" s="107">
        <f>'[2]Compressed Blocks'!C357</f>
        <v>0</v>
      </c>
      <c r="G357" s="105">
        <f>[2]Catalysts!C357</f>
        <v>0</v>
      </c>
      <c r="H357" s="105">
        <f>[3]Pellets!F354</f>
        <v>0</v>
      </c>
      <c r="I357" s="105">
        <f>'[2]CV Links'!B359</f>
        <v>0</v>
      </c>
      <c r="N357" s="183"/>
      <c r="O357" s="108"/>
      <c r="P357" s="108"/>
      <c r="Q357" s="108"/>
      <c r="R357" s="186">
        <f>'[2]Element Vessels'!F357</f>
        <v>0</v>
      </c>
      <c r="S357" s="105">
        <f>'[2]Element Vessels'!G357</f>
        <v>0</v>
      </c>
      <c r="T357" s="105">
        <f>'[2]Element Vessels'!H357</f>
        <v>0</v>
      </c>
      <c r="U357" s="105">
        <f>'[2]Element Vessels'!I357</f>
        <v>0</v>
      </c>
      <c r="V357" s="189">
        <f>[3]Pellets!F357</f>
        <v>0</v>
      </c>
      <c r="W357" s="106">
        <f>[3]Pellets!G357</f>
        <v>0</v>
      </c>
      <c r="X357" s="106">
        <f>[3]Pellets!H357</f>
        <v>0</v>
      </c>
      <c r="Y357" s="106">
        <f>[3]Pellets!I357</f>
        <v>0</v>
      </c>
      <c r="Z357" s="106">
        <f>'[3]Blocks (Poly)'!D357</f>
        <v>0</v>
      </c>
      <c r="AA357" s="106">
        <f>'[3]Slabs (Poly)'!F357</f>
        <v>0</v>
      </c>
      <c r="AB357" s="106">
        <f>'[3]Stairs (Poly)'!D357</f>
        <v>0</v>
      </c>
      <c r="AC357" s="192">
        <f>[3]Bricks!E357</f>
        <v>0</v>
      </c>
      <c r="AD357" s="105">
        <f>[3]Molds!C357</f>
        <v>0</v>
      </c>
      <c r="AE357" s="105">
        <f xml:space="preserve"> '[3]Molded Items'!C359</f>
        <v>0</v>
      </c>
      <c r="AF357" s="105"/>
      <c r="AG357" s="105"/>
      <c r="AH357" s="105"/>
      <c r="AI357" s="105"/>
      <c r="AJ357" s="105"/>
      <c r="AK357" s="105"/>
      <c r="AL357" s="105"/>
      <c r="AM357" s="105"/>
      <c r="AN357" s="105"/>
      <c r="AO357" s="105"/>
      <c r="AP357" s="105"/>
      <c r="AQ357" s="105"/>
      <c r="AR357" s="105"/>
      <c r="AS357" s="105"/>
      <c r="AT357" s="105">
        <f>Inventories!$D357</f>
        <v>0</v>
      </c>
      <c r="AU357" s="105">
        <f>'[3]Gripped Tools'!C357</f>
        <v>0</v>
      </c>
      <c r="AV357" s="105">
        <f>'[3]Pogo Sticks'!$C357</f>
        <v>0</v>
      </c>
      <c r="AW357" s="105">
        <f>'[2]Custom Objects'!$C352</f>
        <v>0</v>
      </c>
      <c r="AX357" s="105"/>
      <c r="AY357" s="105">
        <f>'[1]Items (MC)'!A357</f>
        <v>0</v>
      </c>
      <c r="AZ357" s="105">
        <f>'[1]Blocks (MC)'!A357</f>
        <v>0</v>
      </c>
    </row>
    <row r="358" spans="3:52" x14ac:dyDescent="0.2">
      <c r="C358" s="107">
        <f>[2]Ores!C358</f>
        <v>0</v>
      </c>
      <c r="D358" s="107">
        <f>[2]Ingots!C358</f>
        <v>0</v>
      </c>
      <c r="E358" s="107"/>
      <c r="F358" s="107">
        <f>'[2]Compressed Blocks'!C358</f>
        <v>0</v>
      </c>
      <c r="G358" s="105">
        <f>[2]Catalysts!C358</f>
        <v>0</v>
      </c>
      <c r="H358" s="105">
        <f>[3]Pellets!F355</f>
        <v>0</v>
      </c>
      <c r="I358" s="105">
        <f>'[2]CV Links'!B360</f>
        <v>0</v>
      </c>
      <c r="N358" s="183"/>
      <c r="O358" s="108"/>
      <c r="P358" s="108"/>
      <c r="Q358" s="108"/>
      <c r="R358" s="186">
        <f>'[2]Element Vessels'!F358</f>
        <v>0</v>
      </c>
      <c r="S358" s="105">
        <f>'[2]Element Vessels'!G358</f>
        <v>0</v>
      </c>
      <c r="T358" s="105">
        <f>'[2]Element Vessels'!H358</f>
        <v>0</v>
      </c>
      <c r="U358" s="105">
        <f>'[2]Element Vessels'!I358</f>
        <v>0</v>
      </c>
      <c r="V358" s="189">
        <f>[3]Pellets!F358</f>
        <v>0</v>
      </c>
      <c r="W358" s="106">
        <f>[3]Pellets!G358</f>
        <v>0</v>
      </c>
      <c r="X358" s="106">
        <f>[3]Pellets!H358</f>
        <v>0</v>
      </c>
      <c r="Y358" s="106">
        <f>[3]Pellets!I358</f>
        <v>0</v>
      </c>
      <c r="Z358" s="106">
        <f>'[3]Blocks (Poly)'!D358</f>
        <v>0</v>
      </c>
      <c r="AA358" s="106">
        <f>'[3]Slabs (Poly)'!F358</f>
        <v>0</v>
      </c>
      <c r="AB358" s="106">
        <f>'[3]Stairs (Poly)'!D358</f>
        <v>0</v>
      </c>
      <c r="AC358" s="192">
        <f>[3]Bricks!E358</f>
        <v>0</v>
      </c>
      <c r="AD358" s="105">
        <f>[3]Molds!C358</f>
        <v>0</v>
      </c>
      <c r="AE358" s="105">
        <f xml:space="preserve"> '[3]Molded Items'!C360</f>
        <v>0</v>
      </c>
      <c r="AF358" s="105"/>
      <c r="AG358" s="105"/>
      <c r="AH358" s="105"/>
      <c r="AI358" s="105"/>
      <c r="AJ358" s="105"/>
      <c r="AK358" s="105"/>
      <c r="AL358" s="105"/>
      <c r="AM358" s="105"/>
      <c r="AN358" s="105"/>
      <c r="AO358" s="105"/>
      <c r="AP358" s="105"/>
      <c r="AQ358" s="105"/>
      <c r="AR358" s="105"/>
      <c r="AS358" s="105"/>
      <c r="AT358" s="105">
        <f>Inventories!$D358</f>
        <v>0</v>
      </c>
      <c r="AU358" s="105">
        <f>'[3]Gripped Tools'!C358</f>
        <v>0</v>
      </c>
      <c r="AV358" s="105">
        <f>'[3]Pogo Sticks'!$C358</f>
        <v>0</v>
      </c>
      <c r="AW358" s="105">
        <f>'[2]Custom Objects'!$C353</f>
        <v>0</v>
      </c>
      <c r="AX358" s="105"/>
      <c r="AY358" s="105">
        <f>'[1]Items (MC)'!A358</f>
        <v>0</v>
      </c>
      <c r="AZ358" s="105">
        <f>'[1]Blocks (MC)'!A358</f>
        <v>0</v>
      </c>
    </row>
    <row r="359" spans="3:52" x14ac:dyDescent="0.2">
      <c r="C359" s="107">
        <f>[2]Ores!C359</f>
        <v>0</v>
      </c>
      <c r="D359" s="107">
        <f>[2]Ingots!C359</f>
        <v>0</v>
      </c>
      <c r="E359" s="107"/>
      <c r="F359" s="107">
        <f>'[2]Compressed Blocks'!C359</f>
        <v>0</v>
      </c>
      <c r="G359" s="105">
        <f>[2]Catalysts!C359</f>
        <v>0</v>
      </c>
      <c r="H359" s="105">
        <f>[3]Pellets!F356</f>
        <v>0</v>
      </c>
      <c r="I359" s="105">
        <f>'[2]CV Links'!B361</f>
        <v>0</v>
      </c>
      <c r="N359" s="183"/>
      <c r="O359" s="108"/>
      <c r="P359" s="108"/>
      <c r="Q359" s="108"/>
      <c r="R359" s="186">
        <f>'[2]Element Vessels'!F359</f>
        <v>0</v>
      </c>
      <c r="S359" s="105">
        <f>'[2]Element Vessels'!G359</f>
        <v>0</v>
      </c>
      <c r="T359" s="105">
        <f>'[2]Element Vessels'!H359</f>
        <v>0</v>
      </c>
      <c r="U359" s="105">
        <f>'[2]Element Vessels'!I359</f>
        <v>0</v>
      </c>
      <c r="V359" s="189">
        <f>[3]Pellets!F359</f>
        <v>0</v>
      </c>
      <c r="W359" s="106">
        <f>[3]Pellets!G359</f>
        <v>0</v>
      </c>
      <c r="X359" s="106">
        <f>[3]Pellets!H359</f>
        <v>0</v>
      </c>
      <c r="Y359" s="106">
        <f>[3]Pellets!I359</f>
        <v>0</v>
      </c>
      <c r="Z359" s="106">
        <f>'[3]Blocks (Poly)'!D359</f>
        <v>0</v>
      </c>
      <c r="AA359" s="106">
        <f>'[3]Slabs (Poly)'!F359</f>
        <v>0</v>
      </c>
      <c r="AB359" s="106">
        <f>'[3]Stairs (Poly)'!D359</f>
        <v>0</v>
      </c>
      <c r="AC359" s="192">
        <f>[3]Bricks!E359</f>
        <v>0</v>
      </c>
      <c r="AD359" s="105">
        <f>[3]Molds!C359</f>
        <v>0</v>
      </c>
      <c r="AE359" s="105">
        <f xml:space="preserve"> '[3]Molded Items'!C361</f>
        <v>0</v>
      </c>
      <c r="AF359" s="105"/>
      <c r="AG359" s="105"/>
      <c r="AH359" s="105"/>
      <c r="AI359" s="105"/>
      <c r="AJ359" s="105"/>
      <c r="AK359" s="105"/>
      <c r="AL359" s="105"/>
      <c r="AM359" s="105"/>
      <c r="AN359" s="105"/>
      <c r="AO359" s="105"/>
      <c r="AP359" s="105"/>
      <c r="AQ359" s="105"/>
      <c r="AR359" s="105"/>
      <c r="AS359" s="105"/>
      <c r="AT359" s="105">
        <f>Inventories!$D359</f>
        <v>0</v>
      </c>
      <c r="AU359" s="105">
        <f>'[3]Gripped Tools'!C359</f>
        <v>0</v>
      </c>
      <c r="AV359" s="105">
        <f>'[3]Pogo Sticks'!$C359</f>
        <v>0</v>
      </c>
      <c r="AW359" s="105">
        <f>'[2]Custom Objects'!$C354</f>
        <v>0</v>
      </c>
      <c r="AX359" s="105"/>
      <c r="AY359" s="105">
        <f>'[1]Items (MC)'!A359</f>
        <v>0</v>
      </c>
      <c r="AZ359" s="105">
        <f>'[1]Blocks (MC)'!A359</f>
        <v>0</v>
      </c>
    </row>
    <row r="360" spans="3:52" x14ac:dyDescent="0.2">
      <c r="C360" s="107">
        <f>[2]Ores!C360</f>
        <v>0</v>
      </c>
      <c r="D360" s="107">
        <f>[2]Ingots!C360</f>
        <v>0</v>
      </c>
      <c r="E360" s="107"/>
      <c r="F360" s="107">
        <f>'[2]Compressed Blocks'!C360</f>
        <v>0</v>
      </c>
      <c r="G360" s="105">
        <f>[2]Catalysts!C360</f>
        <v>0</v>
      </c>
      <c r="H360" s="105">
        <f>[3]Pellets!F357</f>
        <v>0</v>
      </c>
      <c r="I360" s="105">
        <f>'[2]CV Links'!B362</f>
        <v>0</v>
      </c>
      <c r="N360" s="183"/>
      <c r="O360" s="108"/>
      <c r="P360" s="108"/>
      <c r="Q360" s="108"/>
      <c r="R360" s="186">
        <f>'[2]Element Vessels'!F360</f>
        <v>0</v>
      </c>
      <c r="S360" s="105">
        <f>'[2]Element Vessels'!G360</f>
        <v>0</v>
      </c>
      <c r="T360" s="105">
        <f>'[2]Element Vessels'!H360</f>
        <v>0</v>
      </c>
      <c r="U360" s="105">
        <f>'[2]Element Vessels'!I360</f>
        <v>0</v>
      </c>
      <c r="V360" s="189">
        <f>[3]Pellets!F360</f>
        <v>0</v>
      </c>
      <c r="W360" s="106">
        <f>[3]Pellets!G360</f>
        <v>0</v>
      </c>
      <c r="X360" s="106">
        <f>[3]Pellets!H360</f>
        <v>0</v>
      </c>
      <c r="Y360" s="106">
        <f>[3]Pellets!I360</f>
        <v>0</v>
      </c>
      <c r="Z360" s="106">
        <f>'[3]Blocks (Poly)'!D360</f>
        <v>0</v>
      </c>
      <c r="AA360" s="106">
        <f>'[3]Slabs (Poly)'!F360</f>
        <v>0</v>
      </c>
      <c r="AB360" s="106">
        <f>'[3]Stairs (Poly)'!D360</f>
        <v>0</v>
      </c>
      <c r="AC360" s="192">
        <f>[3]Bricks!E360</f>
        <v>0</v>
      </c>
      <c r="AD360" s="105">
        <f>[3]Molds!C360</f>
        <v>0</v>
      </c>
      <c r="AE360" s="105">
        <f xml:space="preserve"> '[3]Molded Items'!C362</f>
        <v>0</v>
      </c>
      <c r="AF360" s="105"/>
      <c r="AG360" s="105"/>
      <c r="AH360" s="105"/>
      <c r="AI360" s="105"/>
      <c r="AJ360" s="105"/>
      <c r="AK360" s="105"/>
      <c r="AL360" s="105"/>
      <c r="AM360" s="105"/>
      <c r="AN360" s="105"/>
      <c r="AO360" s="105"/>
      <c r="AP360" s="105"/>
      <c r="AQ360" s="105"/>
      <c r="AR360" s="105"/>
      <c r="AS360" s="105"/>
      <c r="AT360" s="105">
        <f>Inventories!$D360</f>
        <v>0</v>
      </c>
      <c r="AU360" s="105">
        <f>'[3]Gripped Tools'!C360</f>
        <v>0</v>
      </c>
      <c r="AV360" s="105">
        <f>'[3]Pogo Sticks'!$C360</f>
        <v>0</v>
      </c>
      <c r="AW360" s="105">
        <f>'[2]Custom Objects'!$C355</f>
        <v>0</v>
      </c>
      <c r="AX360" s="105"/>
      <c r="AY360" s="105">
        <f>'[1]Items (MC)'!A360</f>
        <v>0</v>
      </c>
      <c r="AZ360" s="105">
        <f>'[1]Blocks (MC)'!A360</f>
        <v>0</v>
      </c>
    </row>
    <row r="361" spans="3:52" x14ac:dyDescent="0.2">
      <c r="C361" s="107">
        <f>[2]Ores!C361</f>
        <v>0</v>
      </c>
      <c r="D361" s="107">
        <f>[2]Ingots!C361</f>
        <v>0</v>
      </c>
      <c r="E361" s="107"/>
      <c r="F361" s="107">
        <f>'[2]Compressed Blocks'!C361</f>
        <v>0</v>
      </c>
      <c r="G361" s="105">
        <f>[2]Catalysts!C361</f>
        <v>0</v>
      </c>
      <c r="H361" s="105">
        <f>[3]Pellets!F358</f>
        <v>0</v>
      </c>
      <c r="I361" s="105">
        <f>'[2]CV Links'!B363</f>
        <v>0</v>
      </c>
      <c r="N361" s="183"/>
      <c r="O361" s="108"/>
      <c r="P361" s="108"/>
      <c r="Q361" s="108"/>
      <c r="R361" s="186">
        <f>'[2]Element Vessels'!F361</f>
        <v>0</v>
      </c>
      <c r="S361" s="105">
        <f>'[2]Element Vessels'!G361</f>
        <v>0</v>
      </c>
      <c r="T361" s="105">
        <f>'[2]Element Vessels'!H361</f>
        <v>0</v>
      </c>
      <c r="U361" s="105">
        <f>'[2]Element Vessels'!I361</f>
        <v>0</v>
      </c>
      <c r="V361" s="189">
        <f>[3]Pellets!F361</f>
        <v>0</v>
      </c>
      <c r="W361" s="106">
        <f>[3]Pellets!G361</f>
        <v>0</v>
      </c>
      <c r="X361" s="106">
        <f>[3]Pellets!H361</f>
        <v>0</v>
      </c>
      <c r="Y361" s="106">
        <f>[3]Pellets!I361</f>
        <v>0</v>
      </c>
      <c r="Z361" s="106">
        <f>'[3]Blocks (Poly)'!D361</f>
        <v>0</v>
      </c>
      <c r="AA361" s="106">
        <f>'[3]Slabs (Poly)'!F361</f>
        <v>0</v>
      </c>
      <c r="AB361" s="106">
        <f>'[3]Stairs (Poly)'!D361</f>
        <v>0</v>
      </c>
      <c r="AC361" s="192">
        <f>[3]Bricks!E361</f>
        <v>0</v>
      </c>
      <c r="AD361" s="105">
        <f>[3]Molds!C361</f>
        <v>0</v>
      </c>
      <c r="AE361" s="105">
        <f xml:space="preserve"> '[3]Molded Items'!C363</f>
        <v>0</v>
      </c>
      <c r="AF361" s="105"/>
      <c r="AG361" s="105"/>
      <c r="AH361" s="105"/>
      <c r="AI361" s="105"/>
      <c r="AJ361" s="105"/>
      <c r="AK361" s="105"/>
      <c r="AL361" s="105"/>
      <c r="AM361" s="105"/>
      <c r="AN361" s="105"/>
      <c r="AO361" s="105"/>
      <c r="AP361" s="105"/>
      <c r="AQ361" s="105"/>
      <c r="AR361" s="105"/>
      <c r="AS361" s="105"/>
      <c r="AT361" s="105">
        <f>Inventories!$D361</f>
        <v>0</v>
      </c>
      <c r="AU361" s="105">
        <f>'[3]Gripped Tools'!C361</f>
        <v>0</v>
      </c>
      <c r="AV361" s="105">
        <f>'[3]Pogo Sticks'!$C361</f>
        <v>0</v>
      </c>
      <c r="AW361" s="105">
        <f>'[2]Custom Objects'!$C356</f>
        <v>0</v>
      </c>
      <c r="AX361" s="105"/>
      <c r="AY361" s="105">
        <f>'[1]Items (MC)'!A361</f>
        <v>0</v>
      </c>
      <c r="AZ361" s="105">
        <f>'[1]Blocks (MC)'!A361</f>
        <v>0</v>
      </c>
    </row>
    <row r="362" spans="3:52" x14ac:dyDescent="0.2">
      <c r="C362" s="107">
        <f>[2]Ores!C362</f>
        <v>0</v>
      </c>
      <c r="D362" s="107">
        <f>[2]Ingots!C362</f>
        <v>0</v>
      </c>
      <c r="E362" s="107"/>
      <c r="F362" s="107">
        <f>'[2]Compressed Blocks'!C362</f>
        <v>0</v>
      </c>
      <c r="G362" s="105">
        <f>[2]Catalysts!C362</f>
        <v>0</v>
      </c>
      <c r="H362" s="105">
        <f>[3]Pellets!F359</f>
        <v>0</v>
      </c>
      <c r="I362" s="105">
        <f>'[2]CV Links'!B364</f>
        <v>0</v>
      </c>
      <c r="N362" s="183"/>
      <c r="O362" s="108"/>
      <c r="P362" s="108"/>
      <c r="Q362" s="108"/>
      <c r="R362" s="186">
        <f>'[2]Element Vessels'!F362</f>
        <v>0</v>
      </c>
      <c r="S362" s="105">
        <f>'[2]Element Vessels'!G362</f>
        <v>0</v>
      </c>
      <c r="T362" s="105">
        <f>'[2]Element Vessels'!H362</f>
        <v>0</v>
      </c>
      <c r="U362" s="105">
        <f>'[2]Element Vessels'!I362</f>
        <v>0</v>
      </c>
      <c r="V362" s="189">
        <f>[3]Pellets!F362</f>
        <v>0</v>
      </c>
      <c r="W362" s="106">
        <f>[3]Pellets!G362</f>
        <v>0</v>
      </c>
      <c r="X362" s="106">
        <f>[3]Pellets!H362</f>
        <v>0</v>
      </c>
      <c r="Y362" s="106">
        <f>[3]Pellets!I362</f>
        <v>0</v>
      </c>
      <c r="Z362" s="106">
        <f>'[3]Blocks (Poly)'!D362</f>
        <v>0</v>
      </c>
      <c r="AA362" s="106">
        <f>'[3]Slabs (Poly)'!F362</f>
        <v>0</v>
      </c>
      <c r="AB362" s="106">
        <f>'[3]Stairs (Poly)'!D362</f>
        <v>0</v>
      </c>
      <c r="AC362" s="192">
        <f>[3]Bricks!E362</f>
        <v>0</v>
      </c>
      <c r="AD362" s="105">
        <f>[3]Molds!C362</f>
        <v>0</v>
      </c>
      <c r="AE362" s="105">
        <f xml:space="preserve"> '[3]Molded Items'!C364</f>
        <v>0</v>
      </c>
      <c r="AF362" s="105"/>
      <c r="AG362" s="105"/>
      <c r="AH362" s="105"/>
      <c r="AI362" s="105"/>
      <c r="AJ362" s="105"/>
      <c r="AK362" s="105"/>
      <c r="AL362" s="105"/>
      <c r="AM362" s="105"/>
      <c r="AN362" s="105"/>
      <c r="AO362" s="105"/>
      <c r="AP362" s="105"/>
      <c r="AQ362" s="105"/>
      <c r="AR362" s="105"/>
      <c r="AS362" s="105"/>
      <c r="AT362" s="105">
        <f>Inventories!$D362</f>
        <v>0</v>
      </c>
      <c r="AU362" s="105">
        <f>'[3]Gripped Tools'!C362</f>
        <v>0</v>
      </c>
      <c r="AV362" s="105">
        <f>'[3]Pogo Sticks'!$C362</f>
        <v>0</v>
      </c>
      <c r="AW362" s="105">
        <f>'[2]Custom Objects'!$C357</f>
        <v>0</v>
      </c>
      <c r="AX362" s="105"/>
      <c r="AY362" s="105">
        <f>'[1]Items (MC)'!A362</f>
        <v>0</v>
      </c>
      <c r="AZ362" s="105">
        <f>'[1]Blocks (MC)'!A362</f>
        <v>0</v>
      </c>
    </row>
    <row r="363" spans="3:52" x14ac:dyDescent="0.2">
      <c r="C363" s="107">
        <f>[2]Ores!C363</f>
        <v>0</v>
      </c>
      <c r="D363" s="107">
        <f>[2]Ingots!C363</f>
        <v>0</v>
      </c>
      <c r="E363" s="107"/>
      <c r="F363" s="107">
        <f>'[2]Compressed Blocks'!C363</f>
        <v>0</v>
      </c>
      <c r="G363" s="105">
        <f>[2]Catalysts!C363</f>
        <v>0</v>
      </c>
      <c r="H363" s="105">
        <f>[3]Pellets!F360</f>
        <v>0</v>
      </c>
      <c r="I363" s="105">
        <f>'[2]CV Links'!B365</f>
        <v>0</v>
      </c>
      <c r="N363" s="183"/>
      <c r="O363" s="108"/>
      <c r="P363" s="108"/>
      <c r="Q363" s="108"/>
      <c r="R363" s="186">
        <f>'[2]Element Vessels'!F363</f>
        <v>0</v>
      </c>
      <c r="S363" s="105">
        <f>'[2]Element Vessels'!G363</f>
        <v>0</v>
      </c>
      <c r="T363" s="105">
        <f>'[2]Element Vessels'!H363</f>
        <v>0</v>
      </c>
      <c r="U363" s="105">
        <f>'[2]Element Vessels'!I363</f>
        <v>0</v>
      </c>
      <c r="V363" s="189">
        <f>[3]Pellets!F363</f>
        <v>0</v>
      </c>
      <c r="W363" s="106">
        <f>[3]Pellets!G363</f>
        <v>0</v>
      </c>
      <c r="X363" s="106">
        <f>[3]Pellets!H363</f>
        <v>0</v>
      </c>
      <c r="Y363" s="106">
        <f>[3]Pellets!I363</f>
        <v>0</v>
      </c>
      <c r="Z363" s="106">
        <f>'[3]Blocks (Poly)'!D363</f>
        <v>0</v>
      </c>
      <c r="AA363" s="106">
        <f>'[3]Slabs (Poly)'!F363</f>
        <v>0</v>
      </c>
      <c r="AB363" s="106">
        <f>'[3]Stairs (Poly)'!D363</f>
        <v>0</v>
      </c>
      <c r="AC363" s="192">
        <f>[3]Bricks!E363</f>
        <v>0</v>
      </c>
      <c r="AD363" s="105">
        <f>[3]Molds!C363</f>
        <v>0</v>
      </c>
      <c r="AE363" s="105">
        <f xml:space="preserve"> '[3]Molded Items'!C365</f>
        <v>0</v>
      </c>
      <c r="AF363" s="105"/>
      <c r="AG363" s="105"/>
      <c r="AH363" s="105"/>
      <c r="AI363" s="105"/>
      <c r="AJ363" s="105"/>
      <c r="AK363" s="105"/>
      <c r="AL363" s="105"/>
      <c r="AM363" s="105"/>
      <c r="AN363" s="105"/>
      <c r="AO363" s="105"/>
      <c r="AP363" s="105"/>
      <c r="AQ363" s="105"/>
      <c r="AR363" s="105"/>
      <c r="AS363" s="105"/>
      <c r="AT363" s="105">
        <f>Inventories!$D363</f>
        <v>0</v>
      </c>
      <c r="AU363" s="105">
        <f>'[3]Gripped Tools'!C363</f>
        <v>0</v>
      </c>
      <c r="AV363" s="105">
        <f>'[3]Pogo Sticks'!$C363</f>
        <v>0</v>
      </c>
      <c r="AW363" s="105">
        <f>'[2]Custom Objects'!$C358</f>
        <v>0</v>
      </c>
      <c r="AX363" s="105"/>
      <c r="AY363" s="105">
        <f>'[1]Items (MC)'!A363</f>
        <v>0</v>
      </c>
      <c r="AZ363" s="105">
        <f>'[1]Blocks (MC)'!A363</f>
        <v>0</v>
      </c>
    </row>
    <row r="364" spans="3:52" x14ac:dyDescent="0.2">
      <c r="C364" s="107">
        <f>[2]Ores!C364</f>
        <v>0</v>
      </c>
      <c r="D364" s="107">
        <f>[2]Ingots!C364</f>
        <v>0</v>
      </c>
      <c r="E364" s="107"/>
      <c r="F364" s="107">
        <f>'[2]Compressed Blocks'!C364</f>
        <v>0</v>
      </c>
      <c r="G364" s="105">
        <f>[2]Catalysts!C364</f>
        <v>0</v>
      </c>
      <c r="H364" s="105">
        <f>[3]Pellets!F361</f>
        <v>0</v>
      </c>
      <c r="I364" s="105">
        <f>'[2]CV Links'!B366</f>
        <v>0</v>
      </c>
      <c r="N364" s="183"/>
      <c r="O364" s="108"/>
      <c r="P364" s="108"/>
      <c r="Q364" s="108"/>
      <c r="R364" s="186">
        <f>'[2]Element Vessels'!F364</f>
        <v>0</v>
      </c>
      <c r="S364" s="105">
        <f>'[2]Element Vessels'!G364</f>
        <v>0</v>
      </c>
      <c r="T364" s="105">
        <f>'[2]Element Vessels'!H364</f>
        <v>0</v>
      </c>
      <c r="U364" s="105">
        <f>'[2]Element Vessels'!I364</f>
        <v>0</v>
      </c>
      <c r="V364" s="189">
        <f>[3]Pellets!F364</f>
        <v>0</v>
      </c>
      <c r="W364" s="106">
        <f>[3]Pellets!G364</f>
        <v>0</v>
      </c>
      <c r="X364" s="106">
        <f>[3]Pellets!H364</f>
        <v>0</v>
      </c>
      <c r="Y364" s="106">
        <f>[3]Pellets!I364</f>
        <v>0</v>
      </c>
      <c r="Z364" s="106">
        <f>'[3]Blocks (Poly)'!D364</f>
        <v>0</v>
      </c>
      <c r="AA364" s="106">
        <f>'[3]Slabs (Poly)'!F364</f>
        <v>0</v>
      </c>
      <c r="AB364" s="106">
        <f>'[3]Stairs (Poly)'!D364</f>
        <v>0</v>
      </c>
      <c r="AC364" s="192">
        <f>[3]Bricks!E364</f>
        <v>0</v>
      </c>
      <c r="AD364" s="105">
        <f>[3]Molds!C364</f>
        <v>0</v>
      </c>
      <c r="AE364" s="105">
        <f xml:space="preserve"> '[3]Molded Items'!C366</f>
        <v>0</v>
      </c>
      <c r="AF364" s="105"/>
      <c r="AG364" s="105"/>
      <c r="AH364" s="105"/>
      <c r="AI364" s="105"/>
      <c r="AJ364" s="105"/>
      <c r="AK364" s="105"/>
      <c r="AL364" s="105"/>
      <c r="AM364" s="105"/>
      <c r="AN364" s="105"/>
      <c r="AO364" s="105"/>
      <c r="AP364" s="105"/>
      <c r="AQ364" s="105"/>
      <c r="AR364" s="105"/>
      <c r="AS364" s="105"/>
      <c r="AT364" s="105">
        <f>Inventories!$D364</f>
        <v>0</v>
      </c>
      <c r="AU364" s="105">
        <f>'[3]Gripped Tools'!C364</f>
        <v>0</v>
      </c>
      <c r="AV364" s="105">
        <f>'[3]Pogo Sticks'!$C364</f>
        <v>0</v>
      </c>
      <c r="AW364" s="105">
        <f>'[2]Custom Objects'!$C359</f>
        <v>0</v>
      </c>
      <c r="AX364" s="105"/>
      <c r="AY364" s="105">
        <f>'[1]Items (MC)'!A364</f>
        <v>0</v>
      </c>
      <c r="AZ364" s="105">
        <f>'[1]Blocks (MC)'!A364</f>
        <v>0</v>
      </c>
    </row>
    <row r="365" spans="3:52" x14ac:dyDescent="0.2">
      <c r="C365" s="107">
        <f>[2]Ores!C365</f>
        <v>0</v>
      </c>
      <c r="D365" s="107">
        <f>[2]Ingots!C365</f>
        <v>0</v>
      </c>
      <c r="E365" s="107"/>
      <c r="F365" s="107">
        <f>'[2]Compressed Blocks'!C365</f>
        <v>0</v>
      </c>
      <c r="G365" s="105">
        <f>[2]Catalysts!C365</f>
        <v>0</v>
      </c>
      <c r="H365" s="105">
        <f>[3]Pellets!F362</f>
        <v>0</v>
      </c>
      <c r="I365" s="105">
        <f>'[2]CV Links'!B367</f>
        <v>0</v>
      </c>
      <c r="N365" s="183"/>
      <c r="O365" s="108"/>
      <c r="P365" s="108"/>
      <c r="Q365" s="108"/>
      <c r="R365" s="186">
        <f>'[2]Element Vessels'!F365</f>
        <v>0</v>
      </c>
      <c r="S365" s="105">
        <f>'[2]Element Vessels'!G365</f>
        <v>0</v>
      </c>
      <c r="T365" s="105">
        <f>'[2]Element Vessels'!H365</f>
        <v>0</v>
      </c>
      <c r="U365" s="105">
        <f>'[2]Element Vessels'!I365</f>
        <v>0</v>
      </c>
      <c r="V365" s="189">
        <f>[3]Pellets!F365</f>
        <v>0</v>
      </c>
      <c r="W365" s="106">
        <f>[3]Pellets!G365</f>
        <v>0</v>
      </c>
      <c r="X365" s="106">
        <f>[3]Pellets!H365</f>
        <v>0</v>
      </c>
      <c r="Y365" s="106">
        <f>[3]Pellets!I365</f>
        <v>0</v>
      </c>
      <c r="Z365" s="106">
        <f>'[3]Blocks (Poly)'!D365</f>
        <v>0</v>
      </c>
      <c r="AA365" s="106">
        <f>'[3]Slabs (Poly)'!F365</f>
        <v>0</v>
      </c>
      <c r="AB365" s="106">
        <f>'[3]Stairs (Poly)'!D365</f>
        <v>0</v>
      </c>
      <c r="AC365" s="192">
        <f>[3]Bricks!E365</f>
        <v>0</v>
      </c>
      <c r="AD365" s="105">
        <f>[3]Molds!C365</f>
        <v>0</v>
      </c>
      <c r="AE365" s="105">
        <f xml:space="preserve"> '[3]Molded Items'!C367</f>
        <v>0</v>
      </c>
      <c r="AF365" s="105"/>
      <c r="AG365" s="105"/>
      <c r="AH365" s="105"/>
      <c r="AI365" s="105"/>
      <c r="AJ365" s="105"/>
      <c r="AK365" s="105"/>
      <c r="AL365" s="105"/>
      <c r="AM365" s="105"/>
      <c r="AN365" s="105"/>
      <c r="AO365" s="105"/>
      <c r="AP365" s="105"/>
      <c r="AQ365" s="105"/>
      <c r="AR365" s="105"/>
      <c r="AS365" s="105"/>
      <c r="AT365" s="105">
        <f>Inventories!$D365</f>
        <v>0</v>
      </c>
      <c r="AU365" s="105">
        <f>'[3]Gripped Tools'!C365</f>
        <v>0</v>
      </c>
      <c r="AV365" s="105">
        <f>'[3]Pogo Sticks'!$C365</f>
        <v>0</v>
      </c>
      <c r="AW365" s="105">
        <f>'[2]Custom Objects'!$C360</f>
        <v>0</v>
      </c>
      <c r="AX365" s="105"/>
      <c r="AY365" s="105">
        <f>'[1]Items (MC)'!A365</f>
        <v>0</v>
      </c>
      <c r="AZ365" s="105">
        <f>'[1]Blocks (MC)'!A365</f>
        <v>0</v>
      </c>
    </row>
    <row r="366" spans="3:52" x14ac:dyDescent="0.2">
      <c r="C366" s="107">
        <f>[2]Ores!C366</f>
        <v>0</v>
      </c>
      <c r="D366" s="107">
        <f>[2]Ingots!C366</f>
        <v>0</v>
      </c>
      <c r="E366" s="107"/>
      <c r="F366" s="107">
        <f>'[2]Compressed Blocks'!C366</f>
        <v>0</v>
      </c>
      <c r="G366" s="105">
        <f>[2]Catalysts!C366</f>
        <v>0</v>
      </c>
      <c r="H366" s="105">
        <f>[3]Pellets!F363</f>
        <v>0</v>
      </c>
      <c r="I366" s="105">
        <f>'[2]CV Links'!B368</f>
        <v>0</v>
      </c>
      <c r="N366" s="183"/>
      <c r="O366" s="108"/>
      <c r="P366" s="108"/>
      <c r="Q366" s="108"/>
      <c r="R366" s="186">
        <f>'[2]Element Vessels'!F366</f>
        <v>0</v>
      </c>
      <c r="S366" s="105">
        <f>'[2]Element Vessels'!G366</f>
        <v>0</v>
      </c>
      <c r="T366" s="105">
        <f>'[2]Element Vessels'!H366</f>
        <v>0</v>
      </c>
      <c r="U366" s="105">
        <f>'[2]Element Vessels'!I366</f>
        <v>0</v>
      </c>
      <c r="V366" s="189">
        <f>[3]Pellets!F366</f>
        <v>0</v>
      </c>
      <c r="W366" s="106">
        <f>[3]Pellets!G366</f>
        <v>0</v>
      </c>
      <c r="X366" s="106">
        <f>[3]Pellets!H366</f>
        <v>0</v>
      </c>
      <c r="Y366" s="106">
        <f>[3]Pellets!I366</f>
        <v>0</v>
      </c>
      <c r="Z366" s="106">
        <f>'[3]Blocks (Poly)'!D366</f>
        <v>0</v>
      </c>
      <c r="AA366" s="106">
        <f>'[3]Slabs (Poly)'!F366</f>
        <v>0</v>
      </c>
      <c r="AB366" s="106">
        <f>'[3]Stairs (Poly)'!D366</f>
        <v>0</v>
      </c>
      <c r="AC366" s="192">
        <f>[3]Bricks!E366</f>
        <v>0</v>
      </c>
      <c r="AD366" s="105">
        <f>[3]Molds!C366</f>
        <v>0</v>
      </c>
      <c r="AE366" s="105">
        <f xml:space="preserve"> '[3]Molded Items'!C368</f>
        <v>0</v>
      </c>
      <c r="AF366" s="105"/>
      <c r="AG366" s="105"/>
      <c r="AH366" s="105"/>
      <c r="AI366" s="105"/>
      <c r="AJ366" s="105"/>
      <c r="AK366" s="105"/>
      <c r="AL366" s="105"/>
      <c r="AM366" s="105"/>
      <c r="AN366" s="105"/>
      <c r="AO366" s="105"/>
      <c r="AP366" s="105"/>
      <c r="AQ366" s="105"/>
      <c r="AR366" s="105"/>
      <c r="AS366" s="105"/>
      <c r="AT366" s="105">
        <f>Inventories!$D366</f>
        <v>0</v>
      </c>
      <c r="AU366" s="105">
        <f>'[3]Gripped Tools'!C366</f>
        <v>0</v>
      </c>
      <c r="AV366" s="105">
        <f>'[3]Pogo Sticks'!$C366</f>
        <v>0</v>
      </c>
      <c r="AW366" s="105">
        <f>'[2]Custom Objects'!$C361</f>
        <v>0</v>
      </c>
      <c r="AX366" s="105"/>
      <c r="AY366" s="105">
        <f>'[1]Items (MC)'!A366</f>
        <v>0</v>
      </c>
      <c r="AZ366" s="105">
        <f>'[1]Blocks (MC)'!A366</f>
        <v>0</v>
      </c>
    </row>
    <row r="367" spans="3:52" x14ac:dyDescent="0.2">
      <c r="C367" s="107">
        <f>[2]Ores!C367</f>
        <v>0</v>
      </c>
      <c r="D367" s="107">
        <f>[2]Ingots!C367</f>
        <v>0</v>
      </c>
      <c r="E367" s="107"/>
      <c r="F367" s="107">
        <f>'[2]Compressed Blocks'!C367</f>
        <v>0</v>
      </c>
      <c r="G367" s="105">
        <f>[2]Catalysts!C367</f>
        <v>0</v>
      </c>
      <c r="H367" s="105">
        <f>[3]Pellets!F364</f>
        <v>0</v>
      </c>
      <c r="I367" s="105">
        <f>'[2]CV Links'!B369</f>
        <v>0</v>
      </c>
      <c r="N367" s="183"/>
      <c r="O367" s="108"/>
      <c r="P367" s="108"/>
      <c r="Q367" s="108"/>
      <c r="R367" s="186">
        <f>'[2]Element Vessels'!F367</f>
        <v>0</v>
      </c>
      <c r="S367" s="105">
        <f>'[2]Element Vessels'!G367</f>
        <v>0</v>
      </c>
      <c r="T367" s="105">
        <f>'[2]Element Vessels'!H367</f>
        <v>0</v>
      </c>
      <c r="U367" s="105">
        <f>'[2]Element Vessels'!I367</f>
        <v>0</v>
      </c>
      <c r="V367" s="189">
        <f>[3]Pellets!F367</f>
        <v>0</v>
      </c>
      <c r="W367" s="106">
        <f>[3]Pellets!G367</f>
        <v>0</v>
      </c>
      <c r="X367" s="106">
        <f>[3]Pellets!H367</f>
        <v>0</v>
      </c>
      <c r="Y367" s="106">
        <f>[3]Pellets!I367</f>
        <v>0</v>
      </c>
      <c r="Z367" s="106">
        <f>'[3]Blocks (Poly)'!D367</f>
        <v>0</v>
      </c>
      <c r="AA367" s="106">
        <f>'[3]Slabs (Poly)'!F367</f>
        <v>0</v>
      </c>
      <c r="AB367" s="106">
        <f>'[3]Stairs (Poly)'!D367</f>
        <v>0</v>
      </c>
      <c r="AC367" s="192">
        <f>[3]Bricks!E367</f>
        <v>0</v>
      </c>
      <c r="AD367" s="105">
        <f>[3]Molds!C367</f>
        <v>0</v>
      </c>
      <c r="AE367" s="105">
        <f xml:space="preserve"> '[3]Molded Items'!C369</f>
        <v>0</v>
      </c>
      <c r="AF367" s="105"/>
      <c r="AG367" s="105"/>
      <c r="AH367" s="105"/>
      <c r="AI367" s="105"/>
      <c r="AJ367" s="105"/>
      <c r="AK367" s="105"/>
      <c r="AL367" s="105"/>
      <c r="AM367" s="105"/>
      <c r="AN367" s="105"/>
      <c r="AO367" s="105"/>
      <c r="AP367" s="105"/>
      <c r="AQ367" s="105"/>
      <c r="AR367" s="105"/>
      <c r="AS367" s="105"/>
      <c r="AT367" s="105">
        <f>Inventories!$D367</f>
        <v>0</v>
      </c>
      <c r="AU367" s="105">
        <f>'[3]Gripped Tools'!C367</f>
        <v>0</v>
      </c>
      <c r="AV367" s="105">
        <f>'[3]Pogo Sticks'!$C367</f>
        <v>0</v>
      </c>
      <c r="AW367" s="105">
        <f>'[2]Custom Objects'!$C362</f>
        <v>0</v>
      </c>
      <c r="AX367" s="105"/>
      <c r="AY367" s="105">
        <f>'[1]Items (MC)'!A367</f>
        <v>0</v>
      </c>
      <c r="AZ367" s="105">
        <f>'[1]Blocks (MC)'!A367</f>
        <v>0</v>
      </c>
    </row>
    <row r="368" spans="3:52" x14ac:dyDescent="0.2">
      <c r="C368" s="107">
        <f>[2]Ores!C368</f>
        <v>0</v>
      </c>
      <c r="D368" s="107">
        <f>[2]Ingots!C368</f>
        <v>0</v>
      </c>
      <c r="E368" s="107"/>
      <c r="F368" s="107">
        <f>'[2]Compressed Blocks'!C368</f>
        <v>0</v>
      </c>
      <c r="G368" s="105">
        <f>[2]Catalysts!C368</f>
        <v>0</v>
      </c>
      <c r="H368" s="105">
        <f>[3]Pellets!F365</f>
        <v>0</v>
      </c>
      <c r="I368" s="105">
        <f>'[2]CV Links'!B370</f>
        <v>0</v>
      </c>
      <c r="N368" s="183"/>
      <c r="O368" s="108"/>
      <c r="P368" s="108"/>
      <c r="Q368" s="108"/>
      <c r="R368" s="186">
        <f>'[2]Element Vessels'!F368</f>
        <v>0</v>
      </c>
      <c r="S368" s="105">
        <f>'[2]Element Vessels'!G368</f>
        <v>0</v>
      </c>
      <c r="T368" s="105">
        <f>'[2]Element Vessels'!H368</f>
        <v>0</v>
      </c>
      <c r="U368" s="105">
        <f>'[2]Element Vessels'!I368</f>
        <v>0</v>
      </c>
      <c r="V368" s="189">
        <f>[3]Pellets!F368</f>
        <v>0</v>
      </c>
      <c r="W368" s="106">
        <f>[3]Pellets!G368</f>
        <v>0</v>
      </c>
      <c r="X368" s="106">
        <f>[3]Pellets!H368</f>
        <v>0</v>
      </c>
      <c r="Y368" s="106">
        <f>[3]Pellets!I368</f>
        <v>0</v>
      </c>
      <c r="Z368" s="106">
        <f>'[3]Blocks (Poly)'!D368</f>
        <v>0</v>
      </c>
      <c r="AA368" s="106">
        <f>'[3]Slabs (Poly)'!F368</f>
        <v>0</v>
      </c>
      <c r="AB368" s="106">
        <f>'[3]Stairs (Poly)'!D368</f>
        <v>0</v>
      </c>
      <c r="AC368" s="192">
        <f>[3]Bricks!E368</f>
        <v>0</v>
      </c>
      <c r="AD368" s="105">
        <f>[3]Molds!C368</f>
        <v>0</v>
      </c>
      <c r="AE368" s="105">
        <f xml:space="preserve"> '[3]Molded Items'!C370</f>
        <v>0</v>
      </c>
      <c r="AF368" s="105"/>
      <c r="AG368" s="105"/>
      <c r="AH368" s="105"/>
      <c r="AI368" s="105"/>
      <c r="AJ368" s="105"/>
      <c r="AK368" s="105"/>
      <c r="AL368" s="105"/>
      <c r="AM368" s="105"/>
      <c r="AN368" s="105"/>
      <c r="AO368" s="105"/>
      <c r="AP368" s="105"/>
      <c r="AQ368" s="105"/>
      <c r="AR368" s="105"/>
      <c r="AS368" s="105"/>
      <c r="AT368" s="105">
        <f>Inventories!$D368</f>
        <v>0</v>
      </c>
      <c r="AU368" s="105">
        <f>'[3]Gripped Tools'!C368</f>
        <v>0</v>
      </c>
      <c r="AV368" s="105">
        <f>'[3]Pogo Sticks'!$C368</f>
        <v>0</v>
      </c>
      <c r="AW368" s="105">
        <f>'[2]Custom Objects'!$C363</f>
        <v>0</v>
      </c>
      <c r="AX368" s="105"/>
      <c r="AY368" s="105">
        <f>'[1]Items (MC)'!A368</f>
        <v>0</v>
      </c>
      <c r="AZ368" s="105">
        <f>'[1]Blocks (MC)'!A368</f>
        <v>0</v>
      </c>
    </row>
    <row r="369" spans="3:52" x14ac:dyDescent="0.2">
      <c r="C369" s="107">
        <f>[2]Ores!C369</f>
        <v>0</v>
      </c>
      <c r="D369" s="107">
        <f>[2]Ingots!C369</f>
        <v>0</v>
      </c>
      <c r="E369" s="107"/>
      <c r="F369" s="107">
        <f>'[2]Compressed Blocks'!C369</f>
        <v>0</v>
      </c>
      <c r="G369" s="105">
        <f>[2]Catalysts!C369</f>
        <v>0</v>
      </c>
      <c r="H369" s="105">
        <f>[3]Pellets!F366</f>
        <v>0</v>
      </c>
      <c r="I369" s="105">
        <f>'[2]CV Links'!B371</f>
        <v>0</v>
      </c>
      <c r="N369" s="183"/>
      <c r="O369" s="108"/>
      <c r="P369" s="108"/>
      <c r="Q369" s="108"/>
      <c r="R369" s="186">
        <f>'[2]Element Vessels'!F369</f>
        <v>0</v>
      </c>
      <c r="S369" s="105">
        <f>'[2]Element Vessels'!G369</f>
        <v>0</v>
      </c>
      <c r="T369" s="105">
        <f>'[2]Element Vessels'!H369</f>
        <v>0</v>
      </c>
      <c r="U369" s="105">
        <f>'[2]Element Vessels'!I369</f>
        <v>0</v>
      </c>
      <c r="V369" s="189">
        <f>[3]Pellets!F369</f>
        <v>0</v>
      </c>
      <c r="W369" s="106">
        <f>[3]Pellets!G369</f>
        <v>0</v>
      </c>
      <c r="X369" s="106">
        <f>[3]Pellets!H369</f>
        <v>0</v>
      </c>
      <c r="Y369" s="106">
        <f>[3]Pellets!I369</f>
        <v>0</v>
      </c>
      <c r="Z369" s="106">
        <f>'[3]Blocks (Poly)'!D369</f>
        <v>0</v>
      </c>
      <c r="AA369" s="106">
        <f>'[3]Slabs (Poly)'!F369</f>
        <v>0</v>
      </c>
      <c r="AB369" s="106">
        <f>'[3]Stairs (Poly)'!D369</f>
        <v>0</v>
      </c>
      <c r="AC369" s="192">
        <f>[3]Bricks!E369</f>
        <v>0</v>
      </c>
      <c r="AD369" s="105">
        <f>[3]Molds!C369</f>
        <v>0</v>
      </c>
      <c r="AE369" s="105">
        <f xml:space="preserve"> '[3]Molded Items'!C371</f>
        <v>0</v>
      </c>
      <c r="AF369" s="105"/>
      <c r="AG369" s="105"/>
      <c r="AH369" s="105"/>
      <c r="AI369" s="105"/>
      <c r="AJ369" s="105"/>
      <c r="AK369" s="105"/>
      <c r="AL369" s="105"/>
      <c r="AM369" s="105"/>
      <c r="AN369" s="105"/>
      <c r="AO369" s="105"/>
      <c r="AP369" s="105"/>
      <c r="AQ369" s="105"/>
      <c r="AR369" s="105"/>
      <c r="AS369" s="105"/>
      <c r="AT369" s="105">
        <f>Inventories!$D369</f>
        <v>0</v>
      </c>
      <c r="AU369" s="105">
        <f>'[3]Gripped Tools'!C369</f>
        <v>0</v>
      </c>
      <c r="AV369" s="105">
        <f>'[3]Pogo Sticks'!$C369</f>
        <v>0</v>
      </c>
      <c r="AW369" s="105">
        <f>'[2]Custom Objects'!$C364</f>
        <v>0</v>
      </c>
      <c r="AX369" s="105"/>
      <c r="AY369" s="105">
        <f>'[1]Items (MC)'!A369</f>
        <v>0</v>
      </c>
      <c r="AZ369" s="105">
        <f>'[1]Blocks (MC)'!A369</f>
        <v>0</v>
      </c>
    </row>
    <row r="370" spans="3:52" x14ac:dyDescent="0.2">
      <c r="C370" s="107">
        <f>[2]Ores!C370</f>
        <v>0</v>
      </c>
      <c r="D370" s="107">
        <f>[2]Ingots!C370</f>
        <v>0</v>
      </c>
      <c r="E370" s="107"/>
      <c r="F370" s="107">
        <f>'[2]Compressed Blocks'!C370</f>
        <v>0</v>
      </c>
      <c r="G370" s="105">
        <f>[2]Catalysts!C370</f>
        <v>0</v>
      </c>
      <c r="H370" s="105">
        <f>[3]Pellets!F367</f>
        <v>0</v>
      </c>
      <c r="I370" s="105">
        <f>'[2]CV Links'!B372</f>
        <v>0</v>
      </c>
      <c r="N370" s="183"/>
      <c r="O370" s="108"/>
      <c r="P370" s="108"/>
      <c r="Q370" s="108"/>
      <c r="R370" s="186">
        <f>'[2]Element Vessels'!F370</f>
        <v>0</v>
      </c>
      <c r="S370" s="105">
        <f>'[2]Element Vessels'!G370</f>
        <v>0</v>
      </c>
      <c r="T370" s="105">
        <f>'[2]Element Vessels'!H370</f>
        <v>0</v>
      </c>
      <c r="U370" s="105">
        <f>'[2]Element Vessels'!I370</f>
        <v>0</v>
      </c>
      <c r="V370" s="189">
        <f>[3]Pellets!F370</f>
        <v>0</v>
      </c>
      <c r="W370" s="106">
        <f>[3]Pellets!G370</f>
        <v>0</v>
      </c>
      <c r="X370" s="106">
        <f>[3]Pellets!H370</f>
        <v>0</v>
      </c>
      <c r="Y370" s="106">
        <f>[3]Pellets!I370</f>
        <v>0</v>
      </c>
      <c r="Z370" s="106">
        <f>'[3]Blocks (Poly)'!D370</f>
        <v>0</v>
      </c>
      <c r="AA370" s="106">
        <f>'[3]Slabs (Poly)'!F370</f>
        <v>0</v>
      </c>
      <c r="AB370" s="106">
        <f>'[3]Stairs (Poly)'!D370</f>
        <v>0</v>
      </c>
      <c r="AC370" s="192">
        <f>[3]Bricks!E370</f>
        <v>0</v>
      </c>
      <c r="AD370" s="105">
        <f>[3]Molds!C370</f>
        <v>0</v>
      </c>
      <c r="AE370" s="105">
        <f xml:space="preserve"> '[3]Molded Items'!C372</f>
        <v>0</v>
      </c>
      <c r="AF370" s="105"/>
      <c r="AG370" s="105"/>
      <c r="AH370" s="105"/>
      <c r="AI370" s="105"/>
      <c r="AJ370" s="105"/>
      <c r="AK370" s="105"/>
      <c r="AL370" s="105"/>
      <c r="AM370" s="105"/>
      <c r="AN370" s="105"/>
      <c r="AO370" s="105"/>
      <c r="AP370" s="105"/>
      <c r="AQ370" s="105"/>
      <c r="AR370" s="105"/>
      <c r="AS370" s="105"/>
      <c r="AT370" s="105">
        <f>Inventories!$D370</f>
        <v>0</v>
      </c>
      <c r="AU370" s="105">
        <f>'[3]Gripped Tools'!C370</f>
        <v>0</v>
      </c>
      <c r="AV370" s="105">
        <f>'[3]Pogo Sticks'!$C370</f>
        <v>0</v>
      </c>
      <c r="AW370" s="105">
        <f>'[2]Custom Objects'!$C365</f>
        <v>0</v>
      </c>
      <c r="AX370" s="105"/>
      <c r="AY370" s="105">
        <f>'[1]Items (MC)'!A370</f>
        <v>0</v>
      </c>
      <c r="AZ370" s="105">
        <f>'[1]Blocks (MC)'!A370</f>
        <v>0</v>
      </c>
    </row>
    <row r="371" spans="3:52" x14ac:dyDescent="0.2">
      <c r="C371" s="107">
        <f>[2]Ores!C371</f>
        <v>0</v>
      </c>
      <c r="D371" s="107">
        <f>[2]Ingots!C371</f>
        <v>0</v>
      </c>
      <c r="E371" s="107"/>
      <c r="F371" s="107">
        <f>'[2]Compressed Blocks'!C371</f>
        <v>0</v>
      </c>
      <c r="G371" s="105">
        <f>[2]Catalysts!C371</f>
        <v>0</v>
      </c>
      <c r="H371" s="105">
        <f>[3]Pellets!F368</f>
        <v>0</v>
      </c>
      <c r="I371" s="105">
        <f>'[2]CV Links'!B373</f>
        <v>0</v>
      </c>
      <c r="N371" s="183"/>
      <c r="O371" s="108"/>
      <c r="P371" s="108"/>
      <c r="Q371" s="108"/>
      <c r="R371" s="186">
        <f>'[2]Element Vessels'!F371</f>
        <v>0</v>
      </c>
      <c r="S371" s="105">
        <f>'[2]Element Vessels'!G371</f>
        <v>0</v>
      </c>
      <c r="T371" s="105">
        <f>'[2]Element Vessels'!H371</f>
        <v>0</v>
      </c>
      <c r="U371" s="105">
        <f>'[2]Element Vessels'!I371</f>
        <v>0</v>
      </c>
      <c r="V371" s="189">
        <f>[3]Pellets!F371</f>
        <v>0</v>
      </c>
      <c r="W371" s="106">
        <f>[3]Pellets!G371</f>
        <v>0</v>
      </c>
      <c r="X371" s="106">
        <f>[3]Pellets!H371</f>
        <v>0</v>
      </c>
      <c r="Y371" s="106">
        <f>[3]Pellets!I371</f>
        <v>0</v>
      </c>
      <c r="Z371" s="106">
        <f>'[3]Blocks (Poly)'!D371</f>
        <v>0</v>
      </c>
      <c r="AA371" s="106">
        <f>'[3]Slabs (Poly)'!F371</f>
        <v>0</v>
      </c>
      <c r="AB371" s="106">
        <f>'[3]Stairs (Poly)'!D371</f>
        <v>0</v>
      </c>
      <c r="AC371" s="192">
        <f>[3]Bricks!E371</f>
        <v>0</v>
      </c>
      <c r="AD371" s="105">
        <f>[3]Molds!C371</f>
        <v>0</v>
      </c>
      <c r="AE371" s="105">
        <f xml:space="preserve"> '[3]Molded Items'!C373</f>
        <v>0</v>
      </c>
      <c r="AF371" s="105"/>
      <c r="AG371" s="105"/>
      <c r="AH371" s="105"/>
      <c r="AI371" s="105"/>
      <c r="AJ371" s="105"/>
      <c r="AK371" s="105"/>
      <c r="AL371" s="105"/>
      <c r="AM371" s="105"/>
      <c r="AN371" s="105"/>
      <c r="AO371" s="105"/>
      <c r="AP371" s="105"/>
      <c r="AQ371" s="105"/>
      <c r="AR371" s="105"/>
      <c r="AS371" s="105"/>
      <c r="AT371" s="105">
        <f>Inventories!$D371</f>
        <v>0</v>
      </c>
      <c r="AU371" s="105">
        <f>'[3]Gripped Tools'!C371</f>
        <v>0</v>
      </c>
      <c r="AV371" s="105">
        <f>'[3]Pogo Sticks'!$C371</f>
        <v>0</v>
      </c>
      <c r="AW371" s="105">
        <f>'[2]Custom Objects'!$C366</f>
        <v>0</v>
      </c>
      <c r="AX371" s="105"/>
      <c r="AY371" s="105">
        <f>'[1]Items (MC)'!A371</f>
        <v>0</v>
      </c>
      <c r="AZ371" s="105">
        <f>'[1]Blocks (MC)'!A371</f>
        <v>0</v>
      </c>
    </row>
    <row r="372" spans="3:52" x14ac:dyDescent="0.2">
      <c r="C372" s="107">
        <f>[2]Ores!C372</f>
        <v>0</v>
      </c>
      <c r="D372" s="107">
        <f>[2]Ingots!C372</f>
        <v>0</v>
      </c>
      <c r="E372" s="107"/>
      <c r="F372" s="107">
        <f>'[2]Compressed Blocks'!C372</f>
        <v>0</v>
      </c>
      <c r="G372" s="105">
        <f>[2]Catalysts!C372</f>
        <v>0</v>
      </c>
      <c r="H372" s="105">
        <f>[3]Pellets!F369</f>
        <v>0</v>
      </c>
      <c r="I372" s="105">
        <f>'[2]CV Links'!B374</f>
        <v>0</v>
      </c>
      <c r="N372" s="183"/>
      <c r="O372" s="108"/>
      <c r="P372" s="108"/>
      <c r="Q372" s="108"/>
      <c r="R372" s="186">
        <f>'[2]Element Vessels'!F372</f>
        <v>0</v>
      </c>
      <c r="S372" s="105">
        <f>'[2]Element Vessels'!G372</f>
        <v>0</v>
      </c>
      <c r="T372" s="105">
        <f>'[2]Element Vessels'!H372</f>
        <v>0</v>
      </c>
      <c r="U372" s="105">
        <f>'[2]Element Vessels'!I372</f>
        <v>0</v>
      </c>
      <c r="V372" s="189">
        <f>[3]Pellets!F372</f>
        <v>0</v>
      </c>
      <c r="W372" s="106">
        <f>[3]Pellets!G372</f>
        <v>0</v>
      </c>
      <c r="X372" s="106">
        <f>[3]Pellets!H372</f>
        <v>0</v>
      </c>
      <c r="Y372" s="106">
        <f>[3]Pellets!I372</f>
        <v>0</v>
      </c>
      <c r="Z372" s="106">
        <f>'[3]Blocks (Poly)'!D372</f>
        <v>0</v>
      </c>
      <c r="AA372" s="106">
        <f>'[3]Slabs (Poly)'!F372</f>
        <v>0</v>
      </c>
      <c r="AB372" s="106">
        <f>'[3]Stairs (Poly)'!D372</f>
        <v>0</v>
      </c>
      <c r="AC372" s="192">
        <f>[3]Bricks!E372</f>
        <v>0</v>
      </c>
      <c r="AD372" s="105">
        <f>[3]Molds!C372</f>
        <v>0</v>
      </c>
      <c r="AE372" s="105">
        <f xml:space="preserve"> '[3]Molded Items'!C374</f>
        <v>0</v>
      </c>
      <c r="AF372" s="105"/>
      <c r="AG372" s="105"/>
      <c r="AH372" s="105"/>
      <c r="AI372" s="105"/>
      <c r="AJ372" s="105"/>
      <c r="AK372" s="105"/>
      <c r="AL372" s="105"/>
      <c r="AM372" s="105"/>
      <c r="AN372" s="105"/>
      <c r="AO372" s="105"/>
      <c r="AP372" s="105"/>
      <c r="AQ372" s="105"/>
      <c r="AR372" s="105"/>
      <c r="AS372" s="105"/>
      <c r="AT372" s="105">
        <f>Inventories!$D372</f>
        <v>0</v>
      </c>
      <c r="AU372" s="105">
        <f>'[3]Gripped Tools'!C372</f>
        <v>0</v>
      </c>
      <c r="AV372" s="105">
        <f>'[3]Pogo Sticks'!$C372</f>
        <v>0</v>
      </c>
      <c r="AW372" s="105">
        <f>'[2]Custom Objects'!$C367</f>
        <v>0</v>
      </c>
      <c r="AX372" s="105"/>
      <c r="AY372" s="105">
        <f>'[1]Items (MC)'!A372</f>
        <v>0</v>
      </c>
      <c r="AZ372" s="105">
        <f>'[1]Blocks (MC)'!A372</f>
        <v>0</v>
      </c>
    </row>
    <row r="373" spans="3:52" x14ac:dyDescent="0.2">
      <c r="C373" s="107">
        <f>[2]Ores!C373</f>
        <v>0</v>
      </c>
      <c r="D373" s="107">
        <f>[2]Ingots!C373</f>
        <v>0</v>
      </c>
      <c r="E373" s="107"/>
      <c r="F373" s="107">
        <f>'[2]Compressed Blocks'!C373</f>
        <v>0</v>
      </c>
      <c r="G373" s="105">
        <f>[2]Catalysts!C373</f>
        <v>0</v>
      </c>
      <c r="H373" s="105">
        <f>[3]Pellets!F370</f>
        <v>0</v>
      </c>
      <c r="I373" s="105">
        <f>'[2]CV Links'!B375</f>
        <v>0</v>
      </c>
      <c r="N373" s="183"/>
      <c r="O373" s="108"/>
      <c r="P373" s="108"/>
      <c r="Q373" s="108"/>
      <c r="R373" s="186">
        <f>'[2]Element Vessels'!F373</f>
        <v>0</v>
      </c>
      <c r="S373" s="105">
        <f>'[2]Element Vessels'!G373</f>
        <v>0</v>
      </c>
      <c r="T373" s="105">
        <f>'[2]Element Vessels'!H373</f>
        <v>0</v>
      </c>
      <c r="U373" s="105">
        <f>'[2]Element Vessels'!I373</f>
        <v>0</v>
      </c>
      <c r="V373" s="189">
        <f>[3]Pellets!F373</f>
        <v>0</v>
      </c>
      <c r="W373" s="106">
        <f>[3]Pellets!G373</f>
        <v>0</v>
      </c>
      <c r="X373" s="106">
        <f>[3]Pellets!H373</f>
        <v>0</v>
      </c>
      <c r="Y373" s="106">
        <f>[3]Pellets!I373</f>
        <v>0</v>
      </c>
      <c r="Z373" s="106">
        <f>'[3]Blocks (Poly)'!D373</f>
        <v>0</v>
      </c>
      <c r="AA373" s="106">
        <f>'[3]Slabs (Poly)'!F373</f>
        <v>0</v>
      </c>
      <c r="AB373" s="106">
        <f>'[3]Stairs (Poly)'!D373</f>
        <v>0</v>
      </c>
      <c r="AC373" s="192">
        <f>[3]Bricks!E373</f>
        <v>0</v>
      </c>
      <c r="AD373" s="105">
        <f>[3]Molds!C373</f>
        <v>0</v>
      </c>
      <c r="AE373" s="105">
        <f xml:space="preserve"> '[3]Molded Items'!C375</f>
        <v>0</v>
      </c>
      <c r="AF373" s="105"/>
      <c r="AG373" s="105"/>
      <c r="AH373" s="105"/>
      <c r="AI373" s="105"/>
      <c r="AJ373" s="105"/>
      <c r="AK373" s="105"/>
      <c r="AL373" s="105"/>
      <c r="AM373" s="105"/>
      <c r="AN373" s="105"/>
      <c r="AO373" s="105"/>
      <c r="AP373" s="105"/>
      <c r="AQ373" s="105"/>
      <c r="AR373" s="105"/>
      <c r="AS373" s="105"/>
      <c r="AT373" s="105">
        <f>Inventories!$D373</f>
        <v>0</v>
      </c>
      <c r="AU373" s="105">
        <f>'[3]Gripped Tools'!C373</f>
        <v>0</v>
      </c>
      <c r="AV373" s="105">
        <f>'[3]Pogo Sticks'!$C373</f>
        <v>0</v>
      </c>
      <c r="AW373" s="105">
        <f>'[2]Custom Objects'!$C368</f>
        <v>0</v>
      </c>
      <c r="AX373" s="105"/>
      <c r="AY373" s="105">
        <f>'[1]Items (MC)'!A373</f>
        <v>0</v>
      </c>
      <c r="AZ373" s="105">
        <f>'[1]Blocks (MC)'!A373</f>
        <v>0</v>
      </c>
    </row>
    <row r="374" spans="3:52" x14ac:dyDescent="0.2">
      <c r="C374" s="107">
        <f>[2]Ores!C374</f>
        <v>0</v>
      </c>
      <c r="D374" s="107">
        <f>[2]Ingots!C374</f>
        <v>0</v>
      </c>
      <c r="E374" s="107"/>
      <c r="F374" s="107">
        <f>'[2]Compressed Blocks'!C374</f>
        <v>0</v>
      </c>
      <c r="G374" s="105">
        <f>[2]Catalysts!C374</f>
        <v>0</v>
      </c>
      <c r="H374" s="105">
        <f>[3]Pellets!F371</f>
        <v>0</v>
      </c>
      <c r="I374" s="105">
        <f>'[2]CV Links'!B376</f>
        <v>0</v>
      </c>
      <c r="N374" s="183"/>
      <c r="O374" s="108"/>
      <c r="P374" s="108"/>
      <c r="Q374" s="108"/>
      <c r="R374" s="186">
        <f>'[2]Element Vessels'!F374</f>
        <v>0</v>
      </c>
      <c r="S374" s="105">
        <f>'[2]Element Vessels'!G374</f>
        <v>0</v>
      </c>
      <c r="T374" s="105">
        <f>'[2]Element Vessels'!H374</f>
        <v>0</v>
      </c>
      <c r="U374" s="105">
        <f>'[2]Element Vessels'!I374</f>
        <v>0</v>
      </c>
      <c r="V374" s="189">
        <f>[3]Pellets!F374</f>
        <v>0</v>
      </c>
      <c r="W374" s="106">
        <f>[3]Pellets!G374</f>
        <v>0</v>
      </c>
      <c r="X374" s="106">
        <f>[3]Pellets!H374</f>
        <v>0</v>
      </c>
      <c r="Y374" s="106">
        <f>[3]Pellets!I374</f>
        <v>0</v>
      </c>
      <c r="Z374" s="106">
        <f>'[3]Blocks (Poly)'!D374</f>
        <v>0</v>
      </c>
      <c r="AA374" s="106">
        <f>'[3]Slabs (Poly)'!F374</f>
        <v>0</v>
      </c>
      <c r="AB374" s="106">
        <f>'[3]Stairs (Poly)'!D374</f>
        <v>0</v>
      </c>
      <c r="AC374" s="192">
        <f>[3]Bricks!E374</f>
        <v>0</v>
      </c>
      <c r="AD374" s="105">
        <f>[3]Molds!C374</f>
        <v>0</v>
      </c>
      <c r="AE374" s="105">
        <f xml:space="preserve"> '[3]Molded Items'!C376</f>
        <v>0</v>
      </c>
      <c r="AF374" s="105"/>
      <c r="AG374" s="105"/>
      <c r="AH374" s="105"/>
      <c r="AI374" s="105"/>
      <c r="AJ374" s="105"/>
      <c r="AK374" s="105"/>
      <c r="AL374" s="105"/>
      <c r="AM374" s="105"/>
      <c r="AN374" s="105"/>
      <c r="AO374" s="105"/>
      <c r="AP374" s="105"/>
      <c r="AQ374" s="105"/>
      <c r="AR374" s="105"/>
      <c r="AS374" s="105"/>
      <c r="AT374" s="105">
        <f>Inventories!$D374</f>
        <v>0</v>
      </c>
      <c r="AU374" s="105">
        <f>'[3]Gripped Tools'!C374</f>
        <v>0</v>
      </c>
      <c r="AV374" s="105">
        <f>'[3]Pogo Sticks'!$C374</f>
        <v>0</v>
      </c>
      <c r="AW374" s="105">
        <f>'[2]Custom Objects'!$C369</f>
        <v>0</v>
      </c>
      <c r="AX374" s="105"/>
      <c r="AY374" s="105">
        <f>'[1]Items (MC)'!A374</f>
        <v>0</v>
      </c>
      <c r="AZ374" s="105">
        <f>'[1]Blocks (MC)'!A374</f>
        <v>0</v>
      </c>
    </row>
    <row r="375" spans="3:52" x14ac:dyDescent="0.2">
      <c r="C375" s="107">
        <f>[2]Ores!C375</f>
        <v>0</v>
      </c>
      <c r="D375" s="107">
        <f>[2]Ingots!C375</f>
        <v>0</v>
      </c>
      <c r="E375" s="107"/>
      <c r="F375" s="107">
        <f>'[2]Compressed Blocks'!C375</f>
        <v>0</v>
      </c>
      <c r="G375" s="105">
        <f>[2]Catalysts!C375</f>
        <v>0</v>
      </c>
      <c r="H375" s="105">
        <f>[3]Pellets!F372</f>
        <v>0</v>
      </c>
      <c r="I375" s="105">
        <f>'[2]CV Links'!B377</f>
        <v>0</v>
      </c>
      <c r="N375" s="183"/>
      <c r="O375" s="108"/>
      <c r="P375" s="108"/>
      <c r="Q375" s="108"/>
      <c r="R375" s="186">
        <f>'[2]Element Vessels'!F375</f>
        <v>0</v>
      </c>
      <c r="S375" s="105">
        <f>'[2]Element Vessels'!G375</f>
        <v>0</v>
      </c>
      <c r="T375" s="105">
        <f>'[2]Element Vessels'!H375</f>
        <v>0</v>
      </c>
      <c r="U375" s="105">
        <f>'[2]Element Vessels'!I375</f>
        <v>0</v>
      </c>
      <c r="V375" s="189">
        <f>[3]Pellets!F375</f>
        <v>0</v>
      </c>
      <c r="W375" s="106">
        <f>[3]Pellets!G375</f>
        <v>0</v>
      </c>
      <c r="X375" s="106">
        <f>[3]Pellets!H375</f>
        <v>0</v>
      </c>
      <c r="Y375" s="106">
        <f>[3]Pellets!I375</f>
        <v>0</v>
      </c>
      <c r="Z375" s="106">
        <f>'[3]Blocks (Poly)'!D375</f>
        <v>0</v>
      </c>
      <c r="AA375" s="106">
        <f>'[3]Slabs (Poly)'!F375</f>
        <v>0</v>
      </c>
      <c r="AB375" s="106">
        <f>'[3]Stairs (Poly)'!D375</f>
        <v>0</v>
      </c>
      <c r="AC375" s="192">
        <f>[3]Bricks!E375</f>
        <v>0</v>
      </c>
      <c r="AD375" s="105">
        <f>[3]Molds!C375</f>
        <v>0</v>
      </c>
      <c r="AE375" s="105">
        <f xml:space="preserve"> '[3]Molded Items'!C377</f>
        <v>0</v>
      </c>
      <c r="AF375" s="105"/>
      <c r="AG375" s="105"/>
      <c r="AH375" s="105"/>
      <c r="AI375" s="105"/>
      <c r="AJ375" s="105"/>
      <c r="AK375" s="105"/>
      <c r="AL375" s="105"/>
      <c r="AM375" s="105"/>
      <c r="AN375" s="105"/>
      <c r="AO375" s="105"/>
      <c r="AP375" s="105"/>
      <c r="AQ375" s="105"/>
      <c r="AR375" s="105"/>
      <c r="AS375" s="105"/>
      <c r="AT375" s="105">
        <f>Inventories!$D375</f>
        <v>0</v>
      </c>
      <c r="AU375" s="105">
        <f>'[3]Gripped Tools'!C375</f>
        <v>0</v>
      </c>
      <c r="AV375" s="105">
        <f>'[3]Pogo Sticks'!$C375</f>
        <v>0</v>
      </c>
      <c r="AW375" s="105">
        <f>'[2]Custom Objects'!$C370</f>
        <v>0</v>
      </c>
      <c r="AX375" s="105"/>
      <c r="AY375" s="105">
        <f>'[1]Items (MC)'!A375</f>
        <v>0</v>
      </c>
      <c r="AZ375" s="105">
        <f>'[1]Blocks (MC)'!A375</f>
        <v>0</v>
      </c>
    </row>
    <row r="376" spans="3:52" x14ac:dyDescent="0.2">
      <c r="C376" s="107">
        <f>[2]Ores!C376</f>
        <v>0</v>
      </c>
      <c r="D376" s="107">
        <f>[2]Ingots!C376</f>
        <v>0</v>
      </c>
      <c r="E376" s="107"/>
      <c r="F376" s="107">
        <f>'[2]Compressed Blocks'!C376</f>
        <v>0</v>
      </c>
      <c r="G376" s="105">
        <f>[2]Catalysts!C376</f>
        <v>0</v>
      </c>
      <c r="H376" s="105">
        <f>[3]Pellets!F373</f>
        <v>0</v>
      </c>
      <c r="I376" s="105">
        <f>'[2]CV Links'!B378</f>
        <v>0</v>
      </c>
      <c r="N376" s="183"/>
      <c r="O376" s="108"/>
      <c r="P376" s="108"/>
      <c r="Q376" s="108"/>
      <c r="R376" s="186">
        <f>'[2]Element Vessels'!F376</f>
        <v>0</v>
      </c>
      <c r="S376" s="105">
        <f>'[2]Element Vessels'!G376</f>
        <v>0</v>
      </c>
      <c r="T376" s="105">
        <f>'[2]Element Vessels'!H376</f>
        <v>0</v>
      </c>
      <c r="U376" s="105">
        <f>'[2]Element Vessels'!I376</f>
        <v>0</v>
      </c>
      <c r="V376" s="189">
        <f>[3]Pellets!F376</f>
        <v>0</v>
      </c>
      <c r="W376" s="106">
        <f>[3]Pellets!G376</f>
        <v>0</v>
      </c>
      <c r="X376" s="106">
        <f>[3]Pellets!H376</f>
        <v>0</v>
      </c>
      <c r="Y376" s="106">
        <f>[3]Pellets!I376</f>
        <v>0</v>
      </c>
      <c r="Z376" s="106">
        <f>'[3]Blocks (Poly)'!D376</f>
        <v>0</v>
      </c>
      <c r="AA376" s="106">
        <f>'[3]Slabs (Poly)'!F376</f>
        <v>0</v>
      </c>
      <c r="AB376" s="106">
        <f>'[3]Stairs (Poly)'!D376</f>
        <v>0</v>
      </c>
      <c r="AC376" s="192">
        <f>[3]Bricks!E376</f>
        <v>0</v>
      </c>
      <c r="AD376" s="105">
        <f>[3]Molds!C376</f>
        <v>0</v>
      </c>
      <c r="AE376" s="105">
        <f xml:space="preserve"> '[3]Molded Items'!C378</f>
        <v>0</v>
      </c>
      <c r="AF376" s="105"/>
      <c r="AG376" s="105"/>
      <c r="AH376" s="105"/>
      <c r="AI376" s="105"/>
      <c r="AJ376" s="105"/>
      <c r="AK376" s="105"/>
      <c r="AL376" s="105"/>
      <c r="AM376" s="105"/>
      <c r="AN376" s="105"/>
      <c r="AO376" s="105"/>
      <c r="AP376" s="105"/>
      <c r="AQ376" s="105"/>
      <c r="AR376" s="105"/>
      <c r="AS376" s="105"/>
      <c r="AT376" s="105">
        <f>Inventories!$D376</f>
        <v>0</v>
      </c>
      <c r="AU376" s="105">
        <f>'[3]Gripped Tools'!C376</f>
        <v>0</v>
      </c>
      <c r="AV376" s="105">
        <f>'[3]Pogo Sticks'!$C376</f>
        <v>0</v>
      </c>
      <c r="AW376" s="105">
        <f>'[2]Custom Objects'!$C371</f>
        <v>0</v>
      </c>
      <c r="AX376" s="105"/>
      <c r="AY376" s="105">
        <f>'[1]Items (MC)'!A376</f>
        <v>0</v>
      </c>
      <c r="AZ376" s="105">
        <f>'[1]Blocks (MC)'!A376</f>
        <v>0</v>
      </c>
    </row>
    <row r="377" spans="3:52" x14ac:dyDescent="0.2">
      <c r="C377" s="107">
        <f>[2]Ores!C377</f>
        <v>0</v>
      </c>
      <c r="D377" s="107">
        <f>[2]Ingots!C377</f>
        <v>0</v>
      </c>
      <c r="E377" s="107"/>
      <c r="F377" s="107">
        <f>'[2]Compressed Blocks'!C377</f>
        <v>0</v>
      </c>
      <c r="G377" s="105">
        <f>[2]Catalysts!C377</f>
        <v>0</v>
      </c>
      <c r="H377" s="105">
        <f>[3]Pellets!F374</f>
        <v>0</v>
      </c>
      <c r="I377" s="105">
        <f>'[2]CV Links'!B379</f>
        <v>0</v>
      </c>
      <c r="N377" s="183"/>
      <c r="O377" s="108"/>
      <c r="P377" s="108"/>
      <c r="Q377" s="108"/>
      <c r="R377" s="186">
        <f>'[2]Element Vessels'!F377</f>
        <v>0</v>
      </c>
      <c r="S377" s="105">
        <f>'[2]Element Vessels'!G377</f>
        <v>0</v>
      </c>
      <c r="T377" s="105">
        <f>'[2]Element Vessels'!H377</f>
        <v>0</v>
      </c>
      <c r="U377" s="105">
        <f>'[2]Element Vessels'!I377</f>
        <v>0</v>
      </c>
      <c r="V377" s="189">
        <f>[3]Pellets!F377</f>
        <v>0</v>
      </c>
      <c r="W377" s="106">
        <f>[3]Pellets!G377</f>
        <v>0</v>
      </c>
      <c r="X377" s="106">
        <f>[3]Pellets!H377</f>
        <v>0</v>
      </c>
      <c r="Y377" s="106">
        <f>[3]Pellets!I377</f>
        <v>0</v>
      </c>
      <c r="Z377" s="106">
        <f>'[3]Blocks (Poly)'!D377</f>
        <v>0</v>
      </c>
      <c r="AA377" s="106">
        <f>'[3]Slabs (Poly)'!F377</f>
        <v>0</v>
      </c>
      <c r="AB377" s="106">
        <f>'[3]Stairs (Poly)'!D377</f>
        <v>0</v>
      </c>
      <c r="AC377" s="192">
        <f>[3]Bricks!E377</f>
        <v>0</v>
      </c>
      <c r="AD377" s="105">
        <f>[3]Molds!C377</f>
        <v>0</v>
      </c>
      <c r="AE377" s="105">
        <f xml:space="preserve"> '[3]Molded Items'!C379</f>
        <v>0</v>
      </c>
      <c r="AF377" s="105"/>
      <c r="AG377" s="105"/>
      <c r="AH377" s="105"/>
      <c r="AI377" s="105"/>
      <c r="AJ377" s="105"/>
      <c r="AK377" s="105"/>
      <c r="AL377" s="105"/>
      <c r="AM377" s="105"/>
      <c r="AN377" s="105"/>
      <c r="AO377" s="105"/>
      <c r="AP377" s="105"/>
      <c r="AQ377" s="105"/>
      <c r="AR377" s="105"/>
      <c r="AS377" s="105"/>
      <c r="AT377" s="105">
        <f>Inventories!$D377</f>
        <v>0</v>
      </c>
      <c r="AU377" s="105">
        <f>'[3]Gripped Tools'!C377</f>
        <v>0</v>
      </c>
      <c r="AV377" s="105">
        <f>'[3]Pogo Sticks'!$C377</f>
        <v>0</v>
      </c>
      <c r="AW377" s="105">
        <f>'[2]Custom Objects'!$C372</f>
        <v>0</v>
      </c>
      <c r="AX377" s="105"/>
      <c r="AY377" s="105">
        <f>'[1]Items (MC)'!A377</f>
        <v>0</v>
      </c>
      <c r="AZ377" s="105">
        <f>'[1]Blocks (MC)'!A377</f>
        <v>0</v>
      </c>
    </row>
    <row r="378" spans="3:52" x14ac:dyDescent="0.2">
      <c r="C378" s="107">
        <f>[2]Ores!C378</f>
        <v>0</v>
      </c>
      <c r="D378" s="107">
        <f>[2]Ingots!C378</f>
        <v>0</v>
      </c>
      <c r="E378" s="107"/>
      <c r="F378" s="107">
        <f>'[2]Compressed Blocks'!C378</f>
        <v>0</v>
      </c>
      <c r="G378" s="105">
        <f>[2]Catalysts!C378</f>
        <v>0</v>
      </c>
      <c r="H378" s="105">
        <f>[3]Pellets!F375</f>
        <v>0</v>
      </c>
      <c r="I378" s="105">
        <f>'[2]CV Links'!B380</f>
        <v>0</v>
      </c>
      <c r="N378" s="183"/>
      <c r="O378" s="108"/>
      <c r="P378" s="108"/>
      <c r="Q378" s="108"/>
      <c r="R378" s="186">
        <f>'[2]Element Vessels'!F378</f>
        <v>0</v>
      </c>
      <c r="S378" s="105">
        <f>'[2]Element Vessels'!G378</f>
        <v>0</v>
      </c>
      <c r="T378" s="105">
        <f>'[2]Element Vessels'!H378</f>
        <v>0</v>
      </c>
      <c r="U378" s="105">
        <f>'[2]Element Vessels'!I378</f>
        <v>0</v>
      </c>
      <c r="V378" s="189">
        <f>[3]Pellets!F378</f>
        <v>0</v>
      </c>
      <c r="W378" s="106">
        <f>[3]Pellets!G378</f>
        <v>0</v>
      </c>
      <c r="X378" s="106">
        <f>[3]Pellets!H378</f>
        <v>0</v>
      </c>
      <c r="Y378" s="106">
        <f>[3]Pellets!I378</f>
        <v>0</v>
      </c>
      <c r="Z378" s="106">
        <f>'[3]Blocks (Poly)'!D378</f>
        <v>0</v>
      </c>
      <c r="AA378" s="106">
        <f>'[3]Slabs (Poly)'!F378</f>
        <v>0</v>
      </c>
      <c r="AB378" s="106">
        <f>'[3]Stairs (Poly)'!D378</f>
        <v>0</v>
      </c>
      <c r="AC378" s="192">
        <f>[3]Bricks!E378</f>
        <v>0</v>
      </c>
      <c r="AD378" s="105">
        <f>[3]Molds!C378</f>
        <v>0</v>
      </c>
      <c r="AE378" s="105">
        <f xml:space="preserve"> '[3]Molded Items'!C380</f>
        <v>0</v>
      </c>
      <c r="AF378" s="105"/>
      <c r="AG378" s="105"/>
      <c r="AH378" s="105"/>
      <c r="AI378" s="105"/>
      <c r="AJ378" s="105"/>
      <c r="AK378" s="105"/>
      <c r="AL378" s="105"/>
      <c r="AM378" s="105"/>
      <c r="AN378" s="105"/>
      <c r="AO378" s="105"/>
      <c r="AP378" s="105"/>
      <c r="AQ378" s="105"/>
      <c r="AR378" s="105"/>
      <c r="AS378" s="105"/>
      <c r="AT378" s="105">
        <f>Inventories!$D378</f>
        <v>0</v>
      </c>
      <c r="AU378" s="105">
        <f>'[3]Gripped Tools'!C378</f>
        <v>0</v>
      </c>
      <c r="AV378" s="105">
        <f>'[3]Pogo Sticks'!$C378</f>
        <v>0</v>
      </c>
      <c r="AW378" s="105">
        <f>'[2]Custom Objects'!$C373</f>
        <v>0</v>
      </c>
      <c r="AX378" s="105"/>
      <c r="AY378" s="105">
        <f>'[1]Items (MC)'!A378</f>
        <v>0</v>
      </c>
      <c r="AZ378" s="105">
        <f>'[1]Blocks (MC)'!A378</f>
        <v>0</v>
      </c>
    </row>
    <row r="379" spans="3:52" x14ac:dyDescent="0.2">
      <c r="C379" s="107">
        <f>[2]Ores!C379</f>
        <v>0</v>
      </c>
      <c r="D379" s="107">
        <f>[2]Ingots!C379</f>
        <v>0</v>
      </c>
      <c r="E379" s="107"/>
      <c r="F379" s="107">
        <f>'[2]Compressed Blocks'!C379</f>
        <v>0</v>
      </c>
      <c r="G379" s="105">
        <f>[2]Catalysts!C379</f>
        <v>0</v>
      </c>
      <c r="H379" s="105">
        <f>[3]Pellets!F376</f>
        <v>0</v>
      </c>
      <c r="I379" s="105">
        <f>'[2]CV Links'!B381</f>
        <v>0</v>
      </c>
      <c r="N379" s="183"/>
      <c r="O379" s="108"/>
      <c r="P379" s="108"/>
      <c r="Q379" s="108"/>
      <c r="R379" s="186">
        <f>'[2]Element Vessels'!F379</f>
        <v>0</v>
      </c>
      <c r="S379" s="105">
        <f>'[2]Element Vessels'!G379</f>
        <v>0</v>
      </c>
      <c r="T379" s="105">
        <f>'[2]Element Vessels'!H379</f>
        <v>0</v>
      </c>
      <c r="U379" s="105">
        <f>'[2]Element Vessels'!I379</f>
        <v>0</v>
      </c>
      <c r="V379" s="189">
        <f>[3]Pellets!F379</f>
        <v>0</v>
      </c>
      <c r="W379" s="106">
        <f>[3]Pellets!G379</f>
        <v>0</v>
      </c>
      <c r="X379" s="106">
        <f>[3]Pellets!H379</f>
        <v>0</v>
      </c>
      <c r="Y379" s="106">
        <f>[3]Pellets!I379</f>
        <v>0</v>
      </c>
      <c r="Z379" s="106">
        <f>'[3]Blocks (Poly)'!D379</f>
        <v>0</v>
      </c>
      <c r="AA379" s="106">
        <f>'[3]Slabs (Poly)'!F379</f>
        <v>0</v>
      </c>
      <c r="AB379" s="106">
        <f>'[3]Stairs (Poly)'!D379</f>
        <v>0</v>
      </c>
      <c r="AC379" s="192">
        <f>[3]Bricks!E379</f>
        <v>0</v>
      </c>
      <c r="AD379" s="105">
        <f>[3]Molds!C379</f>
        <v>0</v>
      </c>
      <c r="AE379" s="105">
        <f xml:space="preserve"> '[3]Molded Items'!C381</f>
        <v>0</v>
      </c>
      <c r="AF379" s="105"/>
      <c r="AG379" s="105"/>
      <c r="AH379" s="105"/>
      <c r="AI379" s="105"/>
      <c r="AJ379" s="105"/>
      <c r="AK379" s="105"/>
      <c r="AL379" s="105"/>
      <c r="AM379" s="105"/>
      <c r="AN379" s="105"/>
      <c r="AO379" s="105"/>
      <c r="AP379" s="105"/>
      <c r="AQ379" s="105"/>
      <c r="AR379" s="105"/>
      <c r="AS379" s="105"/>
      <c r="AT379" s="105">
        <f>Inventories!$D379</f>
        <v>0</v>
      </c>
      <c r="AU379" s="105">
        <f>'[3]Gripped Tools'!C379</f>
        <v>0</v>
      </c>
      <c r="AV379" s="105">
        <f>'[3]Pogo Sticks'!$C379</f>
        <v>0</v>
      </c>
      <c r="AW379" s="105">
        <f>'[2]Custom Objects'!$C374</f>
        <v>0</v>
      </c>
      <c r="AX379" s="105"/>
      <c r="AY379" s="105">
        <f>'[1]Items (MC)'!A379</f>
        <v>0</v>
      </c>
      <c r="AZ379" s="105">
        <f>'[1]Blocks (MC)'!A379</f>
        <v>0</v>
      </c>
    </row>
    <row r="380" spans="3:52" x14ac:dyDescent="0.2">
      <c r="C380" s="107">
        <f>[2]Ores!C380</f>
        <v>0</v>
      </c>
      <c r="D380" s="107">
        <f>[2]Ingots!C380</f>
        <v>0</v>
      </c>
      <c r="E380" s="107"/>
      <c r="F380" s="107">
        <f>'[2]Compressed Blocks'!C380</f>
        <v>0</v>
      </c>
      <c r="G380" s="105">
        <f>[2]Catalysts!C380</f>
        <v>0</v>
      </c>
      <c r="H380" s="105">
        <f>[3]Pellets!F377</f>
        <v>0</v>
      </c>
      <c r="I380" s="105">
        <f>'[2]CV Links'!B382</f>
        <v>0</v>
      </c>
      <c r="N380" s="183"/>
      <c r="O380" s="108"/>
      <c r="P380" s="108"/>
      <c r="Q380" s="108"/>
      <c r="R380" s="186">
        <f>'[2]Element Vessels'!F380</f>
        <v>0</v>
      </c>
      <c r="S380" s="105">
        <f>'[2]Element Vessels'!G380</f>
        <v>0</v>
      </c>
      <c r="T380" s="105">
        <f>'[2]Element Vessels'!H380</f>
        <v>0</v>
      </c>
      <c r="U380" s="105">
        <f>'[2]Element Vessels'!I380</f>
        <v>0</v>
      </c>
      <c r="V380" s="189">
        <f>[3]Pellets!F380</f>
        <v>0</v>
      </c>
      <c r="W380" s="106">
        <f>[3]Pellets!G380</f>
        <v>0</v>
      </c>
      <c r="X380" s="106">
        <f>[3]Pellets!H380</f>
        <v>0</v>
      </c>
      <c r="Y380" s="106">
        <f>[3]Pellets!I380</f>
        <v>0</v>
      </c>
      <c r="Z380" s="106">
        <f>'[3]Blocks (Poly)'!D380</f>
        <v>0</v>
      </c>
      <c r="AA380" s="106">
        <f>'[3]Slabs (Poly)'!F380</f>
        <v>0</v>
      </c>
      <c r="AB380" s="106">
        <f>'[3]Stairs (Poly)'!D380</f>
        <v>0</v>
      </c>
      <c r="AC380" s="192">
        <f>[3]Bricks!E380</f>
        <v>0</v>
      </c>
      <c r="AD380" s="105">
        <f>[3]Molds!C380</f>
        <v>0</v>
      </c>
      <c r="AE380" s="105">
        <f xml:space="preserve"> '[3]Molded Items'!C382</f>
        <v>0</v>
      </c>
      <c r="AF380" s="105"/>
      <c r="AG380" s="105"/>
      <c r="AH380" s="105"/>
      <c r="AI380" s="105"/>
      <c r="AJ380" s="105"/>
      <c r="AK380" s="105"/>
      <c r="AL380" s="105"/>
      <c r="AM380" s="105"/>
      <c r="AN380" s="105"/>
      <c r="AO380" s="105"/>
      <c r="AP380" s="105"/>
      <c r="AQ380" s="105"/>
      <c r="AR380" s="105"/>
      <c r="AS380" s="105"/>
      <c r="AT380" s="105">
        <f>Inventories!$D380</f>
        <v>0</v>
      </c>
      <c r="AU380" s="105">
        <f>'[3]Gripped Tools'!C380</f>
        <v>0</v>
      </c>
      <c r="AV380" s="105">
        <f>'[3]Pogo Sticks'!$C380</f>
        <v>0</v>
      </c>
      <c r="AW380" s="105">
        <f>'[2]Custom Objects'!$C375</f>
        <v>0</v>
      </c>
      <c r="AX380" s="105"/>
      <c r="AY380" s="105">
        <f>'[1]Items (MC)'!A380</f>
        <v>0</v>
      </c>
      <c r="AZ380" s="105">
        <f>'[1]Blocks (MC)'!A380</f>
        <v>0</v>
      </c>
    </row>
    <row r="381" spans="3:52" x14ac:dyDescent="0.2">
      <c r="C381" s="107">
        <f>[2]Ores!C381</f>
        <v>0</v>
      </c>
      <c r="D381" s="107">
        <f>[2]Ingots!C381</f>
        <v>0</v>
      </c>
      <c r="E381" s="107"/>
      <c r="F381" s="107">
        <f>'[2]Compressed Blocks'!C381</f>
        <v>0</v>
      </c>
      <c r="G381" s="105">
        <f>[2]Catalysts!C381</f>
        <v>0</v>
      </c>
      <c r="H381" s="105">
        <f>[3]Pellets!F378</f>
        <v>0</v>
      </c>
      <c r="I381" s="105">
        <f>'[2]CV Links'!B383</f>
        <v>0</v>
      </c>
      <c r="N381" s="183"/>
      <c r="O381" s="108"/>
      <c r="P381" s="108"/>
      <c r="Q381" s="108"/>
      <c r="R381" s="186">
        <f>'[2]Element Vessels'!F381</f>
        <v>0</v>
      </c>
      <c r="S381" s="105">
        <f>'[2]Element Vessels'!G381</f>
        <v>0</v>
      </c>
      <c r="T381" s="105">
        <f>'[2]Element Vessels'!H381</f>
        <v>0</v>
      </c>
      <c r="U381" s="105">
        <f>'[2]Element Vessels'!I381</f>
        <v>0</v>
      </c>
      <c r="V381" s="189">
        <f>[3]Pellets!F381</f>
        <v>0</v>
      </c>
      <c r="W381" s="106">
        <f>[3]Pellets!G381</f>
        <v>0</v>
      </c>
      <c r="X381" s="106">
        <f>[3]Pellets!H381</f>
        <v>0</v>
      </c>
      <c r="Y381" s="106">
        <f>[3]Pellets!I381</f>
        <v>0</v>
      </c>
      <c r="Z381" s="106">
        <f>'[3]Blocks (Poly)'!D381</f>
        <v>0</v>
      </c>
      <c r="AA381" s="106">
        <f>'[3]Slabs (Poly)'!F381</f>
        <v>0</v>
      </c>
      <c r="AB381" s="106">
        <f>'[3]Stairs (Poly)'!D381</f>
        <v>0</v>
      </c>
      <c r="AC381" s="192">
        <f>[3]Bricks!E381</f>
        <v>0</v>
      </c>
      <c r="AD381" s="105">
        <f>[3]Molds!C381</f>
        <v>0</v>
      </c>
      <c r="AE381" s="105">
        <f xml:space="preserve"> '[3]Molded Items'!C383</f>
        <v>0</v>
      </c>
      <c r="AF381" s="105"/>
      <c r="AG381" s="105"/>
      <c r="AH381" s="105"/>
      <c r="AI381" s="105"/>
      <c r="AJ381" s="105"/>
      <c r="AK381" s="105"/>
      <c r="AL381" s="105"/>
      <c r="AM381" s="105"/>
      <c r="AN381" s="105"/>
      <c r="AO381" s="105"/>
      <c r="AP381" s="105"/>
      <c r="AQ381" s="105"/>
      <c r="AR381" s="105"/>
      <c r="AS381" s="105"/>
      <c r="AT381" s="105">
        <f>Inventories!$D381</f>
        <v>0</v>
      </c>
      <c r="AU381" s="105">
        <f>'[3]Gripped Tools'!C381</f>
        <v>0</v>
      </c>
      <c r="AV381" s="105">
        <f>'[3]Pogo Sticks'!$C381</f>
        <v>0</v>
      </c>
      <c r="AW381" s="105">
        <f>'[2]Custom Objects'!$C376</f>
        <v>0</v>
      </c>
      <c r="AX381" s="105"/>
      <c r="AY381" s="105">
        <f>'[1]Items (MC)'!A381</f>
        <v>0</v>
      </c>
      <c r="AZ381" s="105">
        <f>'[1]Blocks (MC)'!A381</f>
        <v>0</v>
      </c>
    </row>
    <row r="382" spans="3:52" x14ac:dyDescent="0.2">
      <c r="C382" s="107">
        <f>[2]Ores!C382</f>
        <v>0</v>
      </c>
      <c r="D382" s="107">
        <f>[2]Ingots!C382</f>
        <v>0</v>
      </c>
      <c r="E382" s="107"/>
      <c r="F382" s="107">
        <f>'[2]Compressed Blocks'!C382</f>
        <v>0</v>
      </c>
      <c r="G382" s="105">
        <f>[2]Catalysts!C382</f>
        <v>0</v>
      </c>
      <c r="H382" s="105">
        <f>[3]Pellets!F379</f>
        <v>0</v>
      </c>
      <c r="I382" s="105">
        <f>'[2]CV Links'!B384</f>
        <v>0</v>
      </c>
      <c r="N382" s="183"/>
      <c r="O382" s="108"/>
      <c r="P382" s="108"/>
      <c r="Q382" s="108"/>
      <c r="R382" s="186">
        <f>'[2]Element Vessels'!F382</f>
        <v>0</v>
      </c>
      <c r="S382" s="105">
        <f>'[2]Element Vessels'!G382</f>
        <v>0</v>
      </c>
      <c r="T382" s="105">
        <f>'[2]Element Vessels'!H382</f>
        <v>0</v>
      </c>
      <c r="U382" s="105">
        <f>'[2]Element Vessels'!I382</f>
        <v>0</v>
      </c>
      <c r="V382" s="189">
        <f>[3]Pellets!F382</f>
        <v>0</v>
      </c>
      <c r="W382" s="106">
        <f>[3]Pellets!G382</f>
        <v>0</v>
      </c>
      <c r="X382" s="106">
        <f>[3]Pellets!H382</f>
        <v>0</v>
      </c>
      <c r="Y382" s="106">
        <f>[3]Pellets!I382</f>
        <v>0</v>
      </c>
      <c r="Z382" s="106">
        <f>'[3]Blocks (Poly)'!D382</f>
        <v>0</v>
      </c>
      <c r="AA382" s="106">
        <f>'[3]Slabs (Poly)'!F382</f>
        <v>0</v>
      </c>
      <c r="AB382" s="106">
        <f>'[3]Stairs (Poly)'!D382</f>
        <v>0</v>
      </c>
      <c r="AC382" s="192">
        <f>[3]Bricks!E382</f>
        <v>0</v>
      </c>
      <c r="AD382" s="105">
        <f>[3]Molds!C382</f>
        <v>0</v>
      </c>
      <c r="AE382" s="105">
        <f xml:space="preserve"> '[3]Molded Items'!C384</f>
        <v>0</v>
      </c>
      <c r="AF382" s="105"/>
      <c r="AG382" s="105"/>
      <c r="AH382" s="105"/>
      <c r="AI382" s="105"/>
      <c r="AJ382" s="105"/>
      <c r="AK382" s="105"/>
      <c r="AL382" s="105"/>
      <c r="AM382" s="105"/>
      <c r="AN382" s="105"/>
      <c r="AO382" s="105"/>
      <c r="AP382" s="105"/>
      <c r="AQ382" s="105"/>
      <c r="AR382" s="105"/>
      <c r="AS382" s="105"/>
      <c r="AT382" s="105">
        <f>Inventories!$D382</f>
        <v>0</v>
      </c>
      <c r="AU382" s="105">
        <f>'[3]Gripped Tools'!C382</f>
        <v>0</v>
      </c>
      <c r="AV382" s="105">
        <f>'[3]Pogo Sticks'!$C382</f>
        <v>0</v>
      </c>
      <c r="AW382" s="105">
        <f>'[2]Custom Objects'!$C377</f>
        <v>0</v>
      </c>
      <c r="AX382" s="105"/>
      <c r="AY382" s="105">
        <f>'[1]Items (MC)'!A382</f>
        <v>0</v>
      </c>
      <c r="AZ382" s="105">
        <f>'[1]Blocks (MC)'!A382</f>
        <v>0</v>
      </c>
    </row>
    <row r="383" spans="3:52" x14ac:dyDescent="0.2">
      <c r="C383" s="107">
        <f>[2]Ores!C383</f>
        <v>0</v>
      </c>
      <c r="D383" s="107">
        <f>[2]Ingots!C383</f>
        <v>0</v>
      </c>
      <c r="E383" s="107"/>
      <c r="F383" s="107">
        <f>'[2]Compressed Blocks'!C383</f>
        <v>0</v>
      </c>
      <c r="G383" s="105">
        <f>[2]Catalysts!C383</f>
        <v>0</v>
      </c>
      <c r="H383" s="105">
        <f>[3]Pellets!F380</f>
        <v>0</v>
      </c>
      <c r="I383" s="105">
        <f>'[2]CV Links'!B385</f>
        <v>0</v>
      </c>
      <c r="N383" s="183"/>
      <c r="O383" s="108"/>
      <c r="P383" s="108"/>
      <c r="Q383" s="108"/>
      <c r="R383" s="186">
        <f>'[2]Element Vessels'!F383</f>
        <v>0</v>
      </c>
      <c r="S383" s="105">
        <f>'[2]Element Vessels'!G383</f>
        <v>0</v>
      </c>
      <c r="T383" s="105">
        <f>'[2]Element Vessels'!H383</f>
        <v>0</v>
      </c>
      <c r="U383" s="105">
        <f>'[2]Element Vessels'!I383</f>
        <v>0</v>
      </c>
      <c r="V383" s="189">
        <f>[3]Pellets!F383</f>
        <v>0</v>
      </c>
      <c r="W383" s="106">
        <f>[3]Pellets!G383</f>
        <v>0</v>
      </c>
      <c r="X383" s="106">
        <f>[3]Pellets!H383</f>
        <v>0</v>
      </c>
      <c r="Y383" s="106">
        <f>[3]Pellets!I383</f>
        <v>0</v>
      </c>
      <c r="Z383" s="106">
        <f>'[3]Blocks (Poly)'!D383</f>
        <v>0</v>
      </c>
      <c r="AA383" s="106">
        <f>'[3]Slabs (Poly)'!F383</f>
        <v>0</v>
      </c>
      <c r="AB383" s="106">
        <f>'[3]Stairs (Poly)'!D383</f>
        <v>0</v>
      </c>
      <c r="AC383" s="192">
        <f>[3]Bricks!E383</f>
        <v>0</v>
      </c>
      <c r="AD383" s="105">
        <f>[3]Molds!C383</f>
        <v>0</v>
      </c>
      <c r="AE383" s="105">
        <f xml:space="preserve"> '[3]Molded Items'!C385</f>
        <v>0</v>
      </c>
      <c r="AF383" s="105"/>
      <c r="AG383" s="105"/>
      <c r="AH383" s="105"/>
      <c r="AI383" s="105"/>
      <c r="AJ383" s="105"/>
      <c r="AK383" s="105"/>
      <c r="AL383" s="105"/>
      <c r="AM383" s="105"/>
      <c r="AN383" s="105"/>
      <c r="AO383" s="105"/>
      <c r="AP383" s="105"/>
      <c r="AQ383" s="105"/>
      <c r="AR383" s="105"/>
      <c r="AS383" s="105"/>
      <c r="AT383" s="105">
        <f>Inventories!$D383</f>
        <v>0</v>
      </c>
      <c r="AU383" s="105">
        <f>'[3]Gripped Tools'!C383</f>
        <v>0</v>
      </c>
      <c r="AV383" s="105">
        <f>'[3]Pogo Sticks'!$C383</f>
        <v>0</v>
      </c>
      <c r="AW383" s="105">
        <f>'[2]Custom Objects'!$C378</f>
        <v>0</v>
      </c>
      <c r="AX383" s="105"/>
      <c r="AY383" s="105">
        <f>'[1]Items (MC)'!A383</f>
        <v>0</v>
      </c>
      <c r="AZ383" s="105">
        <f>'[1]Blocks (MC)'!A383</f>
        <v>0</v>
      </c>
    </row>
    <row r="384" spans="3:52" x14ac:dyDescent="0.2">
      <c r="C384" s="107">
        <f>[2]Ores!C384</f>
        <v>0</v>
      </c>
      <c r="D384" s="107">
        <f>[2]Ingots!C384</f>
        <v>0</v>
      </c>
      <c r="E384" s="107"/>
      <c r="F384" s="107">
        <f>'[2]Compressed Blocks'!C384</f>
        <v>0</v>
      </c>
      <c r="G384" s="105">
        <f>[2]Catalysts!C384</f>
        <v>0</v>
      </c>
      <c r="H384" s="105">
        <f>[3]Pellets!F381</f>
        <v>0</v>
      </c>
      <c r="I384" s="105">
        <f>'[2]CV Links'!B386</f>
        <v>0</v>
      </c>
      <c r="N384" s="183"/>
      <c r="O384" s="108"/>
      <c r="P384" s="108"/>
      <c r="Q384" s="108"/>
      <c r="R384" s="186">
        <f>'[2]Element Vessels'!F384</f>
        <v>0</v>
      </c>
      <c r="S384" s="105">
        <f>'[2]Element Vessels'!G384</f>
        <v>0</v>
      </c>
      <c r="T384" s="105">
        <f>'[2]Element Vessels'!H384</f>
        <v>0</v>
      </c>
      <c r="U384" s="105">
        <f>'[2]Element Vessels'!I384</f>
        <v>0</v>
      </c>
      <c r="V384" s="189">
        <f>[3]Pellets!F384</f>
        <v>0</v>
      </c>
      <c r="W384" s="106">
        <f>[3]Pellets!G384</f>
        <v>0</v>
      </c>
      <c r="X384" s="106">
        <f>[3]Pellets!H384</f>
        <v>0</v>
      </c>
      <c r="Y384" s="106">
        <f>[3]Pellets!I384</f>
        <v>0</v>
      </c>
      <c r="Z384" s="106">
        <f>'[3]Blocks (Poly)'!D384</f>
        <v>0</v>
      </c>
      <c r="AA384" s="106">
        <f>'[3]Slabs (Poly)'!F384</f>
        <v>0</v>
      </c>
      <c r="AB384" s="106">
        <f>'[3]Stairs (Poly)'!D384</f>
        <v>0</v>
      </c>
      <c r="AC384" s="192">
        <f>[3]Bricks!E384</f>
        <v>0</v>
      </c>
      <c r="AD384" s="105">
        <f>[3]Molds!C384</f>
        <v>0</v>
      </c>
      <c r="AE384" s="105">
        <f xml:space="preserve"> '[3]Molded Items'!C386</f>
        <v>0</v>
      </c>
      <c r="AF384" s="105"/>
      <c r="AG384" s="105"/>
      <c r="AH384" s="105"/>
      <c r="AI384" s="105"/>
      <c r="AJ384" s="105"/>
      <c r="AK384" s="105"/>
      <c r="AL384" s="105"/>
      <c r="AM384" s="105"/>
      <c r="AN384" s="105"/>
      <c r="AO384" s="105"/>
      <c r="AP384" s="105"/>
      <c r="AQ384" s="105"/>
      <c r="AR384" s="105"/>
      <c r="AS384" s="105"/>
      <c r="AT384" s="105">
        <f>Inventories!$D384</f>
        <v>0</v>
      </c>
      <c r="AU384" s="105">
        <f>'[3]Gripped Tools'!C384</f>
        <v>0</v>
      </c>
      <c r="AV384" s="105">
        <f>'[3]Pogo Sticks'!$C384</f>
        <v>0</v>
      </c>
      <c r="AW384" s="105">
        <f>'[2]Custom Objects'!$C379</f>
        <v>0</v>
      </c>
      <c r="AX384" s="105"/>
      <c r="AY384" s="105">
        <f>'[1]Items (MC)'!A384</f>
        <v>0</v>
      </c>
      <c r="AZ384" s="105">
        <f>'[1]Blocks (MC)'!A384</f>
        <v>0</v>
      </c>
    </row>
    <row r="385" spans="3:52" x14ac:dyDescent="0.2">
      <c r="C385" s="107">
        <f>[2]Ores!C385</f>
        <v>0</v>
      </c>
      <c r="D385" s="107">
        <f>[2]Ingots!C385</f>
        <v>0</v>
      </c>
      <c r="E385" s="107"/>
      <c r="F385" s="107">
        <f>'[2]Compressed Blocks'!C385</f>
        <v>0</v>
      </c>
      <c r="G385" s="105">
        <f>[2]Catalysts!C385</f>
        <v>0</v>
      </c>
      <c r="H385" s="105">
        <f>[3]Pellets!F382</f>
        <v>0</v>
      </c>
      <c r="I385" s="105">
        <f>'[2]CV Links'!B387</f>
        <v>0</v>
      </c>
      <c r="N385" s="183"/>
      <c r="O385" s="108"/>
      <c r="P385" s="108"/>
      <c r="Q385" s="108"/>
      <c r="R385" s="186">
        <f>'[2]Element Vessels'!F385</f>
        <v>0</v>
      </c>
      <c r="S385" s="105">
        <f>'[2]Element Vessels'!G385</f>
        <v>0</v>
      </c>
      <c r="T385" s="105">
        <f>'[2]Element Vessels'!H385</f>
        <v>0</v>
      </c>
      <c r="U385" s="105">
        <f>'[2]Element Vessels'!I385</f>
        <v>0</v>
      </c>
      <c r="V385" s="189">
        <f>[3]Pellets!F385</f>
        <v>0</v>
      </c>
      <c r="W385" s="106">
        <f>[3]Pellets!G385</f>
        <v>0</v>
      </c>
      <c r="X385" s="106">
        <f>[3]Pellets!H385</f>
        <v>0</v>
      </c>
      <c r="Y385" s="106">
        <f>[3]Pellets!I385</f>
        <v>0</v>
      </c>
      <c r="Z385" s="106">
        <f>'[3]Blocks (Poly)'!D385</f>
        <v>0</v>
      </c>
      <c r="AA385" s="106">
        <f>'[3]Slabs (Poly)'!F385</f>
        <v>0</v>
      </c>
      <c r="AB385" s="106">
        <f>'[3]Stairs (Poly)'!D385</f>
        <v>0</v>
      </c>
      <c r="AC385" s="192">
        <f>[3]Bricks!E385</f>
        <v>0</v>
      </c>
      <c r="AD385" s="105">
        <f>[3]Molds!C385</f>
        <v>0</v>
      </c>
      <c r="AE385" s="105">
        <f xml:space="preserve"> '[3]Molded Items'!C387</f>
        <v>0</v>
      </c>
      <c r="AF385" s="105"/>
      <c r="AG385" s="105"/>
      <c r="AH385" s="105"/>
      <c r="AI385" s="105"/>
      <c r="AJ385" s="105"/>
      <c r="AK385" s="105"/>
      <c r="AL385" s="105"/>
      <c r="AM385" s="105"/>
      <c r="AN385" s="105"/>
      <c r="AO385" s="105"/>
      <c r="AP385" s="105"/>
      <c r="AQ385" s="105"/>
      <c r="AR385" s="105"/>
      <c r="AS385" s="105"/>
      <c r="AT385" s="105">
        <f>Inventories!$D385</f>
        <v>0</v>
      </c>
      <c r="AU385" s="105">
        <f>'[3]Gripped Tools'!C385</f>
        <v>0</v>
      </c>
      <c r="AV385" s="105">
        <f>'[3]Pogo Sticks'!$C385</f>
        <v>0</v>
      </c>
      <c r="AW385" s="105">
        <f>'[2]Custom Objects'!$C380</f>
        <v>0</v>
      </c>
      <c r="AX385" s="105"/>
      <c r="AY385" s="105">
        <f>'[1]Items (MC)'!A385</f>
        <v>0</v>
      </c>
      <c r="AZ385" s="105">
        <f>'[1]Blocks (MC)'!A385</f>
        <v>0</v>
      </c>
    </row>
    <row r="386" spans="3:52" x14ac:dyDescent="0.2">
      <c r="C386" s="107">
        <f>[2]Ores!C386</f>
        <v>0</v>
      </c>
      <c r="D386" s="107">
        <f>[2]Ingots!C386</f>
        <v>0</v>
      </c>
      <c r="E386" s="107"/>
      <c r="F386" s="107">
        <f>'[2]Compressed Blocks'!C386</f>
        <v>0</v>
      </c>
      <c r="G386" s="105">
        <f>[2]Catalysts!C386</f>
        <v>0</v>
      </c>
      <c r="H386" s="105">
        <f>[3]Pellets!F383</f>
        <v>0</v>
      </c>
      <c r="I386" s="105">
        <f>'[2]CV Links'!B388</f>
        <v>0</v>
      </c>
      <c r="N386" s="183"/>
      <c r="O386" s="108"/>
      <c r="P386" s="108"/>
      <c r="Q386" s="108"/>
      <c r="R386" s="186">
        <f>'[2]Element Vessels'!F386</f>
        <v>0</v>
      </c>
      <c r="S386" s="105">
        <f>'[2]Element Vessels'!G386</f>
        <v>0</v>
      </c>
      <c r="T386" s="105">
        <f>'[2]Element Vessels'!H386</f>
        <v>0</v>
      </c>
      <c r="U386" s="105">
        <f>'[2]Element Vessels'!I386</f>
        <v>0</v>
      </c>
      <c r="V386" s="189">
        <f>[3]Pellets!F386</f>
        <v>0</v>
      </c>
      <c r="W386" s="106">
        <f>[3]Pellets!G386</f>
        <v>0</v>
      </c>
      <c r="X386" s="106">
        <f>[3]Pellets!H386</f>
        <v>0</v>
      </c>
      <c r="Y386" s="106">
        <f>[3]Pellets!I386</f>
        <v>0</v>
      </c>
      <c r="Z386" s="106">
        <f>'[3]Blocks (Poly)'!D386</f>
        <v>0</v>
      </c>
      <c r="AA386" s="106">
        <f>'[3]Slabs (Poly)'!F386</f>
        <v>0</v>
      </c>
      <c r="AB386" s="106">
        <f>'[3]Stairs (Poly)'!D386</f>
        <v>0</v>
      </c>
      <c r="AC386" s="192">
        <f>[3]Bricks!E386</f>
        <v>0</v>
      </c>
      <c r="AD386" s="105">
        <f>[3]Molds!C386</f>
        <v>0</v>
      </c>
      <c r="AE386" s="105">
        <f xml:space="preserve"> '[3]Molded Items'!C388</f>
        <v>0</v>
      </c>
      <c r="AF386" s="105"/>
      <c r="AG386" s="105"/>
      <c r="AH386" s="105"/>
      <c r="AI386" s="105"/>
      <c r="AJ386" s="105"/>
      <c r="AK386" s="105"/>
      <c r="AL386" s="105"/>
      <c r="AM386" s="105"/>
      <c r="AN386" s="105"/>
      <c r="AO386" s="105"/>
      <c r="AP386" s="105"/>
      <c r="AQ386" s="105"/>
      <c r="AR386" s="105"/>
      <c r="AS386" s="105"/>
      <c r="AT386" s="105">
        <f>Inventories!$D386</f>
        <v>0</v>
      </c>
      <c r="AU386" s="105">
        <f>'[3]Gripped Tools'!C386</f>
        <v>0</v>
      </c>
      <c r="AV386" s="105">
        <f>'[3]Pogo Sticks'!$C386</f>
        <v>0</v>
      </c>
      <c r="AW386" s="105">
        <f>'[2]Custom Objects'!$C381</f>
        <v>0</v>
      </c>
      <c r="AX386" s="105"/>
      <c r="AY386" s="105">
        <f>'[1]Items (MC)'!A386</f>
        <v>0</v>
      </c>
      <c r="AZ386" s="105">
        <f>'[1]Blocks (MC)'!A386</f>
        <v>0</v>
      </c>
    </row>
    <row r="387" spans="3:52" x14ac:dyDescent="0.2">
      <c r="C387" s="107">
        <f>[2]Ores!C387</f>
        <v>0</v>
      </c>
      <c r="D387" s="107">
        <f>[2]Ingots!C387</f>
        <v>0</v>
      </c>
      <c r="E387" s="107"/>
      <c r="F387" s="107">
        <f>'[2]Compressed Blocks'!C387</f>
        <v>0</v>
      </c>
      <c r="G387" s="105">
        <f>[2]Catalysts!C387</f>
        <v>0</v>
      </c>
      <c r="H387" s="105">
        <f>[3]Pellets!F384</f>
        <v>0</v>
      </c>
      <c r="I387" s="105">
        <f>'[2]CV Links'!B389</f>
        <v>0</v>
      </c>
      <c r="N387" s="183"/>
      <c r="O387" s="108"/>
      <c r="P387" s="108"/>
      <c r="Q387" s="108"/>
      <c r="R387" s="186">
        <f>'[2]Element Vessels'!F387</f>
        <v>0</v>
      </c>
      <c r="S387" s="105">
        <f>'[2]Element Vessels'!G387</f>
        <v>0</v>
      </c>
      <c r="T387" s="105">
        <f>'[2]Element Vessels'!H387</f>
        <v>0</v>
      </c>
      <c r="U387" s="105">
        <f>'[2]Element Vessels'!I387</f>
        <v>0</v>
      </c>
      <c r="V387" s="189">
        <f>[3]Pellets!F387</f>
        <v>0</v>
      </c>
      <c r="W387" s="106">
        <f>[3]Pellets!G387</f>
        <v>0</v>
      </c>
      <c r="X387" s="106">
        <f>[3]Pellets!H387</f>
        <v>0</v>
      </c>
      <c r="Y387" s="106">
        <f>[3]Pellets!I387</f>
        <v>0</v>
      </c>
      <c r="Z387" s="106">
        <f>'[3]Blocks (Poly)'!D387</f>
        <v>0</v>
      </c>
      <c r="AA387" s="106">
        <f>'[3]Slabs (Poly)'!F387</f>
        <v>0</v>
      </c>
      <c r="AB387" s="106">
        <f>'[3]Stairs (Poly)'!D387</f>
        <v>0</v>
      </c>
      <c r="AC387" s="192">
        <f>[3]Bricks!E387</f>
        <v>0</v>
      </c>
      <c r="AD387" s="105">
        <f>[3]Molds!C387</f>
        <v>0</v>
      </c>
      <c r="AE387" s="105">
        <f xml:space="preserve"> '[3]Molded Items'!C389</f>
        <v>0</v>
      </c>
      <c r="AF387" s="105"/>
      <c r="AG387" s="105"/>
      <c r="AH387" s="105"/>
      <c r="AI387" s="105"/>
      <c r="AJ387" s="105"/>
      <c r="AK387" s="105"/>
      <c r="AL387" s="105"/>
      <c r="AM387" s="105"/>
      <c r="AN387" s="105"/>
      <c r="AO387" s="105"/>
      <c r="AP387" s="105"/>
      <c r="AQ387" s="105"/>
      <c r="AR387" s="105"/>
      <c r="AS387" s="105"/>
      <c r="AT387" s="105">
        <f>Inventories!$D387</f>
        <v>0</v>
      </c>
      <c r="AU387" s="105">
        <f>'[3]Gripped Tools'!C387</f>
        <v>0</v>
      </c>
      <c r="AV387" s="105">
        <f>'[3]Pogo Sticks'!$C387</f>
        <v>0</v>
      </c>
      <c r="AW387" s="105">
        <f>'[2]Custom Objects'!$C382</f>
        <v>0</v>
      </c>
      <c r="AX387" s="105"/>
      <c r="AY387" s="105">
        <f>'[1]Items (MC)'!A387</f>
        <v>0</v>
      </c>
      <c r="AZ387" s="105">
        <f>'[1]Blocks (MC)'!A387</f>
        <v>0</v>
      </c>
    </row>
    <row r="388" spans="3:52" x14ac:dyDescent="0.2">
      <c r="C388" s="107">
        <f>[2]Ores!C388</f>
        <v>0</v>
      </c>
      <c r="D388" s="107">
        <f>[2]Ingots!C388</f>
        <v>0</v>
      </c>
      <c r="E388" s="107"/>
      <c r="F388" s="107">
        <f>'[2]Compressed Blocks'!C388</f>
        <v>0</v>
      </c>
      <c r="G388" s="105">
        <f>[2]Catalysts!C388</f>
        <v>0</v>
      </c>
      <c r="H388" s="105">
        <f>[3]Pellets!F385</f>
        <v>0</v>
      </c>
      <c r="I388" s="105">
        <f>'[2]CV Links'!B390</f>
        <v>0</v>
      </c>
      <c r="N388" s="183"/>
      <c r="O388" s="108"/>
      <c r="P388" s="108"/>
      <c r="Q388" s="108"/>
      <c r="R388" s="186">
        <f>'[2]Element Vessels'!F388</f>
        <v>0</v>
      </c>
      <c r="S388" s="105">
        <f>'[2]Element Vessels'!G388</f>
        <v>0</v>
      </c>
      <c r="T388" s="105">
        <f>'[2]Element Vessels'!H388</f>
        <v>0</v>
      </c>
      <c r="U388" s="105">
        <f>'[2]Element Vessels'!I388</f>
        <v>0</v>
      </c>
      <c r="V388" s="189">
        <f>[3]Pellets!F388</f>
        <v>0</v>
      </c>
      <c r="W388" s="106">
        <f>[3]Pellets!G388</f>
        <v>0</v>
      </c>
      <c r="X388" s="106">
        <f>[3]Pellets!H388</f>
        <v>0</v>
      </c>
      <c r="Y388" s="106">
        <f>[3]Pellets!I388</f>
        <v>0</v>
      </c>
      <c r="Z388" s="106">
        <f>'[3]Blocks (Poly)'!D388</f>
        <v>0</v>
      </c>
      <c r="AA388" s="106">
        <f>'[3]Slabs (Poly)'!F388</f>
        <v>0</v>
      </c>
      <c r="AB388" s="106">
        <f>'[3]Stairs (Poly)'!D388</f>
        <v>0</v>
      </c>
      <c r="AC388" s="192">
        <f>[3]Bricks!E388</f>
        <v>0</v>
      </c>
      <c r="AD388" s="105">
        <f>[3]Molds!C388</f>
        <v>0</v>
      </c>
      <c r="AE388" s="105">
        <f xml:space="preserve"> '[3]Molded Items'!C390</f>
        <v>0</v>
      </c>
      <c r="AF388" s="105"/>
      <c r="AG388" s="105"/>
      <c r="AH388" s="105"/>
      <c r="AI388" s="105"/>
      <c r="AJ388" s="105"/>
      <c r="AK388" s="105"/>
      <c r="AL388" s="105"/>
      <c r="AM388" s="105"/>
      <c r="AN388" s="105"/>
      <c r="AO388" s="105"/>
      <c r="AP388" s="105"/>
      <c r="AQ388" s="105"/>
      <c r="AR388" s="105"/>
      <c r="AS388" s="105"/>
      <c r="AT388" s="105">
        <f>Inventories!$D388</f>
        <v>0</v>
      </c>
      <c r="AU388" s="105">
        <f>'[3]Gripped Tools'!C388</f>
        <v>0</v>
      </c>
      <c r="AV388" s="105">
        <f>'[3]Pogo Sticks'!$C388</f>
        <v>0</v>
      </c>
      <c r="AW388" s="105">
        <f>'[2]Custom Objects'!$C383</f>
        <v>0</v>
      </c>
      <c r="AX388" s="105"/>
      <c r="AY388" s="105">
        <f>'[1]Items (MC)'!A388</f>
        <v>0</v>
      </c>
      <c r="AZ388" s="105">
        <f>'[1]Blocks (MC)'!A388</f>
        <v>0</v>
      </c>
    </row>
    <row r="389" spans="3:52" x14ac:dyDescent="0.2">
      <c r="C389" s="107">
        <f>[2]Ores!C389</f>
        <v>0</v>
      </c>
      <c r="D389" s="107">
        <f>[2]Ingots!C389</f>
        <v>0</v>
      </c>
      <c r="E389" s="107"/>
      <c r="F389" s="107">
        <f>'[2]Compressed Blocks'!C389</f>
        <v>0</v>
      </c>
      <c r="G389" s="105">
        <f>[2]Catalysts!C389</f>
        <v>0</v>
      </c>
      <c r="H389" s="105">
        <f>[3]Pellets!F386</f>
        <v>0</v>
      </c>
      <c r="I389" s="105">
        <f>'[2]CV Links'!B391</f>
        <v>0</v>
      </c>
      <c r="N389" s="183"/>
      <c r="O389" s="108"/>
      <c r="P389" s="108"/>
      <c r="Q389" s="108"/>
      <c r="R389" s="186">
        <f>'[2]Element Vessels'!F389</f>
        <v>0</v>
      </c>
      <c r="S389" s="105">
        <f>'[2]Element Vessels'!G389</f>
        <v>0</v>
      </c>
      <c r="T389" s="105">
        <f>'[2]Element Vessels'!H389</f>
        <v>0</v>
      </c>
      <c r="U389" s="105">
        <f>'[2]Element Vessels'!I389</f>
        <v>0</v>
      </c>
      <c r="V389" s="189">
        <f>[3]Pellets!F389</f>
        <v>0</v>
      </c>
      <c r="W389" s="106">
        <f>[3]Pellets!G389</f>
        <v>0</v>
      </c>
      <c r="X389" s="106">
        <f>[3]Pellets!H389</f>
        <v>0</v>
      </c>
      <c r="Y389" s="106">
        <f>[3]Pellets!I389</f>
        <v>0</v>
      </c>
      <c r="Z389" s="106">
        <f>'[3]Blocks (Poly)'!D389</f>
        <v>0</v>
      </c>
      <c r="AA389" s="106">
        <f>'[3]Slabs (Poly)'!F389</f>
        <v>0</v>
      </c>
      <c r="AB389" s="106">
        <f>'[3]Stairs (Poly)'!D389</f>
        <v>0</v>
      </c>
      <c r="AC389" s="192">
        <f>[3]Bricks!E389</f>
        <v>0</v>
      </c>
      <c r="AD389" s="105">
        <f>[3]Molds!C389</f>
        <v>0</v>
      </c>
      <c r="AE389" s="105">
        <f xml:space="preserve"> '[3]Molded Items'!C391</f>
        <v>0</v>
      </c>
      <c r="AF389" s="105"/>
      <c r="AG389" s="105"/>
      <c r="AH389" s="105"/>
      <c r="AI389" s="105"/>
      <c r="AJ389" s="105"/>
      <c r="AK389" s="105"/>
      <c r="AL389" s="105"/>
      <c r="AM389" s="105"/>
      <c r="AN389" s="105"/>
      <c r="AO389" s="105"/>
      <c r="AP389" s="105"/>
      <c r="AQ389" s="105"/>
      <c r="AR389" s="105"/>
      <c r="AS389" s="105"/>
      <c r="AT389" s="105">
        <f>Inventories!$D389</f>
        <v>0</v>
      </c>
      <c r="AU389" s="105">
        <f>'[3]Gripped Tools'!C389</f>
        <v>0</v>
      </c>
      <c r="AV389" s="105">
        <f>'[3]Pogo Sticks'!$C389</f>
        <v>0</v>
      </c>
      <c r="AW389" s="105">
        <f>'[2]Custom Objects'!$C384</f>
        <v>0</v>
      </c>
      <c r="AX389" s="105"/>
      <c r="AY389" s="105">
        <f>'[1]Items (MC)'!A389</f>
        <v>0</v>
      </c>
      <c r="AZ389" s="105">
        <f>'[1]Blocks (MC)'!A389</f>
        <v>0</v>
      </c>
    </row>
    <row r="390" spans="3:52" x14ac:dyDescent="0.2">
      <c r="C390" s="107">
        <f>[2]Ores!C390</f>
        <v>0</v>
      </c>
      <c r="D390" s="107">
        <f>[2]Ingots!C390</f>
        <v>0</v>
      </c>
      <c r="E390" s="107"/>
      <c r="F390" s="107">
        <f>'[2]Compressed Blocks'!C390</f>
        <v>0</v>
      </c>
      <c r="G390" s="105">
        <f>[2]Catalysts!C390</f>
        <v>0</v>
      </c>
      <c r="H390" s="105">
        <f>[3]Pellets!F387</f>
        <v>0</v>
      </c>
      <c r="I390" s="105">
        <f>'[2]CV Links'!B392</f>
        <v>0</v>
      </c>
      <c r="N390" s="183"/>
      <c r="O390" s="108"/>
      <c r="P390" s="108"/>
      <c r="Q390" s="108"/>
      <c r="R390" s="186">
        <f>'[2]Element Vessels'!F390</f>
        <v>0</v>
      </c>
      <c r="S390" s="105">
        <f>'[2]Element Vessels'!G390</f>
        <v>0</v>
      </c>
      <c r="T390" s="105">
        <f>'[2]Element Vessels'!H390</f>
        <v>0</v>
      </c>
      <c r="U390" s="105">
        <f>'[2]Element Vessels'!I390</f>
        <v>0</v>
      </c>
      <c r="V390" s="189">
        <f>[3]Pellets!F390</f>
        <v>0</v>
      </c>
      <c r="W390" s="106">
        <f>[3]Pellets!G390</f>
        <v>0</v>
      </c>
      <c r="X390" s="106">
        <f>[3]Pellets!H390</f>
        <v>0</v>
      </c>
      <c r="Y390" s="106">
        <f>[3]Pellets!I390</f>
        <v>0</v>
      </c>
      <c r="Z390" s="106">
        <f>'[3]Blocks (Poly)'!D390</f>
        <v>0</v>
      </c>
      <c r="AA390" s="106">
        <f>'[3]Slabs (Poly)'!F390</f>
        <v>0</v>
      </c>
      <c r="AB390" s="106">
        <f>'[3]Stairs (Poly)'!D390</f>
        <v>0</v>
      </c>
      <c r="AC390" s="192">
        <f>[3]Bricks!E390</f>
        <v>0</v>
      </c>
      <c r="AD390" s="105">
        <f>[3]Molds!C390</f>
        <v>0</v>
      </c>
      <c r="AE390" s="105">
        <f xml:space="preserve"> '[3]Molded Items'!C392</f>
        <v>0</v>
      </c>
      <c r="AF390" s="105"/>
      <c r="AG390" s="105"/>
      <c r="AH390" s="105"/>
      <c r="AI390" s="105"/>
      <c r="AJ390" s="105"/>
      <c r="AK390" s="105"/>
      <c r="AL390" s="105"/>
      <c r="AM390" s="105"/>
      <c r="AN390" s="105"/>
      <c r="AO390" s="105"/>
      <c r="AP390" s="105"/>
      <c r="AQ390" s="105"/>
      <c r="AR390" s="105"/>
      <c r="AS390" s="105"/>
      <c r="AT390" s="105">
        <f>Inventories!$D390</f>
        <v>0</v>
      </c>
      <c r="AU390" s="105">
        <f>'[3]Gripped Tools'!C390</f>
        <v>0</v>
      </c>
      <c r="AV390" s="105">
        <f>'[3]Pogo Sticks'!$C390</f>
        <v>0</v>
      </c>
      <c r="AW390" s="105">
        <f>'[2]Custom Objects'!$C385</f>
        <v>0</v>
      </c>
      <c r="AX390" s="105"/>
      <c r="AY390" s="105">
        <f>'[1]Items (MC)'!A390</f>
        <v>0</v>
      </c>
      <c r="AZ390" s="105">
        <f>'[1]Blocks (MC)'!A390</f>
        <v>0</v>
      </c>
    </row>
    <row r="391" spans="3:52" x14ac:dyDescent="0.2">
      <c r="C391" s="107">
        <f>[2]Ores!C391</f>
        <v>0</v>
      </c>
      <c r="D391" s="107">
        <f>[2]Ingots!C391</f>
        <v>0</v>
      </c>
      <c r="E391" s="107"/>
      <c r="F391" s="107">
        <f>'[2]Compressed Blocks'!C391</f>
        <v>0</v>
      </c>
      <c r="G391" s="105">
        <f>[2]Catalysts!C391</f>
        <v>0</v>
      </c>
      <c r="H391" s="105">
        <f>[3]Pellets!F388</f>
        <v>0</v>
      </c>
      <c r="I391" s="105">
        <f>'[2]CV Links'!B393</f>
        <v>0</v>
      </c>
      <c r="N391" s="183"/>
      <c r="O391" s="108"/>
      <c r="P391" s="108"/>
      <c r="Q391" s="108"/>
      <c r="R391" s="186">
        <f>'[2]Element Vessels'!F391</f>
        <v>0</v>
      </c>
      <c r="S391" s="105">
        <f>'[2]Element Vessels'!G391</f>
        <v>0</v>
      </c>
      <c r="T391" s="105">
        <f>'[2]Element Vessels'!H391</f>
        <v>0</v>
      </c>
      <c r="U391" s="105">
        <f>'[2]Element Vessels'!I391</f>
        <v>0</v>
      </c>
      <c r="V391" s="189">
        <f>[3]Pellets!F391</f>
        <v>0</v>
      </c>
      <c r="W391" s="106">
        <f>[3]Pellets!G391</f>
        <v>0</v>
      </c>
      <c r="X391" s="106">
        <f>[3]Pellets!H391</f>
        <v>0</v>
      </c>
      <c r="Y391" s="106">
        <f>[3]Pellets!I391</f>
        <v>0</v>
      </c>
      <c r="Z391" s="106">
        <f>'[3]Blocks (Poly)'!D391</f>
        <v>0</v>
      </c>
      <c r="AA391" s="106">
        <f>'[3]Slabs (Poly)'!F391</f>
        <v>0</v>
      </c>
      <c r="AB391" s="106">
        <f>'[3]Stairs (Poly)'!D391</f>
        <v>0</v>
      </c>
      <c r="AC391" s="192">
        <f>[3]Bricks!E391</f>
        <v>0</v>
      </c>
      <c r="AD391" s="105">
        <f>[3]Molds!C391</f>
        <v>0</v>
      </c>
      <c r="AE391" s="105">
        <f xml:space="preserve"> '[3]Molded Items'!C393</f>
        <v>0</v>
      </c>
      <c r="AF391" s="105"/>
      <c r="AG391" s="105"/>
      <c r="AH391" s="105"/>
      <c r="AI391" s="105"/>
      <c r="AJ391" s="105"/>
      <c r="AK391" s="105"/>
      <c r="AL391" s="105"/>
      <c r="AM391" s="105"/>
      <c r="AN391" s="105"/>
      <c r="AO391" s="105"/>
      <c r="AP391" s="105"/>
      <c r="AQ391" s="105"/>
      <c r="AR391" s="105"/>
      <c r="AS391" s="105"/>
      <c r="AT391" s="105">
        <f>Inventories!$D391</f>
        <v>0</v>
      </c>
      <c r="AU391" s="105">
        <f>'[3]Gripped Tools'!C391</f>
        <v>0</v>
      </c>
      <c r="AV391" s="105">
        <f>'[3]Pogo Sticks'!$C391</f>
        <v>0</v>
      </c>
      <c r="AW391" s="105">
        <f>'[2]Custom Objects'!$C386</f>
        <v>0</v>
      </c>
      <c r="AX391" s="105"/>
      <c r="AY391" s="105">
        <f>'[1]Items (MC)'!A391</f>
        <v>0</v>
      </c>
      <c r="AZ391" s="105">
        <f>'[1]Blocks (MC)'!A391</f>
        <v>0</v>
      </c>
    </row>
    <row r="392" spans="3:52" x14ac:dyDescent="0.2">
      <c r="C392" s="107">
        <f>[2]Ores!C392</f>
        <v>0</v>
      </c>
      <c r="D392" s="107">
        <f>[2]Ingots!C392</f>
        <v>0</v>
      </c>
      <c r="E392" s="107"/>
      <c r="F392" s="107">
        <f>'[2]Compressed Blocks'!C392</f>
        <v>0</v>
      </c>
      <c r="G392" s="105">
        <f>[2]Catalysts!C392</f>
        <v>0</v>
      </c>
      <c r="H392" s="105">
        <f>[3]Pellets!F389</f>
        <v>0</v>
      </c>
      <c r="I392" s="105">
        <f>'[2]CV Links'!B394</f>
        <v>0</v>
      </c>
      <c r="N392" s="183"/>
      <c r="O392" s="108"/>
      <c r="P392" s="108"/>
      <c r="Q392" s="108"/>
      <c r="R392" s="186">
        <f>'[2]Element Vessels'!F392</f>
        <v>0</v>
      </c>
      <c r="S392" s="105">
        <f>'[2]Element Vessels'!G392</f>
        <v>0</v>
      </c>
      <c r="T392" s="105">
        <f>'[2]Element Vessels'!H392</f>
        <v>0</v>
      </c>
      <c r="U392" s="105">
        <f>'[2]Element Vessels'!I392</f>
        <v>0</v>
      </c>
      <c r="V392" s="189">
        <f>[3]Pellets!F392</f>
        <v>0</v>
      </c>
      <c r="W392" s="106">
        <f>[3]Pellets!G392</f>
        <v>0</v>
      </c>
      <c r="X392" s="106">
        <f>[3]Pellets!H392</f>
        <v>0</v>
      </c>
      <c r="Y392" s="106">
        <f>[3]Pellets!I392</f>
        <v>0</v>
      </c>
      <c r="Z392" s="106">
        <f>'[3]Blocks (Poly)'!D392</f>
        <v>0</v>
      </c>
      <c r="AA392" s="106">
        <f>'[3]Slabs (Poly)'!F392</f>
        <v>0</v>
      </c>
      <c r="AB392" s="106">
        <f>'[3]Stairs (Poly)'!D392</f>
        <v>0</v>
      </c>
      <c r="AC392" s="192">
        <f>[3]Bricks!E392</f>
        <v>0</v>
      </c>
      <c r="AD392" s="105">
        <f>[3]Molds!C392</f>
        <v>0</v>
      </c>
      <c r="AE392" s="105">
        <f xml:space="preserve"> '[3]Molded Items'!C394</f>
        <v>0</v>
      </c>
      <c r="AF392" s="105"/>
      <c r="AG392" s="105"/>
      <c r="AH392" s="105"/>
      <c r="AI392" s="105"/>
      <c r="AJ392" s="105"/>
      <c r="AK392" s="105"/>
      <c r="AL392" s="105"/>
      <c r="AM392" s="105"/>
      <c r="AN392" s="105"/>
      <c r="AO392" s="105"/>
      <c r="AP392" s="105"/>
      <c r="AQ392" s="105"/>
      <c r="AR392" s="105"/>
      <c r="AS392" s="105"/>
      <c r="AT392" s="105">
        <f>Inventories!$D392</f>
        <v>0</v>
      </c>
      <c r="AU392" s="105">
        <f>'[3]Gripped Tools'!C392</f>
        <v>0</v>
      </c>
      <c r="AV392" s="105">
        <f>'[3]Pogo Sticks'!$C392</f>
        <v>0</v>
      </c>
      <c r="AW392" s="105">
        <f>'[2]Custom Objects'!$C387</f>
        <v>0</v>
      </c>
      <c r="AX392" s="105"/>
      <c r="AY392" s="105">
        <f>'[1]Items (MC)'!A392</f>
        <v>0</v>
      </c>
      <c r="AZ392" s="105">
        <f>'[1]Blocks (MC)'!A392</f>
        <v>0</v>
      </c>
    </row>
    <row r="393" spans="3:52" x14ac:dyDescent="0.2">
      <c r="C393" s="107">
        <f>[2]Ores!C393</f>
        <v>0</v>
      </c>
      <c r="D393" s="107">
        <f>[2]Ingots!C393</f>
        <v>0</v>
      </c>
      <c r="E393" s="107"/>
      <c r="F393" s="107">
        <f>'[2]Compressed Blocks'!C393</f>
        <v>0</v>
      </c>
      <c r="G393" s="105">
        <f>[2]Catalysts!C393</f>
        <v>0</v>
      </c>
      <c r="H393" s="105">
        <f>[3]Pellets!F390</f>
        <v>0</v>
      </c>
      <c r="I393" s="105">
        <f>'[2]CV Links'!B395</f>
        <v>0</v>
      </c>
      <c r="N393" s="183"/>
      <c r="O393" s="108"/>
      <c r="P393" s="108"/>
      <c r="Q393" s="108"/>
      <c r="R393" s="186">
        <f>'[2]Element Vessels'!F393</f>
        <v>0</v>
      </c>
      <c r="S393" s="105">
        <f>'[2]Element Vessels'!G393</f>
        <v>0</v>
      </c>
      <c r="T393" s="105">
        <f>'[2]Element Vessels'!H393</f>
        <v>0</v>
      </c>
      <c r="U393" s="105">
        <f>'[2]Element Vessels'!I393</f>
        <v>0</v>
      </c>
      <c r="V393" s="189">
        <f>[3]Pellets!F393</f>
        <v>0</v>
      </c>
      <c r="W393" s="106">
        <f>[3]Pellets!G393</f>
        <v>0</v>
      </c>
      <c r="X393" s="106">
        <f>[3]Pellets!H393</f>
        <v>0</v>
      </c>
      <c r="Y393" s="106">
        <f>[3]Pellets!I393</f>
        <v>0</v>
      </c>
      <c r="Z393" s="106">
        <f>'[3]Blocks (Poly)'!D393</f>
        <v>0</v>
      </c>
      <c r="AA393" s="106">
        <f>'[3]Slabs (Poly)'!F393</f>
        <v>0</v>
      </c>
      <c r="AB393" s="106">
        <f>'[3]Stairs (Poly)'!D393</f>
        <v>0</v>
      </c>
      <c r="AC393" s="192">
        <f>[3]Bricks!E393</f>
        <v>0</v>
      </c>
      <c r="AD393" s="105">
        <f>[3]Molds!C393</f>
        <v>0</v>
      </c>
      <c r="AE393" s="105">
        <f xml:space="preserve"> '[3]Molded Items'!C395</f>
        <v>0</v>
      </c>
      <c r="AF393" s="105"/>
      <c r="AG393" s="105"/>
      <c r="AH393" s="105"/>
      <c r="AI393" s="105"/>
      <c r="AJ393" s="105"/>
      <c r="AK393" s="105"/>
      <c r="AL393" s="105"/>
      <c r="AM393" s="105"/>
      <c r="AN393" s="105"/>
      <c r="AO393" s="105"/>
      <c r="AP393" s="105"/>
      <c r="AQ393" s="105"/>
      <c r="AR393" s="105"/>
      <c r="AS393" s="105"/>
      <c r="AT393" s="105">
        <f>Inventories!$D393</f>
        <v>0</v>
      </c>
      <c r="AU393" s="105">
        <f>'[3]Gripped Tools'!C393</f>
        <v>0</v>
      </c>
      <c r="AV393" s="105">
        <f>'[3]Pogo Sticks'!$C393</f>
        <v>0</v>
      </c>
      <c r="AW393" s="105">
        <f>'[2]Custom Objects'!$C388</f>
        <v>0</v>
      </c>
      <c r="AX393" s="105"/>
      <c r="AY393" s="105">
        <f>'[1]Items (MC)'!A393</f>
        <v>0</v>
      </c>
      <c r="AZ393" s="105">
        <f>'[1]Blocks (MC)'!A393</f>
        <v>0</v>
      </c>
    </row>
    <row r="394" spans="3:52" x14ac:dyDescent="0.2">
      <c r="C394" s="107">
        <f>[2]Ores!C394</f>
        <v>0</v>
      </c>
      <c r="D394" s="107">
        <f>[2]Ingots!C394</f>
        <v>0</v>
      </c>
      <c r="E394" s="107"/>
      <c r="F394" s="107">
        <f>'[2]Compressed Blocks'!C394</f>
        <v>0</v>
      </c>
      <c r="G394" s="105">
        <f>[2]Catalysts!C394</f>
        <v>0</v>
      </c>
      <c r="H394" s="105">
        <f>[3]Pellets!F391</f>
        <v>0</v>
      </c>
      <c r="I394" s="105">
        <f>'[2]CV Links'!B396</f>
        <v>0</v>
      </c>
      <c r="N394" s="183"/>
      <c r="O394" s="108"/>
      <c r="P394" s="108"/>
      <c r="Q394" s="108"/>
      <c r="R394" s="186">
        <f>'[2]Element Vessels'!F394</f>
        <v>0</v>
      </c>
      <c r="S394" s="105">
        <f>'[2]Element Vessels'!G394</f>
        <v>0</v>
      </c>
      <c r="T394" s="105">
        <f>'[2]Element Vessels'!H394</f>
        <v>0</v>
      </c>
      <c r="U394" s="105">
        <f>'[2]Element Vessels'!I394</f>
        <v>0</v>
      </c>
      <c r="V394" s="189">
        <f>[3]Pellets!F394</f>
        <v>0</v>
      </c>
      <c r="W394" s="106">
        <f>[3]Pellets!G394</f>
        <v>0</v>
      </c>
      <c r="X394" s="106">
        <f>[3]Pellets!H394</f>
        <v>0</v>
      </c>
      <c r="Y394" s="106">
        <f>[3]Pellets!I394</f>
        <v>0</v>
      </c>
      <c r="Z394" s="106">
        <f>'[3]Blocks (Poly)'!D394</f>
        <v>0</v>
      </c>
      <c r="AA394" s="106">
        <f>'[3]Slabs (Poly)'!F394</f>
        <v>0</v>
      </c>
      <c r="AB394" s="106">
        <f>'[3]Stairs (Poly)'!D394</f>
        <v>0</v>
      </c>
      <c r="AC394" s="192">
        <f>[3]Bricks!E394</f>
        <v>0</v>
      </c>
      <c r="AD394" s="105">
        <f>[3]Molds!C394</f>
        <v>0</v>
      </c>
      <c r="AE394" s="105">
        <f xml:space="preserve"> '[3]Molded Items'!C396</f>
        <v>0</v>
      </c>
      <c r="AF394" s="105"/>
      <c r="AG394" s="105"/>
      <c r="AH394" s="105"/>
      <c r="AI394" s="105"/>
      <c r="AJ394" s="105"/>
      <c r="AK394" s="105"/>
      <c r="AL394" s="105"/>
      <c r="AM394" s="105"/>
      <c r="AN394" s="105"/>
      <c r="AO394" s="105"/>
      <c r="AP394" s="105"/>
      <c r="AQ394" s="105"/>
      <c r="AR394" s="105"/>
      <c r="AS394" s="105"/>
      <c r="AT394" s="105">
        <f>Inventories!$D394</f>
        <v>0</v>
      </c>
      <c r="AU394" s="105">
        <f>'[3]Gripped Tools'!C394</f>
        <v>0</v>
      </c>
      <c r="AV394" s="105">
        <f>'[3]Pogo Sticks'!$C394</f>
        <v>0</v>
      </c>
      <c r="AW394" s="105">
        <f>'[2]Custom Objects'!$C389</f>
        <v>0</v>
      </c>
      <c r="AX394" s="105"/>
      <c r="AY394" s="105">
        <f>'[1]Items (MC)'!A394</f>
        <v>0</v>
      </c>
      <c r="AZ394" s="105">
        <f>'[1]Blocks (MC)'!A394</f>
        <v>0</v>
      </c>
    </row>
    <row r="395" spans="3:52" x14ac:dyDescent="0.2">
      <c r="C395" s="107">
        <f>[2]Ores!C395</f>
        <v>0</v>
      </c>
      <c r="D395" s="107">
        <f>[2]Ingots!C395</f>
        <v>0</v>
      </c>
      <c r="E395" s="107"/>
      <c r="F395" s="107">
        <f>'[2]Compressed Blocks'!C395</f>
        <v>0</v>
      </c>
      <c r="G395" s="105">
        <f>[2]Catalysts!C395</f>
        <v>0</v>
      </c>
      <c r="H395" s="105">
        <f>[3]Pellets!F392</f>
        <v>0</v>
      </c>
      <c r="I395" s="105">
        <f>'[2]CV Links'!B397</f>
        <v>0</v>
      </c>
      <c r="N395" s="183"/>
      <c r="O395" s="108"/>
      <c r="P395" s="108"/>
      <c r="Q395" s="108"/>
      <c r="R395" s="186">
        <f>'[2]Element Vessels'!F395</f>
        <v>0</v>
      </c>
      <c r="S395" s="105">
        <f>'[2]Element Vessels'!G395</f>
        <v>0</v>
      </c>
      <c r="T395" s="105">
        <f>'[2]Element Vessels'!H395</f>
        <v>0</v>
      </c>
      <c r="U395" s="105">
        <f>'[2]Element Vessels'!I395</f>
        <v>0</v>
      </c>
      <c r="V395" s="189">
        <f>[3]Pellets!F395</f>
        <v>0</v>
      </c>
      <c r="W395" s="106">
        <f>[3]Pellets!G395</f>
        <v>0</v>
      </c>
      <c r="X395" s="106">
        <f>[3]Pellets!H395</f>
        <v>0</v>
      </c>
      <c r="Y395" s="106">
        <f>[3]Pellets!I395</f>
        <v>0</v>
      </c>
      <c r="Z395" s="106">
        <f>'[3]Blocks (Poly)'!D395</f>
        <v>0</v>
      </c>
      <c r="AA395" s="106">
        <f>'[3]Slabs (Poly)'!F395</f>
        <v>0</v>
      </c>
      <c r="AB395" s="106">
        <f>'[3]Stairs (Poly)'!D395</f>
        <v>0</v>
      </c>
      <c r="AC395" s="192">
        <f>[3]Bricks!E395</f>
        <v>0</v>
      </c>
      <c r="AD395" s="105">
        <f>[3]Molds!C395</f>
        <v>0</v>
      </c>
      <c r="AE395" s="105">
        <f xml:space="preserve"> '[3]Molded Items'!C397</f>
        <v>0</v>
      </c>
      <c r="AF395" s="105"/>
      <c r="AG395" s="105"/>
      <c r="AH395" s="105"/>
      <c r="AI395" s="105"/>
      <c r="AJ395" s="105"/>
      <c r="AK395" s="105"/>
      <c r="AL395" s="105"/>
      <c r="AM395" s="105"/>
      <c r="AN395" s="105"/>
      <c r="AO395" s="105"/>
      <c r="AP395" s="105"/>
      <c r="AQ395" s="105"/>
      <c r="AR395" s="105"/>
      <c r="AS395" s="105"/>
      <c r="AT395" s="105">
        <f>Inventories!$D395</f>
        <v>0</v>
      </c>
      <c r="AU395" s="105">
        <f>'[3]Gripped Tools'!C395</f>
        <v>0</v>
      </c>
      <c r="AV395" s="105">
        <f>'[3]Pogo Sticks'!$C395</f>
        <v>0</v>
      </c>
      <c r="AW395" s="105">
        <f>'[2]Custom Objects'!$C390</f>
        <v>0</v>
      </c>
      <c r="AX395" s="105"/>
      <c r="AY395" s="105">
        <f>'[1]Items (MC)'!A395</f>
        <v>0</v>
      </c>
      <c r="AZ395" s="105">
        <f>'[1]Blocks (MC)'!A395</f>
        <v>0</v>
      </c>
    </row>
    <row r="396" spans="3:52" x14ac:dyDescent="0.2">
      <c r="C396" s="107">
        <f>[2]Ores!C396</f>
        <v>0</v>
      </c>
      <c r="D396" s="107">
        <f>[2]Ingots!C396</f>
        <v>0</v>
      </c>
      <c r="E396" s="107"/>
      <c r="F396" s="107">
        <f>'[2]Compressed Blocks'!C396</f>
        <v>0</v>
      </c>
      <c r="G396" s="105">
        <f>[2]Catalysts!C396</f>
        <v>0</v>
      </c>
      <c r="H396" s="105">
        <f>[3]Pellets!F393</f>
        <v>0</v>
      </c>
      <c r="I396" s="105">
        <f>'[2]CV Links'!B398</f>
        <v>0</v>
      </c>
      <c r="N396" s="183"/>
      <c r="O396" s="108"/>
      <c r="P396" s="108"/>
      <c r="Q396" s="108"/>
      <c r="R396" s="186">
        <f>'[2]Element Vessels'!F396</f>
        <v>0</v>
      </c>
      <c r="S396" s="105">
        <f>'[2]Element Vessels'!G396</f>
        <v>0</v>
      </c>
      <c r="T396" s="105">
        <f>'[2]Element Vessels'!H396</f>
        <v>0</v>
      </c>
      <c r="U396" s="105">
        <f>'[2]Element Vessels'!I396</f>
        <v>0</v>
      </c>
      <c r="V396" s="189">
        <f>[3]Pellets!F396</f>
        <v>0</v>
      </c>
      <c r="W396" s="106">
        <f>[3]Pellets!G396</f>
        <v>0</v>
      </c>
      <c r="X396" s="106">
        <f>[3]Pellets!H396</f>
        <v>0</v>
      </c>
      <c r="Y396" s="106">
        <f>[3]Pellets!I396</f>
        <v>0</v>
      </c>
      <c r="Z396" s="106">
        <f>'[3]Blocks (Poly)'!D396</f>
        <v>0</v>
      </c>
      <c r="AA396" s="106">
        <f>'[3]Slabs (Poly)'!F396</f>
        <v>0</v>
      </c>
      <c r="AB396" s="106">
        <f>'[3]Stairs (Poly)'!D396</f>
        <v>0</v>
      </c>
      <c r="AC396" s="192">
        <f>[3]Bricks!E396</f>
        <v>0</v>
      </c>
      <c r="AD396" s="105">
        <f>[3]Molds!C396</f>
        <v>0</v>
      </c>
      <c r="AE396" s="105">
        <f xml:space="preserve"> '[3]Molded Items'!C398</f>
        <v>0</v>
      </c>
      <c r="AF396" s="105"/>
      <c r="AG396" s="105"/>
      <c r="AH396" s="105"/>
      <c r="AI396" s="105"/>
      <c r="AJ396" s="105"/>
      <c r="AK396" s="105"/>
      <c r="AL396" s="105"/>
      <c r="AM396" s="105"/>
      <c r="AN396" s="105"/>
      <c r="AO396" s="105"/>
      <c r="AP396" s="105"/>
      <c r="AQ396" s="105"/>
      <c r="AR396" s="105"/>
      <c r="AS396" s="105"/>
      <c r="AT396" s="105">
        <f>Inventories!$D396</f>
        <v>0</v>
      </c>
      <c r="AU396" s="105">
        <f>'[3]Gripped Tools'!C396</f>
        <v>0</v>
      </c>
      <c r="AV396" s="105">
        <f>'[3]Pogo Sticks'!$C396</f>
        <v>0</v>
      </c>
      <c r="AW396" s="105">
        <f>'[2]Custom Objects'!$C391</f>
        <v>0</v>
      </c>
      <c r="AX396" s="105"/>
      <c r="AY396" s="105">
        <f>'[1]Items (MC)'!A396</f>
        <v>0</v>
      </c>
      <c r="AZ396" s="105">
        <f>'[1]Blocks (MC)'!A396</f>
        <v>0</v>
      </c>
    </row>
    <row r="397" spans="3:52" x14ac:dyDescent="0.2">
      <c r="C397" s="107">
        <f>[2]Ores!C397</f>
        <v>0</v>
      </c>
      <c r="D397" s="107">
        <f>[2]Ingots!C397</f>
        <v>0</v>
      </c>
      <c r="E397" s="107"/>
      <c r="F397" s="107">
        <f>'[2]Compressed Blocks'!C397</f>
        <v>0</v>
      </c>
      <c r="G397" s="105">
        <f>[2]Catalysts!C397</f>
        <v>0</v>
      </c>
      <c r="H397" s="105">
        <f>[3]Pellets!F394</f>
        <v>0</v>
      </c>
      <c r="I397" s="105">
        <f>'[2]CV Links'!B399</f>
        <v>0</v>
      </c>
      <c r="N397" s="183"/>
      <c r="O397" s="108"/>
      <c r="P397" s="108"/>
      <c r="Q397" s="108"/>
      <c r="R397" s="186">
        <f>'[2]Element Vessels'!F397</f>
        <v>0</v>
      </c>
      <c r="S397" s="105">
        <f>'[2]Element Vessels'!G397</f>
        <v>0</v>
      </c>
      <c r="T397" s="105">
        <f>'[2]Element Vessels'!H397</f>
        <v>0</v>
      </c>
      <c r="U397" s="105">
        <f>'[2]Element Vessels'!I397</f>
        <v>0</v>
      </c>
      <c r="V397" s="189">
        <f>[3]Pellets!F397</f>
        <v>0</v>
      </c>
      <c r="W397" s="106">
        <f>[3]Pellets!G397</f>
        <v>0</v>
      </c>
      <c r="X397" s="106">
        <f>[3]Pellets!H397</f>
        <v>0</v>
      </c>
      <c r="Y397" s="106">
        <f>[3]Pellets!I397</f>
        <v>0</v>
      </c>
      <c r="Z397" s="106">
        <f>'[3]Blocks (Poly)'!D397</f>
        <v>0</v>
      </c>
      <c r="AA397" s="106">
        <f>'[3]Slabs (Poly)'!F397</f>
        <v>0</v>
      </c>
      <c r="AB397" s="106">
        <f>'[3]Stairs (Poly)'!D397</f>
        <v>0</v>
      </c>
      <c r="AC397" s="192">
        <f>[3]Bricks!E397</f>
        <v>0</v>
      </c>
      <c r="AD397" s="105">
        <f>[3]Molds!C397</f>
        <v>0</v>
      </c>
      <c r="AE397" s="105">
        <f xml:space="preserve"> '[3]Molded Items'!C399</f>
        <v>0</v>
      </c>
      <c r="AF397" s="105"/>
      <c r="AG397" s="105"/>
      <c r="AH397" s="105"/>
      <c r="AI397" s="105"/>
      <c r="AJ397" s="105"/>
      <c r="AK397" s="105"/>
      <c r="AL397" s="105"/>
      <c r="AM397" s="105"/>
      <c r="AN397" s="105"/>
      <c r="AO397" s="105"/>
      <c r="AP397" s="105"/>
      <c r="AQ397" s="105"/>
      <c r="AR397" s="105"/>
      <c r="AS397" s="105"/>
      <c r="AT397" s="105">
        <f>Inventories!$D397</f>
        <v>0</v>
      </c>
      <c r="AU397" s="105">
        <f>'[3]Gripped Tools'!C397</f>
        <v>0</v>
      </c>
      <c r="AV397" s="105">
        <f>'[3]Pogo Sticks'!$C397</f>
        <v>0</v>
      </c>
      <c r="AW397" s="105">
        <f>'[2]Custom Objects'!$C392</f>
        <v>0</v>
      </c>
      <c r="AX397" s="105"/>
      <c r="AY397" s="105">
        <f>'[1]Items (MC)'!A397</f>
        <v>0</v>
      </c>
      <c r="AZ397" s="105">
        <f>'[1]Blocks (MC)'!A397</f>
        <v>0</v>
      </c>
    </row>
    <row r="398" spans="3:52" x14ac:dyDescent="0.2">
      <c r="C398" s="107">
        <f>[2]Ores!C398</f>
        <v>0</v>
      </c>
      <c r="D398" s="107">
        <f>[2]Ingots!C398</f>
        <v>0</v>
      </c>
      <c r="E398" s="107"/>
      <c r="F398" s="107">
        <f>'[2]Compressed Blocks'!C398</f>
        <v>0</v>
      </c>
      <c r="G398" s="105">
        <f>[2]Catalysts!C398</f>
        <v>0</v>
      </c>
      <c r="H398" s="105">
        <f>[3]Pellets!F395</f>
        <v>0</v>
      </c>
      <c r="I398" s="105">
        <f>'[2]CV Links'!B400</f>
        <v>0</v>
      </c>
      <c r="N398" s="183"/>
      <c r="O398" s="108"/>
      <c r="P398" s="108"/>
      <c r="Q398" s="108"/>
      <c r="R398" s="186">
        <f>'[2]Element Vessels'!F398</f>
        <v>0</v>
      </c>
      <c r="S398" s="105">
        <f>'[2]Element Vessels'!G398</f>
        <v>0</v>
      </c>
      <c r="T398" s="105">
        <f>'[2]Element Vessels'!H398</f>
        <v>0</v>
      </c>
      <c r="U398" s="105">
        <f>'[2]Element Vessels'!I398</f>
        <v>0</v>
      </c>
      <c r="V398" s="189">
        <f>[3]Pellets!F398</f>
        <v>0</v>
      </c>
      <c r="W398" s="106">
        <f>[3]Pellets!G398</f>
        <v>0</v>
      </c>
      <c r="X398" s="106">
        <f>[3]Pellets!H398</f>
        <v>0</v>
      </c>
      <c r="Y398" s="106">
        <f>[3]Pellets!I398</f>
        <v>0</v>
      </c>
      <c r="Z398" s="106">
        <f>'[3]Blocks (Poly)'!D398</f>
        <v>0</v>
      </c>
      <c r="AA398" s="106">
        <f>'[3]Slabs (Poly)'!F398</f>
        <v>0</v>
      </c>
      <c r="AB398" s="106">
        <f>'[3]Stairs (Poly)'!D398</f>
        <v>0</v>
      </c>
      <c r="AC398" s="192">
        <f>[3]Bricks!E398</f>
        <v>0</v>
      </c>
      <c r="AD398" s="105">
        <f>[3]Molds!C398</f>
        <v>0</v>
      </c>
      <c r="AE398" s="105">
        <f xml:space="preserve"> '[3]Molded Items'!C400</f>
        <v>0</v>
      </c>
      <c r="AF398" s="105"/>
      <c r="AG398" s="105"/>
      <c r="AH398" s="105"/>
      <c r="AI398" s="105"/>
      <c r="AJ398" s="105"/>
      <c r="AK398" s="105"/>
      <c r="AL398" s="105"/>
      <c r="AM398" s="105"/>
      <c r="AN398" s="105"/>
      <c r="AO398" s="105"/>
      <c r="AP398" s="105"/>
      <c r="AQ398" s="105"/>
      <c r="AR398" s="105"/>
      <c r="AS398" s="105"/>
      <c r="AT398" s="105">
        <f>Inventories!$D398</f>
        <v>0</v>
      </c>
      <c r="AU398" s="105">
        <f>'[3]Gripped Tools'!C398</f>
        <v>0</v>
      </c>
      <c r="AV398" s="105">
        <f>'[3]Pogo Sticks'!$C398</f>
        <v>0</v>
      </c>
      <c r="AW398" s="105">
        <f>'[2]Custom Objects'!$C393</f>
        <v>0</v>
      </c>
      <c r="AX398" s="105"/>
      <c r="AY398" s="105">
        <f>'[1]Items (MC)'!A398</f>
        <v>0</v>
      </c>
      <c r="AZ398" s="105">
        <f>'[1]Blocks (MC)'!A398</f>
        <v>0</v>
      </c>
    </row>
    <row r="399" spans="3:52" x14ac:dyDescent="0.2">
      <c r="C399" s="107">
        <f>[2]Ores!C399</f>
        <v>0</v>
      </c>
      <c r="D399" s="107">
        <f>[2]Ingots!C399</f>
        <v>0</v>
      </c>
      <c r="E399" s="107"/>
      <c r="F399" s="107">
        <f>'[2]Compressed Blocks'!C399</f>
        <v>0</v>
      </c>
      <c r="G399" s="105">
        <f>[2]Catalysts!C399</f>
        <v>0</v>
      </c>
      <c r="H399" s="105">
        <f>[3]Pellets!F396</f>
        <v>0</v>
      </c>
      <c r="I399" s="105">
        <f>'[2]CV Links'!B401</f>
        <v>0</v>
      </c>
      <c r="N399" s="183"/>
      <c r="O399" s="108"/>
      <c r="P399" s="108"/>
      <c r="Q399" s="108"/>
      <c r="R399" s="186">
        <f>'[2]Element Vessels'!F399</f>
        <v>0</v>
      </c>
      <c r="S399" s="105">
        <f>'[2]Element Vessels'!G399</f>
        <v>0</v>
      </c>
      <c r="T399" s="105">
        <f>'[2]Element Vessels'!H399</f>
        <v>0</v>
      </c>
      <c r="U399" s="105">
        <f>'[2]Element Vessels'!I399</f>
        <v>0</v>
      </c>
      <c r="V399" s="189">
        <f>[3]Pellets!F399</f>
        <v>0</v>
      </c>
      <c r="W399" s="106">
        <f>[3]Pellets!G399</f>
        <v>0</v>
      </c>
      <c r="X399" s="106">
        <f>[3]Pellets!H399</f>
        <v>0</v>
      </c>
      <c r="Y399" s="106">
        <f>[3]Pellets!I399</f>
        <v>0</v>
      </c>
      <c r="Z399" s="106">
        <f>'[3]Blocks (Poly)'!D399</f>
        <v>0</v>
      </c>
      <c r="AA399" s="106">
        <f>'[3]Slabs (Poly)'!F399</f>
        <v>0</v>
      </c>
      <c r="AB399" s="106">
        <f>'[3]Stairs (Poly)'!D399</f>
        <v>0</v>
      </c>
      <c r="AC399" s="192">
        <f>[3]Bricks!E399</f>
        <v>0</v>
      </c>
      <c r="AD399" s="105">
        <f>[3]Molds!C399</f>
        <v>0</v>
      </c>
      <c r="AE399" s="105">
        <f xml:space="preserve"> '[3]Molded Items'!C401</f>
        <v>0</v>
      </c>
      <c r="AF399" s="105"/>
      <c r="AG399" s="105"/>
      <c r="AH399" s="105"/>
      <c r="AI399" s="105"/>
      <c r="AJ399" s="105"/>
      <c r="AK399" s="105"/>
      <c r="AL399" s="105"/>
      <c r="AM399" s="105"/>
      <c r="AN399" s="105"/>
      <c r="AO399" s="105"/>
      <c r="AP399" s="105"/>
      <c r="AQ399" s="105"/>
      <c r="AR399" s="105"/>
      <c r="AS399" s="105"/>
      <c r="AT399" s="105">
        <f>Inventories!$D399</f>
        <v>0</v>
      </c>
      <c r="AU399" s="105">
        <f>'[3]Gripped Tools'!C399</f>
        <v>0</v>
      </c>
      <c r="AV399" s="105">
        <f>'[3]Pogo Sticks'!$C399</f>
        <v>0</v>
      </c>
      <c r="AW399" s="105">
        <f>'[2]Custom Objects'!$C394</f>
        <v>0</v>
      </c>
      <c r="AX399" s="105"/>
      <c r="AY399" s="105">
        <f>'[1]Items (MC)'!A399</f>
        <v>0</v>
      </c>
      <c r="AZ399" s="105">
        <f>'[1]Blocks (MC)'!A399</f>
        <v>0</v>
      </c>
    </row>
    <row r="400" spans="3:52" x14ac:dyDescent="0.2">
      <c r="C400" s="107">
        <f>[2]Ores!C400</f>
        <v>0</v>
      </c>
      <c r="D400" s="107">
        <f>[2]Ingots!C400</f>
        <v>0</v>
      </c>
      <c r="E400" s="107"/>
      <c r="F400" s="107">
        <f>'[2]Compressed Blocks'!C400</f>
        <v>0</v>
      </c>
      <c r="G400" s="105">
        <f>[2]Catalysts!C400</f>
        <v>0</v>
      </c>
      <c r="I400" s="105">
        <f>'[2]CV Links'!B402</f>
        <v>0</v>
      </c>
      <c r="R400" s="186">
        <f>'[2]Element Vessels'!F400</f>
        <v>0</v>
      </c>
      <c r="S400" s="105">
        <f>'[2]Element Vessels'!G400</f>
        <v>0</v>
      </c>
      <c r="T400" s="105">
        <f>'[2]Element Vessels'!H400</f>
        <v>0</v>
      </c>
      <c r="U400" s="105">
        <f>'[2]Element Vessels'!I400</f>
        <v>0</v>
      </c>
      <c r="V400" s="189">
        <f>[3]Pellets!F400</f>
        <v>0</v>
      </c>
      <c r="W400" s="106">
        <f>[3]Pellets!G400</f>
        <v>0</v>
      </c>
      <c r="X400" s="106">
        <f>[3]Pellets!H400</f>
        <v>0</v>
      </c>
      <c r="Y400" s="106">
        <f>[3]Pellets!I400</f>
        <v>0</v>
      </c>
      <c r="Z400" s="106">
        <f>'[3]Blocks (Poly)'!D400</f>
        <v>0</v>
      </c>
      <c r="AA400" s="106">
        <f>'[3]Slabs (Poly)'!F400</f>
        <v>0</v>
      </c>
      <c r="AB400" s="106">
        <f>'[3]Stairs (Poly)'!D400</f>
        <v>0</v>
      </c>
      <c r="AC400" s="192">
        <f>[3]Bricks!E400</f>
        <v>0</v>
      </c>
      <c r="AD400" s="105">
        <f>[3]Molds!C400</f>
        <v>0</v>
      </c>
      <c r="AE400" s="105">
        <f xml:space="preserve"> '[3]Molded Items'!C402</f>
        <v>0</v>
      </c>
      <c r="AF400" s="105"/>
      <c r="AG400" s="105"/>
      <c r="AH400" s="105"/>
      <c r="AI400" s="105"/>
      <c r="AJ400" s="105"/>
      <c r="AK400" s="105"/>
      <c r="AL400" s="105"/>
      <c r="AM400" s="105"/>
      <c r="AN400" s="105"/>
      <c r="AO400" s="105"/>
      <c r="AP400" s="105"/>
      <c r="AQ400" s="105"/>
      <c r="AR400" s="105"/>
      <c r="AS400" s="105"/>
      <c r="AT400" s="105">
        <f>Inventories!$D400</f>
        <v>0</v>
      </c>
      <c r="AU400" s="105">
        <f>'[3]Gripped Tools'!C400</f>
        <v>0</v>
      </c>
      <c r="AV400" s="105">
        <f>'[3]Pogo Sticks'!$C400</f>
        <v>0</v>
      </c>
      <c r="AW400" s="105">
        <f>'[2]Custom Objects'!$C395</f>
        <v>0</v>
      </c>
      <c r="AX400" s="105"/>
      <c r="AY400" s="105">
        <f>'[1]Items (MC)'!A400</f>
        <v>0</v>
      </c>
      <c r="AZ400" s="105">
        <f>'[1]Blocks (MC)'!A400</f>
        <v>0</v>
      </c>
    </row>
    <row r="401" spans="31:49" x14ac:dyDescent="0.2">
      <c r="AE401" s="105">
        <f xml:space="preserve"> '[3]Molded Items'!C403</f>
        <v>0</v>
      </c>
      <c r="AF401" s="105"/>
      <c r="AG401" s="105"/>
      <c r="AH401" s="105"/>
      <c r="AI401" s="105"/>
      <c r="AJ401" s="105"/>
      <c r="AK401" s="105"/>
      <c r="AL401" s="105"/>
      <c r="AM401" s="105"/>
      <c r="AN401" s="105"/>
      <c r="AO401" s="105"/>
      <c r="AP401" s="105"/>
      <c r="AQ401" s="105"/>
      <c r="AR401" s="105"/>
      <c r="AS401" s="105"/>
      <c r="AW401" s="105">
        <f>'[2]Custom Objects'!$C396</f>
        <v>0</v>
      </c>
    </row>
    <row r="402" spans="31:49" x14ac:dyDescent="0.2">
      <c r="AE402" s="105">
        <f xml:space="preserve"> '[3]Molded Items'!C404</f>
        <v>0</v>
      </c>
      <c r="AF402" s="105"/>
      <c r="AG402" s="105"/>
      <c r="AH402" s="105"/>
      <c r="AI402" s="105"/>
      <c r="AJ402" s="105"/>
      <c r="AK402" s="105"/>
      <c r="AL402" s="105"/>
      <c r="AM402" s="105"/>
      <c r="AN402" s="105"/>
      <c r="AO402" s="105"/>
      <c r="AP402" s="105"/>
      <c r="AQ402" s="105"/>
      <c r="AR402" s="105"/>
      <c r="AS402" s="105"/>
      <c r="AW402" s="105">
        <f>'[2]Custom Objects'!$C397</f>
        <v>0</v>
      </c>
    </row>
    <row r="403" spans="31:49" x14ac:dyDescent="0.2">
      <c r="AE403" s="105">
        <f xml:space="preserve"> '[3]Molded Items'!C405</f>
        <v>0</v>
      </c>
      <c r="AF403" s="105"/>
      <c r="AG403" s="105"/>
      <c r="AH403" s="105"/>
      <c r="AI403" s="105"/>
      <c r="AJ403" s="105"/>
      <c r="AK403" s="105"/>
      <c r="AL403" s="105"/>
      <c r="AM403" s="105"/>
      <c r="AN403" s="105"/>
      <c r="AO403" s="105"/>
      <c r="AP403" s="105"/>
      <c r="AQ403" s="105"/>
      <c r="AR403" s="105"/>
      <c r="AS403" s="105"/>
      <c r="AW403" s="105">
        <f>'[2]Custom Objects'!$C398</f>
        <v>0</v>
      </c>
    </row>
    <row r="404" spans="31:49" x14ac:dyDescent="0.2">
      <c r="AE404" s="105">
        <f xml:space="preserve"> '[3]Molded Items'!C406</f>
        <v>0</v>
      </c>
      <c r="AF404" s="105"/>
      <c r="AG404" s="105"/>
      <c r="AH404" s="105"/>
      <c r="AI404" s="105"/>
      <c r="AJ404" s="105"/>
      <c r="AK404" s="105"/>
      <c r="AL404" s="105"/>
      <c r="AM404" s="105"/>
      <c r="AN404" s="105"/>
      <c r="AO404" s="105"/>
      <c r="AP404" s="105"/>
      <c r="AQ404" s="105"/>
      <c r="AR404" s="105"/>
      <c r="AS404" s="105"/>
      <c r="AW404" s="105">
        <f>'[2]Custom Objects'!$C399</f>
        <v>0</v>
      </c>
    </row>
    <row r="405" spans="31:49" x14ac:dyDescent="0.2">
      <c r="AE405" s="105">
        <f xml:space="preserve"> '[3]Molded Items'!C407</f>
        <v>0</v>
      </c>
      <c r="AF405" s="105"/>
      <c r="AG405" s="105"/>
      <c r="AH405" s="105"/>
      <c r="AI405" s="105"/>
      <c r="AJ405" s="105"/>
      <c r="AK405" s="105"/>
      <c r="AL405" s="105"/>
      <c r="AM405" s="105"/>
      <c r="AN405" s="105"/>
      <c r="AO405" s="105"/>
      <c r="AP405" s="105"/>
      <c r="AQ405" s="105"/>
      <c r="AR405" s="105"/>
      <c r="AS405" s="105"/>
      <c r="AW405" s="105">
        <f>'[2]Custom Objects'!$C400</f>
        <v>0</v>
      </c>
    </row>
    <row r="406" spans="31:49" x14ac:dyDescent="0.2">
      <c r="AE406" s="105">
        <f xml:space="preserve"> '[3]Molded Items'!C408</f>
        <v>0</v>
      </c>
      <c r="AF406" s="105"/>
      <c r="AG406" s="105"/>
      <c r="AH406" s="105"/>
      <c r="AI406" s="105"/>
      <c r="AJ406" s="105"/>
      <c r="AK406" s="105"/>
      <c r="AL406" s="105"/>
      <c r="AM406" s="105"/>
      <c r="AN406" s="105"/>
      <c r="AO406" s="105"/>
      <c r="AP406" s="105"/>
      <c r="AQ406" s="105"/>
      <c r="AR406" s="105"/>
      <c r="AS406" s="105"/>
      <c r="AW406" s="105">
        <f>'[2]Custom Objects'!$C401</f>
        <v>0</v>
      </c>
    </row>
    <row r="407" spans="31:49" x14ac:dyDescent="0.2">
      <c r="AE407" s="105">
        <f xml:space="preserve"> '[3]Molded Items'!C409</f>
        <v>0</v>
      </c>
      <c r="AF407" s="105"/>
      <c r="AG407" s="105"/>
      <c r="AH407" s="105"/>
      <c r="AI407" s="105"/>
      <c r="AJ407" s="105"/>
      <c r="AK407" s="105"/>
      <c r="AL407" s="105"/>
      <c r="AM407" s="105"/>
      <c r="AN407" s="105"/>
      <c r="AO407" s="105"/>
      <c r="AP407" s="105"/>
      <c r="AQ407" s="105"/>
      <c r="AR407" s="105"/>
      <c r="AS407" s="105"/>
      <c r="AW407" s="105">
        <f>'[2]Custom Objects'!$C402</f>
        <v>0</v>
      </c>
    </row>
    <row r="408" spans="31:49" x14ac:dyDescent="0.2">
      <c r="AE408" s="105">
        <f xml:space="preserve"> '[3]Molded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'[3]Molded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'[3]Molded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'[3]Molded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'[3]Molded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[1]Enums!$A$133</f>
        <v>Version</v>
      </c>
      <c r="B1" s="99" t="s">
        <v>85</v>
      </c>
      <c r="C1" s="100" t="s">
        <v>84</v>
      </c>
      <c r="D1" s="99" t="s">
        <v>83</v>
      </c>
      <c r="E1" s="99" t="s">
        <v>82</v>
      </c>
      <c r="F1" s="98" t="s">
        <v>81</v>
      </c>
      <c r="G1" s="97" t="s">
        <v>80</v>
      </c>
      <c r="H1" s="97" t="s">
        <v>79</v>
      </c>
    </row>
    <row r="2" spans="1:8" x14ac:dyDescent="0.25">
      <c r="A2" s="96" t="str">
        <f>[1]Enums!$A$134</f>
        <v>1.0.0</v>
      </c>
      <c r="B2" s="95" t="str">
        <f t="shared" ref="B2:B33" si="0">D2</f>
        <v>Crude Oil</v>
      </c>
      <c r="C2" s="95" t="str">
        <f xml:space="preserve"> [1]Compounds!$B$1</f>
        <v>Compound</v>
      </c>
      <c r="D2" s="95" t="str">
        <f xml:space="preserve"> [1]Compounds!B103</f>
        <v>Crude Oil</v>
      </c>
      <c r="E2" s="95">
        <v>0</v>
      </c>
      <c r="F2" s="95">
        <v>3</v>
      </c>
      <c r="G2" s="95">
        <v>5</v>
      </c>
    </row>
    <row r="3" spans="1:8" x14ac:dyDescent="0.25">
      <c r="A3" s="96" t="str">
        <f>[1]Enums!$A$134</f>
        <v>1.0.0</v>
      </c>
      <c r="B3" s="95" t="str">
        <f t="shared" si="0"/>
        <v>Coal</v>
      </c>
      <c r="C3" s="95" t="str">
        <f>'[1]Items (MC)'!$B$1</f>
        <v>Minecraft Item</v>
      </c>
      <c r="D3" s="95" t="str">
        <f>'[1]Items (MC)'!$B$9</f>
        <v>Coal</v>
      </c>
      <c r="E3" s="95">
        <f t="shared" ref="E3:E34" si="1" xml:space="preserve"> E2 + 1</f>
        <v>1</v>
      </c>
      <c r="F3" s="95">
        <v>3</v>
      </c>
      <c r="G3" s="95">
        <v>80</v>
      </c>
    </row>
    <row r="4" spans="1:8" x14ac:dyDescent="0.25">
      <c r="A4" s="96" t="str">
        <f>[1]Enums!$A$134</f>
        <v>1.0.0</v>
      </c>
      <c r="B4" s="95" t="str">
        <f t="shared" si="0"/>
        <v>Gas Oil</v>
      </c>
      <c r="C4" s="95" t="str">
        <f xml:space="preserve"> [1]Compounds!$B$1</f>
        <v>Compound</v>
      </c>
      <c r="D4" s="95" t="str">
        <f xml:space="preserve"> [1]Compounds!B141</f>
        <v>Gas Oil</v>
      </c>
      <c r="E4" s="95">
        <f t="shared" si="1"/>
        <v>2</v>
      </c>
      <c r="F4" s="95">
        <v>3</v>
      </c>
      <c r="G4" s="95">
        <v>6</v>
      </c>
    </row>
    <row r="5" spans="1:8" x14ac:dyDescent="0.25">
      <c r="A5" s="96" t="str">
        <f>[1]Enums!$A$134</f>
        <v>1.0.0</v>
      </c>
      <c r="B5" s="95" t="str">
        <f t="shared" si="0"/>
        <v>Methane</v>
      </c>
      <c r="C5" s="95" t="str">
        <f xml:space="preserve"> [1]Compounds!$B$1</f>
        <v>Compound</v>
      </c>
      <c r="D5" s="95" t="str">
        <f>[1]Compounds!B192</f>
        <v>Methane</v>
      </c>
      <c r="E5" s="95">
        <f t="shared" si="1"/>
        <v>3</v>
      </c>
      <c r="F5" s="95">
        <v>6</v>
      </c>
      <c r="G5" s="95">
        <v>8</v>
      </c>
    </row>
    <row r="6" spans="1:8" x14ac:dyDescent="0.25">
      <c r="A6" s="96" t="str">
        <f>[1]Enums!$A$134</f>
        <v>1.0.0</v>
      </c>
      <c r="B6" s="95" t="str">
        <f t="shared" si="0"/>
        <v>Diesel</v>
      </c>
      <c r="C6" s="95" t="str">
        <f xml:space="preserve"> [1]Compounds!$B$1</f>
        <v>Compound</v>
      </c>
      <c r="D6" s="95" t="str">
        <f>[1]Compounds!B115</f>
        <v>Diesel</v>
      </c>
      <c r="E6" s="95">
        <f t="shared" si="1"/>
        <v>4</v>
      </c>
      <c r="F6" s="95">
        <v>7</v>
      </c>
      <c r="G6" s="95">
        <v>16</v>
      </c>
    </row>
    <row r="7" spans="1:8" x14ac:dyDescent="0.25">
      <c r="A7" s="96" t="str">
        <f>[1]Enums!$A$134</f>
        <v>1.0.0</v>
      </c>
      <c r="B7" s="95" t="str">
        <f t="shared" si="0"/>
        <v>Kerosene</v>
      </c>
      <c r="C7" s="95" t="str">
        <f xml:space="preserve"> [1]Compounds!$B$1</f>
        <v>Compound</v>
      </c>
      <c r="D7" s="95" t="str">
        <f>[1]Compounds!B162</f>
        <v>Kerosene</v>
      </c>
      <c r="E7" s="95">
        <f t="shared" si="1"/>
        <v>5</v>
      </c>
      <c r="F7" s="95">
        <v>7</v>
      </c>
      <c r="G7" s="95">
        <v>16</v>
      </c>
    </row>
    <row r="8" spans="1:8" x14ac:dyDescent="0.25">
      <c r="A8" s="96" t="str">
        <f>[1]Enums!$A$134</f>
        <v>1.0.0</v>
      </c>
      <c r="B8" s="95" t="str">
        <f t="shared" si="0"/>
        <v>Liquified Natural Gas</v>
      </c>
      <c r="C8" s="95" t="str">
        <f xml:space="preserve"> [1]Compounds!$B$1</f>
        <v>Compound</v>
      </c>
      <c r="D8" s="95" t="str">
        <f>[1]Compounds!B170</f>
        <v>Liquified Natural Gas</v>
      </c>
      <c r="E8" s="95">
        <f t="shared" si="1"/>
        <v>6</v>
      </c>
      <c r="F8" s="95">
        <v>3</v>
      </c>
      <c r="G8" s="95">
        <v>10</v>
      </c>
    </row>
    <row r="9" spans="1:8" x14ac:dyDescent="0.25">
      <c r="A9" s="96" t="str">
        <f>[1]Enums!$A$134</f>
        <v>1.0.0</v>
      </c>
      <c r="B9" s="95" t="str">
        <f t="shared" si="0"/>
        <v>Naphtha</v>
      </c>
      <c r="C9" s="95" t="str">
        <f xml:space="preserve"> [1]Compounds!$B$1</f>
        <v>Compound</v>
      </c>
      <c r="D9" s="95" t="str">
        <f>[1]Compounds!B207</f>
        <v>Naphtha</v>
      </c>
      <c r="E9" s="95">
        <f t="shared" si="1"/>
        <v>7</v>
      </c>
      <c r="F9" s="95">
        <v>3</v>
      </c>
      <c r="G9" s="95">
        <v>6</v>
      </c>
    </row>
    <row r="10" spans="1:8" x14ac:dyDescent="0.25">
      <c r="A10" s="96" t="str">
        <f>[1]Enums!$A$134</f>
        <v>1.0.0</v>
      </c>
      <c r="B10" s="95" t="str">
        <f t="shared" si="0"/>
        <v>Naphthalene</v>
      </c>
      <c r="C10" s="95" t="str">
        <f xml:space="preserve"> [1]Compounds!$B$1</f>
        <v>Compound</v>
      </c>
      <c r="D10" s="95" t="str">
        <f>[1]Compounds!B208</f>
        <v>Naphthalene</v>
      </c>
      <c r="E10" s="95">
        <f t="shared" si="1"/>
        <v>8</v>
      </c>
      <c r="F10" s="95">
        <v>3</v>
      </c>
      <c r="G10" s="95">
        <v>6</v>
      </c>
    </row>
    <row r="11" spans="1:8" x14ac:dyDescent="0.25">
      <c r="A11" s="96" t="str">
        <f>[1]Enums!$A$134</f>
        <v>1.0.0</v>
      </c>
      <c r="B11" s="95" t="str">
        <f t="shared" si="0"/>
        <v>Propane</v>
      </c>
      <c r="C11" s="95" t="str">
        <f xml:space="preserve"> [1]Compounds!$B$1</f>
        <v>Compound</v>
      </c>
      <c r="D11" s="95" t="str">
        <f>[1]Compounds!B245</f>
        <v>Propane</v>
      </c>
      <c r="E11" s="95">
        <f t="shared" si="1"/>
        <v>9</v>
      </c>
      <c r="F11" s="95">
        <v>6</v>
      </c>
      <c r="G11" s="95">
        <v>13</v>
      </c>
    </row>
    <row r="12" spans="1:8" x14ac:dyDescent="0.25">
      <c r="A12" s="96" t="str">
        <f>[1]Enums!$A$134</f>
        <v>1.0.0</v>
      </c>
      <c r="B12" s="95" t="str">
        <f t="shared" si="0"/>
        <v>Ethane</v>
      </c>
      <c r="C12" s="95" t="str">
        <f xml:space="preserve"> [1]Compounds!$B$1</f>
        <v>Compound</v>
      </c>
      <c r="D12" s="95" t="str">
        <f>[1]Compounds!B124</f>
        <v>Ethane</v>
      </c>
      <c r="E12" s="95">
        <f t="shared" si="1"/>
        <v>10</v>
      </c>
      <c r="F12" s="95">
        <v>6</v>
      </c>
      <c r="G12" s="95">
        <v>12</v>
      </c>
    </row>
    <row r="13" spans="1:8" x14ac:dyDescent="0.25">
      <c r="A13" s="96" t="str">
        <f>[1]Enums!$A$134</f>
        <v>1.0.0</v>
      </c>
      <c r="B13" s="95" t="str">
        <f t="shared" si="0"/>
        <v>Sweet Butane Fuel</v>
      </c>
      <c r="C13" s="95" t="str">
        <f xml:space="preserve"> [1]Compounds!$B$1</f>
        <v>Compound</v>
      </c>
      <c r="D13" s="95" t="str">
        <f>[1]Compounds!B278</f>
        <v>Sweet Butane Fuel</v>
      </c>
      <c r="E13" s="95">
        <f t="shared" si="1"/>
        <v>11</v>
      </c>
      <c r="F13" s="95">
        <v>8</v>
      </c>
      <c r="G13" s="95">
        <v>28</v>
      </c>
    </row>
    <row r="14" spans="1:8" x14ac:dyDescent="0.25">
      <c r="A14" s="96" t="str">
        <f>[1]Enums!$A$134</f>
        <v>1.0.0</v>
      </c>
      <c r="B14" s="95" t="str">
        <f t="shared" si="0"/>
        <v>Sweet Propane Fuel</v>
      </c>
      <c r="C14" s="95" t="str">
        <f xml:space="preserve"> [1]Compounds!$B$1</f>
        <v>Compound</v>
      </c>
      <c r="D14" s="95" t="str">
        <f>[1]Compounds!B279</f>
        <v>Sweet Propane Fuel</v>
      </c>
      <c r="E14" s="95">
        <f t="shared" si="1"/>
        <v>12</v>
      </c>
      <c r="F14" s="95">
        <v>8</v>
      </c>
      <c r="G14" s="95">
        <v>26</v>
      </c>
    </row>
    <row r="15" spans="1:8" x14ac:dyDescent="0.25">
      <c r="A15" s="96" t="str">
        <f>[1]Enums!$A$134</f>
        <v>1.0.0</v>
      </c>
      <c r="B15" s="95" t="str">
        <f t="shared" si="0"/>
        <v>Sweet Light Naphtha</v>
      </c>
      <c r="C15" s="95" t="str">
        <f xml:space="preserve"> [1]Compounds!$B$1</f>
        <v>Compound</v>
      </c>
      <c r="D15" s="95" t="str">
        <f>[1]Compounds!B280</f>
        <v>Sweet Light Naphtha</v>
      </c>
      <c r="E15" s="95">
        <f t="shared" si="1"/>
        <v>13</v>
      </c>
      <c r="F15" s="95">
        <v>5</v>
      </c>
      <c r="G15" s="95">
        <v>20</v>
      </c>
    </row>
    <row r="16" spans="1:8" x14ac:dyDescent="0.25">
      <c r="A16" s="96" t="str">
        <f>[1]Enums!$A$134</f>
        <v>1.0.0</v>
      </c>
      <c r="B16" s="95" t="str">
        <f t="shared" si="0"/>
        <v>Town Gas</v>
      </c>
      <c r="C16" s="95" t="str">
        <f xml:space="preserve"> [1]Compounds!$B$1</f>
        <v>Compound</v>
      </c>
      <c r="D16" s="95" t="str">
        <f>[1]Compounds!B291</f>
        <v>Town Gas</v>
      </c>
      <c r="E16" s="95">
        <f t="shared" si="1"/>
        <v>14</v>
      </c>
      <c r="F16" s="95">
        <v>7</v>
      </c>
      <c r="G16" s="95">
        <v>20</v>
      </c>
    </row>
    <row r="17" spans="1:7" x14ac:dyDescent="0.25">
      <c r="A17" s="96" t="str">
        <f>[1]Enums!$A$134</f>
        <v>1.0.0</v>
      </c>
      <c r="B17" s="95" t="str">
        <f t="shared" si="0"/>
        <v>Light Naphtha</v>
      </c>
      <c r="C17" s="95" t="str">
        <f xml:space="preserve"> [1]Compounds!$B$1</f>
        <v>Compound</v>
      </c>
      <c r="D17" s="95" t="str">
        <f>[1]Compounds!B166</f>
        <v>Light Naphtha</v>
      </c>
      <c r="E17" s="95">
        <f t="shared" si="1"/>
        <v>15</v>
      </c>
      <c r="F17" s="95">
        <v>3</v>
      </c>
      <c r="G17" s="95">
        <v>10</v>
      </c>
    </row>
    <row r="18" spans="1:7" x14ac:dyDescent="0.25">
      <c r="A18" s="96" t="str">
        <f>[1]Enums!$A$134</f>
        <v>1.0.0</v>
      </c>
      <c r="B18" s="95" t="str">
        <f t="shared" si="0"/>
        <v>Light Naphthenes</v>
      </c>
      <c r="C18" s="95" t="str">
        <f xml:space="preserve"> [1]Compounds!$B$1</f>
        <v>Compound</v>
      </c>
      <c r="D18" s="95" t="str">
        <f>[1]Compounds!B167</f>
        <v>Light Naphthenes</v>
      </c>
      <c r="E18" s="95">
        <f t="shared" si="1"/>
        <v>16</v>
      </c>
      <c r="F18" s="95">
        <v>6</v>
      </c>
      <c r="G18" s="95">
        <v>12</v>
      </c>
    </row>
    <row r="19" spans="1:7" x14ac:dyDescent="0.25">
      <c r="A19" s="95" t="str">
        <f>[1]Enums!$A$138</f>
        <v>1.0.4</v>
      </c>
      <c r="B19" s="95" t="str">
        <f t="shared" si="0"/>
        <v>Butane Isomers</v>
      </c>
      <c r="C19" s="95" t="str">
        <f xml:space="preserve"> [1]Compounds!$B$1</f>
        <v>Compound</v>
      </c>
      <c r="D19" s="95" t="str">
        <f>[1]Compounds!B68</f>
        <v>Butane Isomers</v>
      </c>
      <c r="E19" s="95">
        <f t="shared" si="1"/>
        <v>17</v>
      </c>
      <c r="F19" s="95">
        <v>6</v>
      </c>
      <c r="G19" s="95">
        <v>14</v>
      </c>
    </row>
    <row r="20" spans="1:7" x14ac:dyDescent="0.25">
      <c r="A20" s="95" t="str">
        <f>[1]Enums!$A$138</f>
        <v>1.0.4</v>
      </c>
      <c r="B20" s="95" t="str">
        <f t="shared" si="0"/>
        <v>Sweet Kerosene</v>
      </c>
      <c r="C20" s="95" t="str">
        <f xml:space="preserve"> [1]Compounds!$B$1</f>
        <v>Compound</v>
      </c>
      <c r="D20" s="95" t="str">
        <f>[1]Compounds!B339</f>
        <v>Sweet Kerosene</v>
      </c>
      <c r="E20" s="95">
        <f t="shared" si="1"/>
        <v>18</v>
      </c>
      <c r="F20" s="95">
        <v>10</v>
      </c>
      <c r="G20" s="95">
        <v>32</v>
      </c>
    </row>
    <row r="21" spans="1:7" x14ac:dyDescent="0.25">
      <c r="A21" s="95" t="str">
        <f>[1]Enums!$A$138</f>
        <v>1.0.4</v>
      </c>
      <c r="B21" s="95" t="str">
        <f t="shared" si="0"/>
        <v>Sweet Diesel</v>
      </c>
      <c r="C21" s="95" t="str">
        <f xml:space="preserve"> [1]Compounds!$B$1</f>
        <v>Compound</v>
      </c>
      <c r="D21" s="95" t="str">
        <f>[1]Compounds!B340</f>
        <v>Sweet Diesel</v>
      </c>
      <c r="E21" s="95">
        <f t="shared" si="1"/>
        <v>19</v>
      </c>
      <c r="F21" s="95">
        <v>10</v>
      </c>
      <c r="G21" s="95">
        <v>32</v>
      </c>
    </row>
    <row r="22" spans="1:7" x14ac:dyDescent="0.25">
      <c r="A22" s="95" t="str">
        <f>[1]Enums!$A$138</f>
        <v>1.0.4</v>
      </c>
      <c r="B22" s="95" t="str">
        <f t="shared" si="0"/>
        <v>Benzene-Toluene-Xylene</v>
      </c>
      <c r="C22" s="95" t="str">
        <f xml:space="preserve"> [1]Compounds!$B$1</f>
        <v>Compound</v>
      </c>
      <c r="D22" s="95" t="str">
        <f>[1]Compounds!B60</f>
        <v>Benzene-Toluene-Xylene</v>
      </c>
      <c r="E22" s="95">
        <f t="shared" si="1"/>
        <v>20</v>
      </c>
      <c r="F22" s="95">
        <v>2</v>
      </c>
      <c r="G22" s="95">
        <v>6</v>
      </c>
    </row>
    <row r="23" spans="1:7" x14ac:dyDescent="0.25">
      <c r="A23" s="95" t="str">
        <f>[1]Enums!$A$138</f>
        <v>1.0.4</v>
      </c>
      <c r="B23" s="95" t="str">
        <f t="shared" si="0"/>
        <v>Ethanol</v>
      </c>
      <c r="C23" s="95" t="str">
        <f xml:space="preserve"> [1]Compounds!$B$1</f>
        <v>Compound</v>
      </c>
      <c r="D23" s="95" t="str">
        <f>[1]Compounds!B125</f>
        <v>Ethanol</v>
      </c>
      <c r="E23" s="95">
        <f t="shared" si="1"/>
        <v>21</v>
      </c>
      <c r="F23" s="95">
        <v>5</v>
      </c>
      <c r="G23" s="95">
        <v>10</v>
      </c>
    </row>
    <row r="24" spans="1:7" x14ac:dyDescent="0.25">
      <c r="A24" s="95" t="str">
        <f>[1]Enums!$A$138</f>
        <v>1.0.4</v>
      </c>
      <c r="B24" s="95" t="str">
        <f t="shared" si="0"/>
        <v>Butanol</v>
      </c>
      <c r="C24" s="95" t="str">
        <f xml:space="preserve"> [1]Compounds!$B$1</f>
        <v>Compound</v>
      </c>
      <c r="D24" s="95" t="str">
        <f>[1]Compounds!B69</f>
        <v>Butanol</v>
      </c>
      <c r="E24" s="95">
        <f t="shared" si="1"/>
        <v>22</v>
      </c>
      <c r="F24" s="95">
        <v>5</v>
      </c>
      <c r="G24" s="95">
        <v>10</v>
      </c>
    </row>
    <row r="25" spans="1:7" x14ac:dyDescent="0.25">
      <c r="A25" s="95" t="str">
        <f>[1]Enums!$A$138</f>
        <v>1.0.4</v>
      </c>
      <c r="B25" s="95" t="str">
        <f t="shared" si="0"/>
        <v>Heavy Naphtha</v>
      </c>
      <c r="C25" s="95" t="str">
        <f xml:space="preserve"> [1]Compounds!$B$1</f>
        <v>Compound</v>
      </c>
      <c r="D25" s="95" t="str">
        <f>[1]Compounds!B146</f>
        <v>Heavy Naphtha</v>
      </c>
      <c r="E25" s="95">
        <f t="shared" si="1"/>
        <v>23</v>
      </c>
      <c r="F25" s="95">
        <v>4</v>
      </c>
      <c r="G25" s="95">
        <v>10</v>
      </c>
    </row>
    <row r="26" spans="1:7" x14ac:dyDescent="0.25">
      <c r="A26" s="95" t="str">
        <f>[1]Enums!$A$138</f>
        <v>1.0.4</v>
      </c>
      <c r="B26" s="95" t="str">
        <f t="shared" si="0"/>
        <v>Hydrogen</v>
      </c>
      <c r="C26" s="95" t="str">
        <f>[1]Elements!$B$1</f>
        <v>Element</v>
      </c>
      <c r="D26" s="95" t="str">
        <f>[1]Elements!$B$2</f>
        <v>Hydrogen</v>
      </c>
      <c r="E26" s="95">
        <f t="shared" si="1"/>
        <v>24</v>
      </c>
      <c r="F26" s="95">
        <v>7</v>
      </c>
      <c r="G26" s="95">
        <v>15</v>
      </c>
    </row>
    <row r="27" spans="1:7" x14ac:dyDescent="0.25">
      <c r="A27" s="95" t="str">
        <f>[1]Enums!$A$138</f>
        <v>1.0.4</v>
      </c>
      <c r="B27" s="95" t="str">
        <f t="shared" si="0"/>
        <v>IsoButane</v>
      </c>
      <c r="C27" s="95" t="str">
        <f xml:space="preserve"> [1]Compounds!$B$1</f>
        <v>Compound</v>
      </c>
      <c r="D27" s="95" t="str">
        <f>[1]Compounds!B159</f>
        <v>IsoButane</v>
      </c>
      <c r="E27" s="95">
        <f t="shared" si="1"/>
        <v>25</v>
      </c>
      <c r="F27" s="95">
        <v>6</v>
      </c>
      <c r="G27" s="95">
        <v>14</v>
      </c>
    </row>
    <row r="28" spans="1:7" x14ac:dyDescent="0.25">
      <c r="A28" s="95" t="str">
        <f>[1]Enums!$A$138</f>
        <v>1.0.4</v>
      </c>
      <c r="B28" s="95" t="str">
        <f t="shared" si="0"/>
        <v>IsoPentane</v>
      </c>
      <c r="C28" s="95" t="str">
        <f xml:space="preserve"> [1]Compounds!$B$1</f>
        <v>Compound</v>
      </c>
      <c r="D28" s="95" t="str">
        <f>[1]Compounds!B160</f>
        <v>IsoPentane</v>
      </c>
      <c r="E28" s="95">
        <f t="shared" si="1"/>
        <v>26</v>
      </c>
      <c r="F28" s="95">
        <v>6</v>
      </c>
      <c r="G28" s="95">
        <v>15</v>
      </c>
    </row>
    <row r="29" spans="1:7" x14ac:dyDescent="0.25">
      <c r="A29" s="95" t="str">
        <f>[1]Enums!$A$138</f>
        <v>1.0.4</v>
      </c>
      <c r="B29" s="95" t="str">
        <f t="shared" si="0"/>
        <v>Light Olefins</v>
      </c>
      <c r="C29" s="95" t="str">
        <f xml:space="preserve"> [1]Compounds!$B$1</f>
        <v>Compound</v>
      </c>
      <c r="D29" s="95" t="str">
        <f>[1]Compounds!B168</f>
        <v>Light Olefins</v>
      </c>
      <c r="E29" s="95">
        <f t="shared" si="1"/>
        <v>27</v>
      </c>
      <c r="F29" s="95">
        <v>3</v>
      </c>
      <c r="G29" s="95">
        <v>8</v>
      </c>
    </row>
    <row r="30" spans="1:7" x14ac:dyDescent="0.25">
      <c r="A30" s="95" t="str">
        <f>[1]Enums!$A$138</f>
        <v>1.0.4</v>
      </c>
      <c r="B30" s="95" t="str">
        <f t="shared" si="0"/>
        <v>Light Parrafins</v>
      </c>
      <c r="C30" s="95" t="str">
        <f xml:space="preserve"> [1]Compounds!$B$1</f>
        <v>Compound</v>
      </c>
      <c r="D30" s="95" t="str">
        <f>[1]Compounds!B169</f>
        <v>Light Parrafins</v>
      </c>
      <c r="E30" s="95">
        <f t="shared" si="1"/>
        <v>28</v>
      </c>
      <c r="F30" s="95">
        <v>3</v>
      </c>
      <c r="G30" s="95">
        <v>8</v>
      </c>
    </row>
    <row r="31" spans="1:7" x14ac:dyDescent="0.25">
      <c r="A31" s="95" t="str">
        <f>[1]Enums!$A$138</f>
        <v>1.0.4</v>
      </c>
      <c r="B31" s="95" t="str">
        <f t="shared" si="0"/>
        <v>Methanol</v>
      </c>
      <c r="C31" s="95" t="str">
        <f xml:space="preserve"> [1]Compounds!$B$1</f>
        <v>Compound</v>
      </c>
      <c r="D31" s="95" t="str">
        <f>[1]Compounds!B193</f>
        <v>Methanol</v>
      </c>
      <c r="E31" s="95">
        <f t="shared" si="1"/>
        <v>29</v>
      </c>
      <c r="F31" s="95">
        <v>4</v>
      </c>
      <c r="G31" s="95">
        <v>10</v>
      </c>
    </row>
    <row r="32" spans="1:7" x14ac:dyDescent="0.25">
      <c r="A32" s="95" t="str">
        <f>[1]Enums!$A$138</f>
        <v>1.0.4</v>
      </c>
      <c r="B32" s="95" t="str">
        <f t="shared" si="0"/>
        <v>m-Xylene</v>
      </c>
      <c r="C32" s="95" t="str">
        <f xml:space="preserve"> [1]Compounds!$B$1</f>
        <v>Compound</v>
      </c>
      <c r="D32" s="95" t="str">
        <f>[1]Compounds!B189</f>
        <v>m-Xylene</v>
      </c>
      <c r="E32" s="95">
        <f t="shared" si="1"/>
        <v>30</v>
      </c>
      <c r="F32" s="95">
        <v>3</v>
      </c>
      <c r="G32" s="95">
        <v>8</v>
      </c>
    </row>
    <row r="33" spans="1:7" x14ac:dyDescent="0.25">
      <c r="A33" s="95" t="str">
        <f>[1]Enums!$A$138</f>
        <v>1.0.4</v>
      </c>
      <c r="B33" s="95" t="str">
        <f t="shared" si="0"/>
        <v>n-Butane</v>
      </c>
      <c r="C33" s="95" t="str">
        <f xml:space="preserve"> [1]Compounds!$B$1</f>
        <v>Compound</v>
      </c>
      <c r="D33" s="95" t="str">
        <f>[1]Compounds!B203</f>
        <v>n-Butane</v>
      </c>
      <c r="E33" s="95">
        <f t="shared" si="1"/>
        <v>31</v>
      </c>
      <c r="F33" s="95">
        <v>6</v>
      </c>
      <c r="G33" s="95">
        <v>14</v>
      </c>
    </row>
    <row r="34" spans="1:7" x14ac:dyDescent="0.25">
      <c r="A34" s="95" t="str">
        <f>[1]Enums!$A$138</f>
        <v>1.0.4</v>
      </c>
      <c r="B34" s="95" t="str">
        <f t="shared" ref="B34:B65" si="2">D34</f>
        <v>n-Hexane</v>
      </c>
      <c r="C34" s="95" t="str">
        <f xml:space="preserve"> [1]Compounds!$B$1</f>
        <v>Compound</v>
      </c>
      <c r="D34" s="95" t="str">
        <f>[1]Compounds!B205</f>
        <v>n-Hexane</v>
      </c>
      <c r="E34" s="95">
        <f t="shared" si="1"/>
        <v>32</v>
      </c>
      <c r="F34" s="95">
        <v>6</v>
      </c>
      <c r="G34" s="95">
        <v>14</v>
      </c>
    </row>
    <row r="35" spans="1:7" x14ac:dyDescent="0.25">
      <c r="A35" s="95" t="str">
        <f>[1]Enums!$A$138</f>
        <v>1.0.4</v>
      </c>
      <c r="B35" s="95" t="str">
        <f t="shared" si="2"/>
        <v>n-Pentane</v>
      </c>
      <c r="C35" s="95" t="str">
        <f xml:space="preserve"> [1]Compounds!$B$1</f>
        <v>Compound</v>
      </c>
      <c r="D35" s="95" t="str">
        <f>[1]Compounds!B206</f>
        <v>n-Pentane</v>
      </c>
      <c r="E35" s="95">
        <f t="shared" ref="E35:E51" si="3" xml:space="preserve"> E34 + 1</f>
        <v>33</v>
      </c>
      <c r="F35" s="95">
        <v>6</v>
      </c>
      <c r="G35" s="95">
        <v>14</v>
      </c>
    </row>
    <row r="36" spans="1:7" x14ac:dyDescent="0.25">
      <c r="A36" s="95" t="str">
        <f>[1]Enums!$A$138</f>
        <v>1.0.4</v>
      </c>
      <c r="B36" s="95" t="str">
        <f t="shared" si="2"/>
        <v>NeoPentane</v>
      </c>
      <c r="C36" s="95" t="str">
        <f xml:space="preserve"> [1]Compounds!$B$1</f>
        <v>Compound</v>
      </c>
      <c r="D36" s="95" t="str">
        <f>[1]Compounds!B211</f>
        <v>NeoPentane</v>
      </c>
      <c r="E36" s="95">
        <f t="shared" si="3"/>
        <v>34</v>
      </c>
      <c r="F36" s="95">
        <v>6</v>
      </c>
      <c r="G36" s="95">
        <v>14</v>
      </c>
    </row>
    <row r="37" spans="1:7" x14ac:dyDescent="0.25">
      <c r="A37" s="95" t="str">
        <f>[1]Enums!$A$138</f>
        <v>1.0.4</v>
      </c>
      <c r="B37" s="95" t="str">
        <f t="shared" si="2"/>
        <v>Olefins</v>
      </c>
      <c r="C37" s="95" t="str">
        <f xml:space="preserve"> [1]Compounds!$B$1</f>
        <v>Compound</v>
      </c>
      <c r="D37" s="95" t="str">
        <f>[1]Compounds!B214</f>
        <v>Olefins</v>
      </c>
      <c r="E37" s="95">
        <f t="shared" si="3"/>
        <v>35</v>
      </c>
      <c r="F37" s="95">
        <v>3</v>
      </c>
      <c r="G37" s="95">
        <v>10</v>
      </c>
    </row>
    <row r="38" spans="1:7" x14ac:dyDescent="0.25">
      <c r="A38" s="95" t="str">
        <f>[1]Enums!$A$138</f>
        <v>1.0.4</v>
      </c>
      <c r="B38" s="95" t="str">
        <f t="shared" si="2"/>
        <v>o-Xylene</v>
      </c>
      <c r="C38" s="95" t="str">
        <f xml:space="preserve"> [1]Compounds!$B$1</f>
        <v>Compound</v>
      </c>
      <c r="D38" s="95" t="str">
        <f>[1]Compounds!B216</f>
        <v>o-Xylene</v>
      </c>
      <c r="E38" s="95">
        <f t="shared" si="3"/>
        <v>36</v>
      </c>
      <c r="F38" s="95">
        <v>3</v>
      </c>
      <c r="G38" s="95">
        <v>8</v>
      </c>
    </row>
    <row r="39" spans="1:7" x14ac:dyDescent="0.25">
      <c r="A39" s="95" t="str">
        <f>[1]Enums!$A$138</f>
        <v>1.0.4</v>
      </c>
      <c r="B39" s="95" t="str">
        <f t="shared" si="2"/>
        <v>p-Xylene</v>
      </c>
      <c r="C39" s="95" t="str">
        <f xml:space="preserve"> [1]Compounds!$B$1</f>
        <v>Compound</v>
      </c>
      <c r="D39" s="95" t="str">
        <f>[1]Compounds!B220</f>
        <v>p-Xylene</v>
      </c>
      <c r="E39" s="95">
        <f t="shared" si="3"/>
        <v>37</v>
      </c>
      <c r="F39" s="95">
        <v>3</v>
      </c>
      <c r="G39" s="95">
        <v>8</v>
      </c>
    </row>
    <row r="40" spans="1:7" x14ac:dyDescent="0.25">
      <c r="A40" s="95" t="str">
        <f>[1]Enums!$A$138</f>
        <v>1.0.4</v>
      </c>
      <c r="B40" s="95" t="str">
        <f t="shared" si="2"/>
        <v>Paraffin</v>
      </c>
      <c r="C40" s="95" t="str">
        <f xml:space="preserve"> [1]Compounds!$B$1</f>
        <v>Compound</v>
      </c>
      <c r="D40" s="95" t="str">
        <f>[1]Compounds!B221</f>
        <v>Paraffin</v>
      </c>
      <c r="E40" s="95">
        <f t="shared" si="3"/>
        <v>38</v>
      </c>
      <c r="F40" s="95">
        <v>3</v>
      </c>
      <c r="G40" s="95">
        <v>10</v>
      </c>
    </row>
    <row r="41" spans="1:7" x14ac:dyDescent="0.25">
      <c r="A41" s="95" t="str">
        <f>[1]Enums!$A$138</f>
        <v>1.0.4</v>
      </c>
      <c r="B41" s="95" t="str">
        <f t="shared" si="2"/>
        <v>Pentane Isomers</v>
      </c>
      <c r="C41" s="95" t="str">
        <f xml:space="preserve"> [1]Compounds!$B$1</f>
        <v>Compound</v>
      </c>
      <c r="D41" s="95" t="str">
        <f>[1]Compounds!B222</f>
        <v>Pentane Isomers</v>
      </c>
      <c r="E41" s="95">
        <f t="shared" si="3"/>
        <v>39</v>
      </c>
      <c r="F41" s="95">
        <v>6</v>
      </c>
      <c r="G41" s="95">
        <v>14</v>
      </c>
    </row>
    <row r="42" spans="1:7" x14ac:dyDescent="0.25">
      <c r="A42" s="95" t="str">
        <f>[1]Enums!$A$138</f>
        <v>1.0.4</v>
      </c>
      <c r="B42" s="95" t="str">
        <f t="shared" si="2"/>
        <v>Propanol</v>
      </c>
      <c r="C42" s="95" t="str">
        <f xml:space="preserve"> [1]Compounds!$B$1</f>
        <v>Compound</v>
      </c>
      <c r="D42" s="95" t="str">
        <f>[1]Compounds!B246</f>
        <v>Propanol</v>
      </c>
      <c r="E42" s="95">
        <f t="shared" si="3"/>
        <v>40</v>
      </c>
      <c r="F42" s="95">
        <v>4</v>
      </c>
      <c r="G42" s="95">
        <v>10</v>
      </c>
    </row>
    <row r="43" spans="1:7" x14ac:dyDescent="0.25">
      <c r="A43" s="95" t="str">
        <f>[1]Enums!$A$138</f>
        <v>1.0.4</v>
      </c>
      <c r="B43" s="95" t="str">
        <f t="shared" si="2"/>
        <v>Xylene</v>
      </c>
      <c r="C43" s="95" t="str">
        <f xml:space="preserve"> [1]Compounds!$B$1</f>
        <v>Compound</v>
      </c>
      <c r="D43" s="95" t="str">
        <f>[1]Compounds!B302</f>
        <v>Xylene</v>
      </c>
      <c r="E43" s="95">
        <f t="shared" si="3"/>
        <v>41</v>
      </c>
      <c r="F43" s="95">
        <v>3</v>
      </c>
      <c r="G43" s="95">
        <v>8</v>
      </c>
    </row>
    <row r="44" spans="1:7" x14ac:dyDescent="0.25">
      <c r="A44" s="95" t="str">
        <f>[1]Enums!$A$138</f>
        <v>1.0.4</v>
      </c>
      <c r="B44" s="95" t="str">
        <f t="shared" si="2"/>
        <v>Toluene</v>
      </c>
      <c r="C44" s="95" t="str">
        <f xml:space="preserve"> [1]Compounds!$B$1</f>
        <v>Compound</v>
      </c>
      <c r="D44" s="95" t="str">
        <f>[1]Compounds!B289</f>
        <v>Toluene</v>
      </c>
      <c r="E44" s="95">
        <f t="shared" si="3"/>
        <v>42</v>
      </c>
      <c r="F44" s="95">
        <v>3</v>
      </c>
      <c r="G44" s="95">
        <v>6</v>
      </c>
    </row>
    <row r="45" spans="1:7" x14ac:dyDescent="0.25">
      <c r="A45" s="95" t="str">
        <f>[1]Enums!$A$138</f>
        <v>1.0.4</v>
      </c>
      <c r="B45" s="95" t="str">
        <f t="shared" si="2"/>
        <v>Benzene</v>
      </c>
      <c r="C45" s="95" t="str">
        <f xml:space="preserve"> [1]Compounds!$B$1</f>
        <v>Compound</v>
      </c>
      <c r="D45" s="95" t="str">
        <f>[1]Compounds!B59</f>
        <v>Benzene</v>
      </c>
      <c r="E45" s="95">
        <f t="shared" si="3"/>
        <v>43</v>
      </c>
      <c r="F45" s="95">
        <v>3</v>
      </c>
      <c r="G45" s="95">
        <v>8</v>
      </c>
    </row>
    <row r="46" spans="1:7" x14ac:dyDescent="0.25">
      <c r="A46" s="95" t="str">
        <f>[1]Enums!$A$138</f>
        <v>1.0.4</v>
      </c>
      <c r="B46" s="95" t="str">
        <f t="shared" si="2"/>
        <v>Fruit Brandy</v>
      </c>
      <c r="C46" s="95" t="str">
        <f xml:space="preserve"> [1]Compounds!$B$1</f>
        <v>Compound</v>
      </c>
      <c r="D46" s="95" t="str">
        <f>[1]Compounds!B326</f>
        <v>Fruit Brandy</v>
      </c>
      <c r="E46" s="95">
        <f t="shared" si="3"/>
        <v>44</v>
      </c>
      <c r="F46" s="95">
        <v>3</v>
      </c>
      <c r="G46" s="95">
        <v>5</v>
      </c>
    </row>
    <row r="47" spans="1:7" x14ac:dyDescent="0.25">
      <c r="A47" s="95" t="str">
        <f>[1]Enums!$A$138</f>
        <v>1.0.4</v>
      </c>
      <c r="B47" s="95" t="str">
        <f t="shared" si="2"/>
        <v>Vodka</v>
      </c>
      <c r="C47" s="95" t="str">
        <f xml:space="preserve"> [1]Compounds!$B$1</f>
        <v>Compound</v>
      </c>
      <c r="D47" s="95" t="str">
        <f>[1]Compounds!B327</f>
        <v>Vodka</v>
      </c>
      <c r="E47" s="95">
        <f t="shared" si="3"/>
        <v>45</v>
      </c>
      <c r="F47" s="95">
        <v>3</v>
      </c>
      <c r="G47" s="95">
        <v>5</v>
      </c>
    </row>
    <row r="48" spans="1:7" x14ac:dyDescent="0.25">
      <c r="A48" s="95" t="str">
        <f>[1]Enums!$A$138</f>
        <v>1.0.4</v>
      </c>
      <c r="B48" s="95" t="str">
        <f t="shared" si="2"/>
        <v>Gin</v>
      </c>
      <c r="C48" s="95" t="str">
        <f xml:space="preserve"> [1]Compounds!$B$1</f>
        <v>Compound</v>
      </c>
      <c r="D48" s="95" t="str">
        <f>[1]Compounds!B328</f>
        <v>Gin</v>
      </c>
      <c r="E48" s="95">
        <f t="shared" si="3"/>
        <v>46</v>
      </c>
      <c r="F48" s="95">
        <v>3</v>
      </c>
      <c r="G48" s="95">
        <v>5</v>
      </c>
    </row>
    <row r="49" spans="1:7" x14ac:dyDescent="0.25">
      <c r="A49" s="95" t="str">
        <f>[1]Enums!$A$138</f>
        <v>1.0.4</v>
      </c>
      <c r="B49" s="95" t="str">
        <f t="shared" si="2"/>
        <v>Tequila</v>
      </c>
      <c r="C49" s="95" t="str">
        <f xml:space="preserve"> [1]Compounds!$B$1</f>
        <v>Compound</v>
      </c>
      <c r="D49" s="95" t="str">
        <f>[1]Compounds!B329</f>
        <v>Tequila</v>
      </c>
      <c r="E49" s="95">
        <f t="shared" si="3"/>
        <v>47</v>
      </c>
      <c r="F49" s="95">
        <v>3</v>
      </c>
      <c r="G49" s="95">
        <v>5</v>
      </c>
    </row>
    <row r="50" spans="1:7" x14ac:dyDescent="0.25">
      <c r="A50" s="95" t="str">
        <f>[1]Enums!$A$138</f>
        <v>1.0.4</v>
      </c>
      <c r="B50" s="95" t="str">
        <f t="shared" si="2"/>
        <v>Rum</v>
      </c>
      <c r="C50" s="95" t="str">
        <f xml:space="preserve"> [1]Compounds!$B$1</f>
        <v>Compound</v>
      </c>
      <c r="D50" s="95" t="str">
        <f>[1]Compounds!B330</f>
        <v>Rum</v>
      </c>
      <c r="E50" s="95">
        <f t="shared" si="3"/>
        <v>48</v>
      </c>
      <c r="F50" s="95">
        <v>3</v>
      </c>
      <c r="G50" s="95">
        <v>5</v>
      </c>
    </row>
    <row r="51" spans="1:7" x14ac:dyDescent="0.25">
      <c r="A51" s="95" t="str">
        <f>[1]Enums!$A$138</f>
        <v>1.0.4</v>
      </c>
      <c r="B51" s="95" t="str">
        <f t="shared" si="2"/>
        <v>Whiskey</v>
      </c>
      <c r="C51" s="95" t="str">
        <f xml:space="preserve"> [1]Compounds!$B$1</f>
        <v>Compound</v>
      </c>
      <c r="D51" s="95" t="str">
        <f>[1]Compounds!B331</f>
        <v>Whiskey</v>
      </c>
      <c r="E51" s="95">
        <f t="shared" si="3"/>
        <v>49</v>
      </c>
      <c r="F51" s="95">
        <v>3</v>
      </c>
      <c r="G51" s="95">
        <v>5</v>
      </c>
    </row>
    <row r="52" spans="1:7" x14ac:dyDescent="0.25">
      <c r="A52" s="95" t="str">
        <f>[1]Enums!$A$140</f>
        <v>1.0.6</v>
      </c>
      <c r="B52" s="95" t="str">
        <f t="shared" si="2"/>
        <v>Lava Bucket</v>
      </c>
      <c r="C52" s="95" t="str">
        <f>'[1]Items (MC)'!$B$1</f>
        <v>Minecraft Item</v>
      </c>
      <c r="D52" s="95" t="str">
        <f>'[1]Items (MC)'!B73</f>
        <v>Lava Bucket</v>
      </c>
      <c r="E52" s="95">
        <v>50</v>
      </c>
      <c r="F52" s="95">
        <v>4</v>
      </c>
      <c r="G52" s="95">
        <v>1000</v>
      </c>
    </row>
    <row r="53" spans="1:7" x14ac:dyDescent="0.25">
      <c r="A53" s="95" t="str">
        <f>[1]Enums!$A$140</f>
        <v>1.0.6</v>
      </c>
      <c r="B53" s="95" t="str">
        <f t="shared" si="2"/>
        <v>Wooden Door</v>
      </c>
      <c r="C53" s="95" t="str">
        <f>'[1]Items (MC)'!$B$1</f>
        <v>Minecraft Item</v>
      </c>
      <c r="D53" s="95" t="str">
        <f>'[1]Items (MC)'!B70</f>
        <v>Wooden Door</v>
      </c>
      <c r="E53" s="95">
        <f xml:space="preserve"> E52 + 1</f>
        <v>51</v>
      </c>
      <c r="F53" s="95">
        <v>1</v>
      </c>
      <c r="G53" s="95">
        <v>15</v>
      </c>
    </row>
    <row r="54" spans="1:7" x14ac:dyDescent="0.25">
      <c r="A54" s="95" t="str">
        <f>[1]Enums!$A$140</f>
        <v>1.0.6</v>
      </c>
      <c r="B54" s="95" t="str">
        <f t="shared" si="2"/>
        <v>Writable Book</v>
      </c>
      <c r="C54" s="95" t="str">
        <f>'[1]Items (MC)'!$B$1</f>
        <v>Minecraft Item</v>
      </c>
      <c r="D54" s="95" t="str">
        <f>'[1]Items (MC)'!B132</f>
        <v>Writable Book</v>
      </c>
      <c r="E54" s="95">
        <v>51</v>
      </c>
      <c r="F54" s="95">
        <v>1</v>
      </c>
      <c r="G54" s="95">
        <v>10</v>
      </c>
    </row>
    <row r="55" spans="1:7" x14ac:dyDescent="0.25">
      <c r="A55" s="95" t="str">
        <f>[1]Enums!$A$140</f>
        <v>1.0.6</v>
      </c>
      <c r="B55" s="95" t="str">
        <f t="shared" si="2"/>
        <v>Written Book</v>
      </c>
      <c r="C55" s="95" t="str">
        <f>'[1]Items (MC)'!$B$1</f>
        <v>Minecraft Item</v>
      </c>
      <c r="D55" s="95" t="str">
        <f>'[1]Items (MC)'!B133</f>
        <v>Written Book</v>
      </c>
      <c r="E55" s="95">
        <f xml:space="preserve"> E54 + 1</f>
        <v>52</v>
      </c>
      <c r="F55" s="95">
        <v>1</v>
      </c>
      <c r="G55" s="95">
        <v>10</v>
      </c>
    </row>
    <row r="56" spans="1:7" x14ac:dyDescent="0.25">
      <c r="A56" s="95" t="str">
        <f>[1]Enums!$A$140</f>
        <v>1.0.6</v>
      </c>
      <c r="B56" s="95" t="str">
        <f t="shared" si="2"/>
        <v>Book</v>
      </c>
      <c r="C56" s="95" t="str">
        <f>'[1]Items (MC)'!$B$1</f>
        <v>Minecraft Item</v>
      </c>
      <c r="D56" s="95" t="str">
        <f>'[1]Items (MC)'!B86</f>
        <v>Book</v>
      </c>
      <c r="E56" s="95">
        <v>52</v>
      </c>
      <c r="F56" s="95">
        <v>1</v>
      </c>
      <c r="G56" s="95">
        <v>5</v>
      </c>
    </row>
    <row r="57" spans="1:7" x14ac:dyDescent="0.25">
      <c r="A57" s="95" t="str">
        <f>[1]Enums!$A$140</f>
        <v>1.0.6</v>
      </c>
      <c r="B57" s="95" t="str">
        <f t="shared" si="2"/>
        <v>Paper</v>
      </c>
      <c r="C57" s="95" t="str">
        <f>'[1]Items (MC)'!$B$1</f>
        <v>Minecraft Item</v>
      </c>
      <c r="D57" s="95" t="str">
        <f>'[1]Items (MC)'!B85</f>
        <v>Paper</v>
      </c>
      <c r="E57" s="95">
        <f xml:space="preserve"> E56 + 1</f>
        <v>53</v>
      </c>
      <c r="F57" s="95">
        <v>1</v>
      </c>
      <c r="G57" s="95">
        <v>2.5</v>
      </c>
    </row>
    <row r="58" spans="1:7" x14ac:dyDescent="0.25">
      <c r="A58" s="95" t="str">
        <f>[1]Enums!$A$140</f>
        <v>1.0.6</v>
      </c>
      <c r="B58" s="95" t="str">
        <f t="shared" si="2"/>
        <v>Wooden Hoe</v>
      </c>
      <c r="C58" s="95" t="str">
        <f>'[1]Items (MC)'!$B$1</f>
        <v>Minecraft Item</v>
      </c>
      <c r="D58" s="95" t="str">
        <f>'[1]Items (MC)'!B36</f>
        <v>Wooden Hoe</v>
      </c>
      <c r="E58" s="95">
        <v>53</v>
      </c>
      <c r="F58" s="95">
        <v>1</v>
      </c>
      <c r="G58" s="95">
        <v>10</v>
      </c>
    </row>
    <row r="59" spans="1:7" x14ac:dyDescent="0.25">
      <c r="A59" s="95" t="str">
        <f>[1]Enums!$A$140</f>
        <v>1.0.6</v>
      </c>
      <c r="B59" s="95" t="str">
        <f t="shared" si="2"/>
        <v>Bowl</v>
      </c>
      <c r="C59" s="95" t="str">
        <f>'[1]Items (MC)'!$B$1</f>
        <v>Minecraft Item</v>
      </c>
      <c r="D59" s="95" t="str">
        <f>'[1]Items (MC)'!B27</f>
        <v>Bowl</v>
      </c>
      <c r="E59" s="95">
        <f xml:space="preserve"> E58 + 1</f>
        <v>54</v>
      </c>
      <c r="F59" s="95">
        <v>1</v>
      </c>
      <c r="G59" s="95">
        <v>5</v>
      </c>
    </row>
    <row r="60" spans="1:7" x14ac:dyDescent="0.25">
      <c r="A60" s="95" t="str">
        <f>[1]Enums!$A$140</f>
        <v>1.0.6</v>
      </c>
      <c r="B60" s="95" t="str">
        <f t="shared" si="2"/>
        <v>Stick</v>
      </c>
      <c r="C60" s="95" t="str">
        <f>'[1]Items (MC)'!$B$1</f>
        <v>Minecraft Item</v>
      </c>
      <c r="D60" s="95" t="str">
        <f>'[1]Items (MC)'!B26</f>
        <v>Stick</v>
      </c>
      <c r="E60" s="95">
        <v>54</v>
      </c>
      <c r="F60" s="95">
        <v>1</v>
      </c>
      <c r="G60" s="95">
        <v>5</v>
      </c>
    </row>
    <row r="61" spans="1:7" x14ac:dyDescent="0.25">
      <c r="A61" s="95" t="str">
        <f>[1]Enums!$A$140</f>
        <v>1.0.6</v>
      </c>
      <c r="B61" s="95" t="str">
        <f t="shared" si="2"/>
        <v>Wooden Axe</v>
      </c>
      <c r="C61" s="95" t="str">
        <f>'[1]Items (MC)'!$B$1</f>
        <v>Minecraft Item</v>
      </c>
      <c r="D61" s="95" t="str">
        <f>'[1]Items (MC)'!B17</f>
        <v>Wooden Axe</v>
      </c>
      <c r="E61" s="95">
        <f xml:space="preserve"> E60 + 1</f>
        <v>55</v>
      </c>
      <c r="F61" s="95">
        <v>1</v>
      </c>
      <c r="G61" s="95">
        <v>10</v>
      </c>
    </row>
    <row r="62" spans="1:7" x14ac:dyDescent="0.25">
      <c r="A62" s="95" t="str">
        <f>[1]Enums!$A$140</f>
        <v>1.0.6</v>
      </c>
      <c r="B62" s="95" t="str">
        <f t="shared" si="2"/>
        <v>Wooden Pickaxe</v>
      </c>
      <c r="C62" s="95" t="str">
        <f>'[1]Items (MC)'!$B$1</f>
        <v>Minecraft Item</v>
      </c>
      <c r="D62" s="95" t="str">
        <f>'[1]Items (MC)'!B16</f>
        <v>Wooden Pickaxe</v>
      </c>
      <c r="E62" s="95">
        <v>55</v>
      </c>
      <c r="F62" s="95">
        <v>1</v>
      </c>
      <c r="G62" s="95">
        <v>10</v>
      </c>
    </row>
    <row r="63" spans="1:7" x14ac:dyDescent="0.25">
      <c r="A63" s="95" t="str">
        <f>[1]Enums!$A$140</f>
        <v>1.0.6</v>
      </c>
      <c r="B63" s="95" t="str">
        <f t="shared" si="2"/>
        <v>Wooden Shovel</v>
      </c>
      <c r="C63" s="95" t="str">
        <f>'[1]Items (MC)'!$B$1</f>
        <v>Minecraft Item</v>
      </c>
      <c r="D63" s="95" t="str">
        <f>'[1]Items (MC)'!B15</f>
        <v>Wooden Shovel</v>
      </c>
      <c r="E63" s="95">
        <f t="shared" ref="E63:E88" si="4" xml:space="preserve"> E62 + 1</f>
        <v>56</v>
      </c>
      <c r="F63" s="95">
        <v>1</v>
      </c>
      <c r="G63" s="95">
        <v>10</v>
      </c>
    </row>
    <row r="64" spans="1:7" x14ac:dyDescent="0.25">
      <c r="A64" s="95" t="str">
        <f>[1]Enums!$A$140</f>
        <v>1.0.6</v>
      </c>
      <c r="B64" s="95" t="str">
        <f t="shared" si="2"/>
        <v>Wooden Sword</v>
      </c>
      <c r="C64" s="95" t="str">
        <f>'[1]Items (MC)'!$B$1</f>
        <v>Minecraft Item</v>
      </c>
      <c r="D64" s="95" t="str">
        <f>'[1]Items (MC)'!B14</f>
        <v>Wooden Sword</v>
      </c>
      <c r="E64" s="95">
        <f t="shared" si="4"/>
        <v>57</v>
      </c>
      <c r="F64" s="95">
        <v>1</v>
      </c>
      <c r="G64" s="95">
        <v>10</v>
      </c>
    </row>
    <row r="65" spans="1:7" x14ac:dyDescent="0.25">
      <c r="A65" s="95" t="str">
        <f>[1]Enums!$A$140</f>
        <v>1.0.6</v>
      </c>
      <c r="B65" s="95" t="str">
        <f t="shared" si="2"/>
        <v>Bow</v>
      </c>
      <c r="C65" s="95" t="str">
        <f>'[1]Items (MC)'!$B$1</f>
        <v>Minecraft Item</v>
      </c>
      <c r="D65" s="95" t="str">
        <f>'[1]Items (MC)'!B7</f>
        <v>Bow</v>
      </c>
      <c r="E65" s="95">
        <f t="shared" si="4"/>
        <v>58</v>
      </c>
      <c r="F65" s="95">
        <v>1</v>
      </c>
      <c r="G65" s="95">
        <v>10</v>
      </c>
    </row>
    <row r="66" spans="1:7" x14ac:dyDescent="0.25">
      <c r="A66" s="95" t="str">
        <f>[1]Enums!$A$141</f>
        <v>1.0.7</v>
      </c>
      <c r="B66" s="95" t="str">
        <f>Objects!AW3</f>
        <v>Bucket (Crude Oil)</v>
      </c>
      <c r="C66" s="95" t="str">
        <f>Objects!$AW$1</f>
        <v>Custom Object</v>
      </c>
      <c r="D66" s="95" t="str">
        <f xml:space="preserve"> [1]Compounds!B103</f>
        <v>Crude Oil</v>
      </c>
      <c r="E66" s="95">
        <f t="shared" si="4"/>
        <v>59</v>
      </c>
      <c r="F66" s="95">
        <v>2</v>
      </c>
      <c r="G66" s="95">
        <v>120</v>
      </c>
    </row>
    <row r="67" spans="1:7" x14ac:dyDescent="0.25">
      <c r="A67" s="95" t="str">
        <f>[1]Enums!$A$141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[1]Enums!$A$141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[1]Enums!$A$141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[1]Enums!$A$141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[1]Enums!$A$141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[1]Enums!$A$141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[1]Enums!$A$141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[1]Enums!$A$141</f>
        <v>1.0.7</v>
      </c>
      <c r="B74" s="95" t="str">
        <f t="shared" si="5"/>
        <v>Trapdoor</v>
      </c>
      <c r="C74" s="95" t="str">
        <f>Objects!$AZ$1</f>
        <v>Minecraft Block</v>
      </c>
      <c r="D74" s="95" t="str">
        <f>Objects!AZ98</f>
        <v>Trapdoor</v>
      </c>
      <c r="E74" s="95">
        <f t="shared" si="4"/>
        <v>67</v>
      </c>
      <c r="F74" s="95">
        <v>1</v>
      </c>
      <c r="G74" s="95">
        <v>15</v>
      </c>
    </row>
    <row r="75" spans="1:7" x14ac:dyDescent="0.25">
      <c r="A75" s="95" t="str">
        <f>[1]Enums!$A$141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[1]Enums!$A$141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[1]Enums!$A$141</f>
        <v>1.0.7</v>
      </c>
      <c r="B77" s="95" t="str">
        <f t="shared" si="5"/>
        <v>Chest</v>
      </c>
      <c r="C77" s="95" t="str">
        <f>Objects!$AZ$1</f>
        <v>Minecraft Block</v>
      </c>
      <c r="D77" s="95" t="str">
        <f>Objects!AZ56</f>
        <v>Chest</v>
      </c>
      <c r="E77" s="95">
        <f t="shared" si="4"/>
        <v>70</v>
      </c>
      <c r="F77" s="95">
        <v>1</v>
      </c>
      <c r="G77" s="95">
        <v>15</v>
      </c>
    </row>
    <row r="78" spans="1:7" x14ac:dyDescent="0.25">
      <c r="A78" s="95" t="str">
        <f>[1]Enums!$A$141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[1]Enums!$A$141</f>
        <v>1.0.7</v>
      </c>
      <c r="B79" s="95" t="str">
        <f t="shared" si="5"/>
        <v>Bookshelf</v>
      </c>
      <c r="C79" s="95" t="str">
        <f>Objects!$AZ$1</f>
        <v>Minecraft Block</v>
      </c>
      <c r="D79" s="95" t="str">
        <f>Objects!AZ49</f>
        <v>Bookshelf</v>
      </c>
      <c r="E79" s="95">
        <f t="shared" si="4"/>
        <v>72</v>
      </c>
      <c r="F79" s="95">
        <v>1</v>
      </c>
      <c r="G79" s="95">
        <v>15</v>
      </c>
    </row>
    <row r="80" spans="1:7" x14ac:dyDescent="0.25">
      <c r="A80" s="95" t="str">
        <f>[1]Enums!$A$141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[1]Enums!$A$141</f>
        <v>1.0.7</v>
      </c>
      <c r="B81" s="95" t="str">
        <f t="shared" si="5"/>
        <v>Blaze Rod</v>
      </c>
      <c r="C81" s="95" t="str">
        <f>'[1]Items (MC)'!$B$1</f>
        <v>Minecraft Item</v>
      </c>
      <c r="D81" s="95" t="str">
        <f>Objects!AY115</f>
        <v>Blaze Rod</v>
      </c>
      <c r="E81" s="95">
        <f t="shared" si="4"/>
        <v>74</v>
      </c>
      <c r="F81" s="95">
        <v>3</v>
      </c>
      <c r="G81" s="95">
        <v>12</v>
      </c>
    </row>
    <row r="82" spans="1:7" x14ac:dyDescent="0.25">
      <c r="A82" s="95" t="str">
        <f>[1]Enums!$A$141</f>
        <v>1.0.7</v>
      </c>
      <c r="B82" s="95" t="str">
        <f t="shared" si="5"/>
        <v>Noteblock</v>
      </c>
      <c r="C82" s="95" t="str">
        <f>Objects!$AZ$1</f>
        <v>Minecraft Block</v>
      </c>
      <c r="D82" s="95" t="str">
        <f>Objects!AZ27</f>
        <v>Noteblock</v>
      </c>
      <c r="E82" s="95">
        <f t="shared" si="4"/>
        <v>75</v>
      </c>
      <c r="F82" s="95">
        <v>1</v>
      </c>
      <c r="G82" s="95">
        <v>15</v>
      </c>
    </row>
    <row r="83" spans="1:7" x14ac:dyDescent="0.25">
      <c r="A83" s="95" t="str">
        <f>[1]Enums!$A$141</f>
        <v>1.0.7</v>
      </c>
      <c r="B83" s="95" t="str">
        <f t="shared" si="5"/>
        <v>Planks</v>
      </c>
      <c r="C83" s="95" t="str">
        <f>Objects!$AZ$1</f>
        <v>Minecraft Block</v>
      </c>
      <c r="D83" s="95" t="str">
        <f>Objects!AZ7</f>
        <v>Planks</v>
      </c>
      <c r="E83" s="95">
        <f t="shared" si="4"/>
        <v>76</v>
      </c>
      <c r="F83" s="95">
        <v>2</v>
      </c>
      <c r="G83" s="95">
        <v>15</v>
      </c>
    </row>
    <row r="84" spans="1:7" x14ac:dyDescent="0.25">
      <c r="A84" s="95" t="str">
        <f>[1]Enums!$A$141</f>
        <v>1.0.7</v>
      </c>
      <c r="B84" s="95" t="str">
        <f t="shared" si="5"/>
        <v>Log</v>
      </c>
      <c r="C84" s="95" t="str">
        <f>Objects!$AZ$1</f>
        <v>Minecraft Block</v>
      </c>
      <c r="D84" s="95" t="str">
        <f>Objects!AZ19</f>
        <v>Log</v>
      </c>
      <c r="E84" s="95">
        <f t="shared" si="4"/>
        <v>77</v>
      </c>
      <c r="F84" s="95">
        <v>1</v>
      </c>
      <c r="G84" s="95">
        <v>15</v>
      </c>
    </row>
    <row r="85" spans="1:7" x14ac:dyDescent="0.25">
      <c r="A85" s="95" t="str">
        <f>[1]Enums!$A$141</f>
        <v>1.0.7</v>
      </c>
      <c r="B85" s="95" t="str">
        <f t="shared" si="5"/>
        <v>Fence</v>
      </c>
      <c r="C85" s="95" t="str">
        <f>Objects!$AZ$1</f>
        <v>Minecraft Block</v>
      </c>
      <c r="D85" s="95" t="str">
        <f>Objects!AZ87</f>
        <v>Fence</v>
      </c>
      <c r="E85" s="95">
        <f t="shared" si="4"/>
        <v>78</v>
      </c>
      <c r="F85" s="95">
        <v>1</v>
      </c>
      <c r="G85" s="95">
        <v>15</v>
      </c>
    </row>
    <row r="86" spans="1:7" x14ac:dyDescent="0.25">
      <c r="A86" s="95" t="str">
        <f>[1]Enums!$A$141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[1]Enums!$A$141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[1]Enums!$A$141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[1]Enums!$A$141</f>
        <v>1.0.7</v>
      </c>
      <c r="B89" s="95" t="str">
        <f t="shared" si="5"/>
        <v>Wooden Slab</v>
      </c>
      <c r="C89" s="95" t="str">
        <f>Objects!$AZ$1</f>
        <v>Minecraft Block</v>
      </c>
      <c r="D89" s="95" t="str">
        <f>Objects!AZ128</f>
        <v>Wooden Slab</v>
      </c>
      <c r="E89" s="95">
        <v>82</v>
      </c>
      <c r="F89" s="95">
        <v>1</v>
      </c>
      <c r="G89" s="95">
        <v>7.5</v>
      </c>
    </row>
    <row r="90" spans="1:7" x14ac:dyDescent="0.25">
      <c r="A90" s="95" t="str">
        <f>[1]Enums!$A$144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[1]Enums!$A$144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[1]Enums!$A$144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[1]Enums!$A$144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[1]Enums!$A$144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[1]Enums!$A$144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[1]Enums!$A$144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9"/>
  <sheetViews>
    <sheetView workbookViewId="0">
      <pane xSplit="4" ySplit="1" topLeftCell="E20" activePane="bottomRight" state="frozen"/>
      <selection pane="topRight" activeCell="E1" sqref="E1"/>
      <selection pane="bottomLeft" activeCell="A2" sqref="A2"/>
      <selection pane="bottomRight" activeCell="B29" sqref="B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[1]Enums!$A$133</f>
        <v>Version</v>
      </c>
      <c r="B1" s="135" t="str">
        <f>"Block "&amp;'[1]Game IDs'!$A$1</f>
        <v>Block Game ID</v>
      </c>
      <c r="C1" s="135" t="str">
        <f>"Tile Entity "&amp;'[1]Game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[1]Enums!$A$134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[1]Enums!$A$134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[1]Enums!$A$134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[1]Enums!$A$134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[1]Enums!$A$134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[1]Enums!$A$134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[1]Enums!$A$134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[1]Enums!$A$134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[1]Enums!$A$134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[1]Enums!$A$134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[1]Enums!$A$134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[1]Enums!$A$134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[1]Enums!$A$134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[1]Enums!$A$134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[1]Enums!$A$134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[1]Enums!$A$146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[1]Enums!$A$150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[1]Enums!$A$153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[1]Enums!$A$153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[1]Enums!$A$153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[1]Enums!$A$153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[1]Enums!$A$153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[1]Enums!$A$154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[1]Enums!$A$154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[1]Enums!$A$162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[1]Enums!$A$133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[1]Enums!$A$134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[1]Enums!$A$134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[1]Enums!$A$134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[1]Enums!$A$144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[1]Enums!$A$134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[1]Enums!$A$144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[1]Enums!$A$134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[1]Enums!$A$134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[1]Enums!$A$144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[1]Enums!$A$144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[1]Enums!$A$138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[1]Enums!$A$138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[1]Enums!$A$140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[1]Enums!$A$140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[1]Enums!$A$140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[1]Enums!$A$140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[1]Enums!$A$134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[1]Enums!$A$134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[1]Enums!$A$144</f>
        <v>1.1.0</v>
      </c>
      <c r="B20" s="81" t="b">
        <v>1</v>
      </c>
      <c r="C20" s="81" t="b">
        <v>0</v>
      </c>
      <c r="D20" s="81">
        <v>2</v>
      </c>
      <c r="E20" s="84" t="str">
        <f>'[1]Items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[1]Enums!$A$144</f>
        <v>1.1.0</v>
      </c>
      <c r="B21" s="81" t="b">
        <v>1</v>
      </c>
      <c r="C21" s="81" t="b">
        <v>0</v>
      </c>
      <c r="D21" s="81">
        <v>2</v>
      </c>
      <c r="E21" s="84" t="str">
        <f>'[1]Items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[1]Enums!$A$144</f>
        <v>1.1.0</v>
      </c>
      <c r="B22" s="81" t="b">
        <v>1</v>
      </c>
      <c r="C22" s="81" t="b">
        <v>0</v>
      </c>
      <c r="D22" s="81">
        <v>2</v>
      </c>
      <c r="E22" s="84" t="str">
        <f>'[1]Items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[1]Enums!$A$144</f>
        <v>1.1.0</v>
      </c>
      <c r="B23" s="81" t="b">
        <v>1</v>
      </c>
      <c r="C23" s="81" t="b">
        <v>0</v>
      </c>
      <c r="D23" s="81">
        <v>2</v>
      </c>
      <c r="E23" s="84" t="str">
        <f>'[1]Items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[1]Enums!$A$144</f>
        <v>1.1.0</v>
      </c>
      <c r="B24" s="81" t="b">
        <v>1</v>
      </c>
      <c r="C24" s="81" t="b">
        <v>0</v>
      </c>
      <c r="D24" s="81">
        <v>2</v>
      </c>
      <c r="E24" s="84" t="str">
        <f>'[1]Items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[1]Enums!$A$134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[1]Enums!$A$134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[1]Enums!$A$134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[1]Enums!$A$134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[1]Enums!$A$134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[1]Enums!$A$134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[1]Enums!$A$134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[1]Enums!$A$134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[1]Enums!$A$134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[1]Enums!$A$134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[1]Enums!$A$134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[1]Enums!$A$134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[1]Enums!$A$134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[1]Enums!$A$134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[1]Enums!$A$134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[1]Enums!$A$134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[1]Enums!$A$134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[1]Enums!$A$134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[1]Enums!$A$134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[1]Enums!$A$134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[1]Enums!$A$134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[1]Enums!$A$134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[1]Enums!$A$134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[1]Enums!$A$134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[1]Enums!$A$134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[1]Enums!$A$134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[1]Enums!$A$134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[1]Enums!$A$134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[1]Enums!$A$134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[1]Enums!$A$134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[1]Enums!$A$134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[1]Enums!$A$144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[1]Enums!$A$144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[1]Enums!$A$134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[1]Enums!$A$134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[1]Enums!$A$134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[1]Enums!$A$138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[1]Enums!$A$134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[1]Enums!$A$134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[1]Enums!$A$134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[1]Enums!$A$144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[1]Enums!$A$140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[1]Enums!$A$140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[1]Enums!$A$140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[1]Enums!$A$137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[1]Enums!$A$134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[1]Enums!$A$134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[1]Enums!$A$134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[1]Enums!$A$134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[1]Enums!$A$134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[1]Enums!$A$140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[1]Enums!$A$134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[1]Enums!$A$144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[1]Enums!$A$144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[1]Enums!$A$137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[1]Enums!$A$134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[1]Enums!$A$137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[1]Enums!$A$145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[1]Enums!$A$134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[1]Enums!$A$134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[1]Enums!$A$134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[1]Enums!$A$134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[1]Enums!$A$134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[1]Enums!$A$134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[1]Enums!$A$134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[1]Enums!$A$144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[1]Enums!$A$144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[1]Enums!$A$144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[1]Enums!$A$134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[1]Enums!$A$134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[1]Enums!$A$145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[1]Enums!$A$145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[1]Enums!$A$145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[1]Enums!$A$145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[1]Enums!$A$137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[1]Enums!$A$134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[1]Enums!$A$134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[1]Enums!$A$134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[1]Enums!$A$134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[1]Enums!$A$134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[1]Enums!$A$140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[1]Enums!$A$140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[1]Enums!$A$140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[1]Enums!$A$140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[1]Enums!$A$144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[1]Enums!$A$144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[1]Enums!$A$144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[1]Enums!$A$144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[1]Enums!$A$144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[1]Enums!$A$144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[1]Enums!$A$144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[1]Enums!$A$144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[1]Enums!$A$144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[1]Enums!$A$144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[1]Enums!$A$134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[1]Enums!$A$134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[1]Enums!$A$134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[1]Enums!$A$134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[1]Enums!$A$134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[1]Enums!$A$134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[1]Enums!$A$134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[1]Enums!$A$134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[1]Enums!$A$134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[1]Enums!$A$134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[1]Enums!$A$134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[1]Enums!$A$134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[1]Enums!$A$134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[1]Enums!$A$144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[1]Enums!$A$144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[1]Enums!$A$144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[1]Enums!$A$144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[1]Enums!$A$144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[1]Enums!$A$144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[1]Enums!$A$144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[1]Enums!$A$144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[1]Enums!$A$144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[1]Enums!$A$144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[1]Enums!$A$144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[1]Enums!$A$144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[1]Enums!$A$134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[1]Enums!$A$134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[1]Enums!$A$134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[1]Enums!$A$134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[1]Enums!$A$144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[1]Enums!$A$144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[1]Enums!$A$144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[1]Enums!$A$144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[1]Enums!$A$134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[1]Enums!$A$134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[1]Enums!$A$137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[1]Enums!$A$144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[1]Enums!$A$144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[1]Enums!$A$144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[1]Enums!$A$144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[1]Enums!$A$144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[1]Enums!$A$144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[1]Enums!$A$144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[1]Enums!$A$144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[1]Enums!$A$144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[1]Enums!$A$134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[1]Enums!$A$144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[1]Enums!$A$144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[1]Enums!$A$144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[1]Enums!$A$144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[1]Enums!$A$144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[1]Enums!$A$144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[1]Enums!$A$144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[1]Enums!$A$144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[1]Enums!$A$144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[1]Enums!$A$144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[1]Enums!$A$144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[1]Enums!$A$144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[1]Enums!$A$144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[1]Enums!$A$144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[1]Enums!$A$144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[1]Enums!$A$144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[1]Enums!$A$137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[1]Enums!$A$144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[1]Enums!$A$144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[1]Enums!$A$144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[1]Enums!$A$144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[1]Enums!$A$134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[1]Enums!$A$134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[1]Enums!$A$134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[1]Enums!$A$134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[1]Enums!$A$134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[1]Enums!$A$134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[1]Enums!$A$134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[1]Enums!$A$134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[1]Enums!$A$144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[1]Enums!$A$144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[1]Enums!$A$144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[1]Enums!$A$134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[1]Enums!$A$144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[1]Enums!$A$144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[1]Enums!$A$144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[1]Enums!$A$134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[1]Enums!$A$144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[1]Enums!$A$144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[1]Enums!$A$144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[1]Enums!$A$134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[1]Enums!$A$146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[1]Enums!$A$149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[1]Enums!$A$149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[1]Enums!$A$149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[1]Enums!$A$149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[1]Enums!$A$149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[1]Enums!$A$149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[1]Enums!$A$149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[1]Enums!$A$149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[1]Enums!$A$149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[1]Enums!$A$149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[1]Enums!$A$149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[1]Enums!$A$149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[1]Enums!$A$149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[1]Enums!$A$149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[1]Enums!$A$149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[1]Enums!$A$149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[1]Enums!$A$149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[1]Enums!$A$149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[1]Enums!$A$149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[1]Enums!$A$149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[1]Enums!$A$149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[1]Enums!$A$149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[1]Enums!$A$149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[1]Enums!$A$149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[1]Enums!$A$149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[1]Enums!$A$149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[1]Enums!$A$149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[1]Enums!$A$149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[1]Enums!$A$149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[1]Enums!$A$149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[1]Enums!$A$149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[1]Enums!$A$149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[1]Enums!$A$149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[1]Enums!$A$153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[1]Enums!$A$153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[1]Enums!$A$153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[1]Enums!$A$153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[1]Enums!$A$153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[1]Enums!$A$153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[1]Enums!$A$153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[1]Enums!$A$153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[1]Enums!$A$153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[1]Enums!$A$153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[1]Enums!$A$153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[1]Enums!$A$153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[1]Enums!$A$153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[1]Enums!$A$153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[1]Enums!$A$153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[1]Enums!$A$153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[1]Enums!$A$153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[1]Enums!$A$153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[1]Enums!$A$153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[1]Enums!$A$153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[1]Enums!$A$153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[1]Enums!$A$153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[1]Enums!$A$153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[1]Enums!$A$153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[1]Enums!$A$153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[1]Enums!$A$153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[1]Enums!$A$153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[1]Enums!$A$153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[1]Enums!$A$153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[1]Enums!$A$153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[1]Enums!$A$153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[1]Enums!$A$153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[1]Enums!$A$153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[1]Enums!$A$153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[1]Enums!$A$153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[1]Enums!$A$153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[1]Enums!$A$153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[1]Enums!$A$153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[1]Enums!$A$153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[1]Enums!$A$153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[1]Enums!$A$153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[1]Enums!$A$153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[1]Enums!$A$153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[1]Enums!$A$153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[1]Enums!$A$153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[1]Enums!$A$153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[1]Enums!$A$153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[1]Enums!$A$153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[1]Enums!$A$153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[1]Enums!$A$153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[1]Enums!$A$153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[1]Enums!$A$153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[1]Enums!$A$154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[1]Enums!$A$155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[1]Enums!$A$155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[1]Enums!$A$155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[1]Enums!$A$155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[1]Enums!$A$155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[1]Enums!$A$155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[1]Enums!$A$155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[1]Enums!$A$155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[1]Enums!$A$155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[1]Enums!$A$155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[1]Enums!$A$155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[1]Enums!$A$155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[1]Enums!$A$155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[1]Enums!$A$155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[1]Enums!$A$156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[1]Enums!$A$157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[1]Enums!$A$157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[1]Enums!$A$159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[1]Enums!$A$159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[1]Enums!$A$159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[1]Enums!$A$159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[1]Enums!$A$159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[1]Enums!$A$159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[1]Enums!$A$159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[1]Enums!$A$159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[1]Enums!$A$159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[1]Enums!$A$159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[1]Enums!$A$159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[1]Enums!$A$159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[1]Enums!$A$159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[1]Enums!$A$159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[1]Enums!$A$159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[1]Enums!$A$159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[1]Enums!$A$159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[1]Enums!$A$159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[1]Enums!$A$159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[1]Enums!$A$159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[1]Enums!$A$159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[1]Enums!$A$159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[1]Enums!$A$159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[1]Enums!$A$159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[1]Enums!$A$159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[1]Enums!$A$159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[1]Enums!$A$159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[1]Enums!$A$159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[1]Enums!$A$159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[1]Enums!$A$159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[1]Enums!$A$159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[1]Enums!$A$159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[1]Enums!$A$159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[1]Enums!$A$159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[1]Enums!$A$159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[1]Enums!$A$159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[1]Enums!$A$159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[1]Enums!$A$159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[1]Enums!$A$133</f>
        <v>Version</v>
      </c>
      <c r="B1" s="34" t="s">
        <v>53</v>
      </c>
      <c r="C1" s="30" t="s">
        <v>55</v>
      </c>
      <c r="D1" s="34" t="s">
        <v>13</v>
      </c>
      <c r="E1" s="30" t="s">
        <v>54</v>
      </c>
      <c r="F1" s="34" t="s">
        <v>3</v>
      </c>
      <c r="G1" s="34" t="s">
        <v>169</v>
      </c>
    </row>
    <row r="2" spans="1:7" ht="15.75" customHeight="1" x14ac:dyDescent="0.2">
      <c r="A2" s="33" t="str">
        <f>[1]Enums!$A$134</f>
        <v>1.0.0</v>
      </c>
      <c r="B2">
        <v>2</v>
      </c>
      <c r="C2" t="str">
        <f>Objects!$G$26</f>
        <v>Aluminoxane Catalyst</v>
      </c>
      <c r="D2">
        <v>1</v>
      </c>
      <c r="E2" t="str">
        <f>Objects!$G$28</f>
        <v>Triethylaluminium Catalyst</v>
      </c>
      <c r="F2">
        <v>1</v>
      </c>
      <c r="G2" t="str">
        <f>[1]Enums!$A$128</f>
        <v>Pellets</v>
      </c>
    </row>
    <row r="3" spans="1:7" ht="15.75" customHeight="1" x14ac:dyDescent="0.2">
      <c r="A3" s="33" t="str">
        <f>[1]Enums!$A$144</f>
        <v>1.1.0</v>
      </c>
      <c r="B3">
        <v>2</v>
      </c>
      <c r="C3" t="str">
        <f>Objects!$G$10</f>
        <v>Antimony Trioxide Catalyst</v>
      </c>
      <c r="D3">
        <v>16</v>
      </c>
      <c r="E3" t="str">
        <f>Objects!$D$11</f>
        <v>Antimony Ingot</v>
      </c>
      <c r="F3">
        <v>1</v>
      </c>
      <c r="G3" t="str">
        <f>[1]Enums!$A$128</f>
        <v>Pellets</v>
      </c>
    </row>
    <row r="4" spans="1:7" ht="15.75" customHeight="1" x14ac:dyDescent="0.2">
      <c r="A4" s="33" t="str">
        <f>[1]Enums!$A$144</f>
        <v>1.1.0</v>
      </c>
      <c r="B4">
        <v>2</v>
      </c>
      <c r="C4" t="str">
        <f>Objects!$J$245</f>
        <v>Bag (Potassium Hydroxide)</v>
      </c>
      <c r="D4">
        <v>16</v>
      </c>
      <c r="E4" t="str">
        <f>Objects!$C$23</f>
        <v>Potash Ore</v>
      </c>
      <c r="F4">
        <v>1</v>
      </c>
      <c r="G4" t="str">
        <f>[1]Enums!$A$128</f>
        <v>Pellets</v>
      </c>
    </row>
    <row r="5" spans="1:7" ht="15.75" customHeight="1" x14ac:dyDescent="0.2">
      <c r="A5" s="33" t="str">
        <f>[1]Enums!$A$146</f>
        <v>1.1.2</v>
      </c>
      <c r="B5">
        <v>2</v>
      </c>
      <c r="C5" t="str">
        <f>Objects!G36</f>
        <v>Chromium (VI) Oxide Catalyst</v>
      </c>
      <c r="D5">
        <v>1</v>
      </c>
      <c r="E5" t="str">
        <f>Objects!$D$22</f>
        <v>Chrome Ingot</v>
      </c>
      <c r="F5">
        <v>1</v>
      </c>
      <c r="G5" t="str">
        <f>[1]Enums!$A$128</f>
        <v>Pellets</v>
      </c>
    </row>
    <row r="6" spans="1:7" ht="15.75" customHeight="1" x14ac:dyDescent="0.2">
      <c r="A6" s="33" t="str">
        <f>[1]Enums!$A$144</f>
        <v>1.1.0</v>
      </c>
      <c r="B6">
        <v>2</v>
      </c>
      <c r="C6" t="str">
        <f>Objects!$G$5</f>
        <v>Cobalt Catalyst</v>
      </c>
      <c r="D6">
        <v>16</v>
      </c>
      <c r="E6" t="str">
        <f>Objects!$D$5</f>
        <v>Cobalt Ingot</v>
      </c>
      <c r="F6">
        <v>1</v>
      </c>
      <c r="G6" t="str">
        <f>[1]Enums!$A$128</f>
        <v>Pellets</v>
      </c>
    </row>
    <row r="7" spans="1:7" ht="15.75" customHeight="1" x14ac:dyDescent="0.2">
      <c r="A7" s="33" t="str">
        <f>[1]Enums!$A$144</f>
        <v>1.1.0</v>
      </c>
      <c r="B7">
        <v>2</v>
      </c>
      <c r="C7" t="str">
        <f>Objects!$G$11</f>
        <v>Copper II Chloride Catalyst</v>
      </c>
      <c r="D7">
        <v>16</v>
      </c>
      <c r="E7" t="str">
        <f>Objects!$D$7</f>
        <v>Copper Ingot</v>
      </c>
      <c r="F7">
        <v>1</v>
      </c>
      <c r="G7" t="str">
        <f>[1]Enums!$A$128</f>
        <v>Pellets</v>
      </c>
    </row>
    <row r="8" spans="1:7" ht="15.75" customHeight="1" x14ac:dyDescent="0.2">
      <c r="A8" s="33" t="str">
        <f>[1]Enums!$A$138</f>
        <v>1.0.4</v>
      </c>
      <c r="B8">
        <v>2</v>
      </c>
      <c r="C8" t="str">
        <f>Objects!$G$12</f>
        <v>Iron III Chloride Catalyst</v>
      </c>
      <c r="D8">
        <v>16</v>
      </c>
      <c r="E8" t="str">
        <f>Objects!$AY$11</f>
        <v>Iron Ingot</v>
      </c>
      <c r="F8">
        <v>1</v>
      </c>
      <c r="G8" t="str">
        <f>[1]Enums!$A$128</f>
        <v>Pellets</v>
      </c>
    </row>
    <row r="9" spans="1:7" ht="15.75" customHeight="1" x14ac:dyDescent="0.2">
      <c r="A9" s="33" t="str">
        <f>[1]Enums!$A$138</f>
        <v>1.0.4</v>
      </c>
      <c r="B9">
        <v>2</v>
      </c>
      <c r="C9" t="str">
        <f>Objects!$G$13</f>
        <v>Iron III Oxide Catalyst</v>
      </c>
      <c r="D9">
        <v>1</v>
      </c>
      <c r="E9" t="str">
        <f>Objects!$G$12</f>
        <v>Iron III Chloride Catalyst</v>
      </c>
      <c r="F9">
        <v>1</v>
      </c>
      <c r="G9" t="str">
        <f>[1]Enums!$A$128</f>
        <v>Pellets</v>
      </c>
    </row>
    <row r="10" spans="1:7" ht="15.75" customHeight="1" x14ac:dyDescent="0.2">
      <c r="A10" s="33" t="str">
        <f>[1]Enums!$A$144</f>
        <v>1.1.0</v>
      </c>
      <c r="B10">
        <v>2</v>
      </c>
      <c r="C10" t="str">
        <f>Objects!G33</f>
        <v>Lead Oxide Catalyst</v>
      </c>
      <c r="D10">
        <v>16</v>
      </c>
      <c r="E10" t="str">
        <f>Objects!$D$14</f>
        <v>Plumbum (Lead) Ingot</v>
      </c>
      <c r="F10">
        <v>1</v>
      </c>
      <c r="G10" t="str">
        <f>[1]Enums!$A$128</f>
        <v>Pellets</v>
      </c>
    </row>
    <row r="11" spans="1:7" ht="15.75" customHeight="1" x14ac:dyDescent="0.2">
      <c r="A11" s="33" t="str">
        <f>[1]Enums!$A$144</f>
        <v>1.1.0</v>
      </c>
      <c r="B11">
        <v>2</v>
      </c>
      <c r="C11" t="str">
        <f>Objects!G20</f>
        <v>Magnesium Oxide Catalyst</v>
      </c>
      <c r="D11">
        <v>16</v>
      </c>
      <c r="E11" t="str">
        <f>Objects!D2</f>
        <v>Magnesium Ingot</v>
      </c>
      <c r="F11">
        <v>1</v>
      </c>
      <c r="G11" t="str">
        <f>[1]Enums!$A$128</f>
        <v>Pellets</v>
      </c>
    </row>
    <row r="12" spans="1:7" ht="15.75" customHeight="1" x14ac:dyDescent="0.2">
      <c r="A12" s="33" t="str">
        <f>[1]Enums!$A$144</f>
        <v>1.1.0</v>
      </c>
      <c r="B12">
        <v>2</v>
      </c>
      <c r="C12" t="str">
        <f>Objects!$G$6</f>
        <v>Manganese Catalyst</v>
      </c>
      <c r="D12">
        <v>16</v>
      </c>
      <c r="E12" t="str">
        <f>Objects!$D$4</f>
        <v>Manganese Ingot</v>
      </c>
      <c r="F12">
        <v>1</v>
      </c>
      <c r="G12" t="str">
        <f>[1]Enums!$A$128</f>
        <v>Pellets</v>
      </c>
    </row>
    <row r="13" spans="1:7" ht="15.75" customHeight="1" x14ac:dyDescent="0.2">
      <c r="A13" s="33" t="str">
        <f>[1]Enums!$A$144</f>
        <v>1.1.0</v>
      </c>
      <c r="B13">
        <v>2</v>
      </c>
      <c r="C13" t="str">
        <f>Objects!$G$4</f>
        <v>Palladium Catalyst</v>
      </c>
      <c r="D13">
        <v>16</v>
      </c>
      <c r="E13" t="str">
        <f>Objects!$D$9</f>
        <v>Palladium Ingot</v>
      </c>
      <c r="F13">
        <v>1</v>
      </c>
      <c r="G13" t="str">
        <f>[1]Enums!$A$128</f>
        <v>Pellets</v>
      </c>
    </row>
    <row r="14" spans="1:7" ht="15.75" customHeight="1" x14ac:dyDescent="0.2">
      <c r="A14" s="33" t="str">
        <f>[1]Enums!$A$144</f>
        <v>1.1.0</v>
      </c>
      <c r="B14">
        <v>2</v>
      </c>
      <c r="C14" t="str">
        <f>Objects!$G$2</f>
        <v>Platinum Catalyst</v>
      </c>
      <c r="D14">
        <v>16</v>
      </c>
      <c r="E14" t="str">
        <f>Objects!$D$13</f>
        <v>Platinum Ingot</v>
      </c>
      <c r="F14">
        <v>1</v>
      </c>
      <c r="G14" t="str">
        <f>[1]Enums!$A$128</f>
        <v>Pellets</v>
      </c>
    </row>
    <row r="15" spans="1:7" ht="15.75" customHeight="1" x14ac:dyDescent="0.2">
      <c r="A15" s="33" t="str">
        <f>[1]Enums!$A$144</f>
        <v>1.1.0</v>
      </c>
      <c r="B15">
        <v>2</v>
      </c>
      <c r="C15" t="str">
        <f>Objects!$G$7</f>
        <v>Silver Catalyst</v>
      </c>
      <c r="D15">
        <v>16</v>
      </c>
      <c r="E15" t="str">
        <f>Objects!$D$10</f>
        <v>Silver Ingot</v>
      </c>
      <c r="F15">
        <v>1</v>
      </c>
      <c r="G15" t="str">
        <f>[1]Enums!$A$128</f>
        <v>Pellets</v>
      </c>
    </row>
    <row r="16" spans="1:7" ht="15.75" customHeight="1" x14ac:dyDescent="0.2">
      <c r="A16" s="33" t="str">
        <f>[1]Enums!$A$144</f>
        <v>1.1.0</v>
      </c>
      <c r="B16">
        <v>2</v>
      </c>
      <c r="C16" t="str">
        <f>Objects!G31</f>
        <v>Tin Catalyst</v>
      </c>
      <c r="D16">
        <v>16</v>
      </c>
      <c r="E16" t="str">
        <f>Objects!D21</f>
        <v>Tin Ingot</v>
      </c>
      <c r="F16">
        <v>1</v>
      </c>
      <c r="G16" t="str">
        <f>[1]Enums!$A$128</f>
        <v>Pellets</v>
      </c>
    </row>
    <row r="17" spans="1:7" ht="15.75" customHeight="1" x14ac:dyDescent="0.2">
      <c r="A17" s="33" t="str">
        <f>[1]Enums!$A$144</f>
        <v>1.1.0</v>
      </c>
      <c r="B17">
        <v>2</v>
      </c>
      <c r="C17" t="str">
        <f>Objects!$G$3</f>
        <v>Titanium Catalyst</v>
      </c>
      <c r="D17">
        <v>16</v>
      </c>
      <c r="E17" t="str">
        <f>Objects!$D$3</f>
        <v>Titanium Ingot</v>
      </c>
      <c r="F17">
        <v>1</v>
      </c>
      <c r="G17" t="str">
        <f>[1]Enums!$A$128</f>
        <v>Pellets</v>
      </c>
    </row>
    <row r="18" spans="1:7" ht="15.75" customHeight="1" x14ac:dyDescent="0.2">
      <c r="A18" s="33" t="str">
        <f>[1]Enums!$A$144</f>
        <v>1.1.0</v>
      </c>
      <c r="B18">
        <v>2</v>
      </c>
      <c r="C18" t="str">
        <f>Objects!$G$28</f>
        <v>Triethylaluminium Catalyst</v>
      </c>
      <c r="D18">
        <v>16</v>
      </c>
      <c r="E18" t="str">
        <f>Objects!$D$16</f>
        <v>Aluminum Ingot</v>
      </c>
      <c r="F18">
        <v>1</v>
      </c>
      <c r="G18" t="str">
        <f>[1]Enums!$A$128</f>
        <v>Pellets</v>
      </c>
    </row>
    <row r="19" spans="1:7" ht="15.75" customHeight="1" x14ac:dyDescent="0.2">
      <c r="A19" s="33" t="str">
        <f>[1]Enums!$A$144</f>
        <v>1.1.0</v>
      </c>
      <c r="B19">
        <v>2</v>
      </c>
      <c r="C19" t="str">
        <f>Objects!G32</f>
        <v>Zinc Nitrate Catalyst</v>
      </c>
      <c r="D19">
        <v>16</v>
      </c>
      <c r="E19" t="str">
        <f>Objects!$D$8</f>
        <v>Zinc Ingot</v>
      </c>
      <c r="F19">
        <v>1</v>
      </c>
      <c r="G19" t="str">
        <f>[1]Enums!$A$128</f>
        <v>Pellets</v>
      </c>
    </row>
    <row r="20" spans="1:7" ht="15.75" customHeight="1" x14ac:dyDescent="0.2">
      <c r="A20" s="33" t="str">
        <f>[1]Enums!$A$134</f>
        <v>1.0.0</v>
      </c>
      <c r="B20">
        <v>2</v>
      </c>
      <c r="C20" t="str">
        <f>Objects!$D$16</f>
        <v>Aluminum Ingot</v>
      </c>
      <c r="D20">
        <v>1</v>
      </c>
      <c r="E20" t="str">
        <f>Objects!$C$16</f>
        <v>Bauxite</v>
      </c>
      <c r="F20">
        <v>1</v>
      </c>
      <c r="G20" t="str">
        <f>[1]Enums!$A$127</f>
        <v>Catalyst</v>
      </c>
    </row>
    <row r="21" spans="1:7" ht="15.75" customHeight="1" x14ac:dyDescent="0.2">
      <c r="A21" s="33" t="str">
        <f>[1]Enums!$A$134</f>
        <v>1.0.0</v>
      </c>
      <c r="B21">
        <v>2</v>
      </c>
      <c r="C21" t="str">
        <f>Objects!$D$11</f>
        <v>Antimony Ingot</v>
      </c>
      <c r="D21">
        <v>1</v>
      </c>
      <c r="E21" t="str">
        <f>Objects!$C$11</f>
        <v>Antimony Ore</v>
      </c>
      <c r="F21">
        <v>1</v>
      </c>
      <c r="G21" t="str">
        <f>[1]Enums!$A$127</f>
        <v>Catalyst</v>
      </c>
    </row>
    <row r="22" spans="1:7" ht="15.75" customHeight="1" x14ac:dyDescent="0.2">
      <c r="A22" s="33" t="str">
        <f>[1]Enums!$A$134</f>
        <v>1.0.0</v>
      </c>
      <c r="B22">
        <v>2</v>
      </c>
      <c r="C22" t="str">
        <f>Objects!$D15</f>
        <v>Bismuth Ingot</v>
      </c>
      <c r="D22">
        <v>1</v>
      </c>
      <c r="E22" t="str">
        <f>Objects!$C$15</f>
        <v>Bismuth Ore</v>
      </c>
      <c r="F22">
        <v>1</v>
      </c>
      <c r="G22" t="str">
        <f>[1]Enums!$A$127</f>
        <v>Catalyst</v>
      </c>
    </row>
    <row r="23" spans="1:7" ht="15.75" customHeight="1" x14ac:dyDescent="0.2">
      <c r="A23" s="33" t="str">
        <f>[1]Enums!$A$144</f>
        <v>1.1.0</v>
      </c>
      <c r="B23">
        <v>2</v>
      </c>
      <c r="C23" t="str">
        <f>Objects!$D$22</f>
        <v>Chrome Ingot</v>
      </c>
      <c r="D23">
        <v>1</v>
      </c>
      <c r="E23" t="str">
        <f>Objects!C20</f>
        <v>Chromite</v>
      </c>
      <c r="F23">
        <v>1</v>
      </c>
      <c r="G23" t="str">
        <f>[1]Enums!$A$127</f>
        <v>Catalyst</v>
      </c>
    </row>
    <row r="24" spans="1:7" ht="15.75" customHeight="1" x14ac:dyDescent="0.2">
      <c r="A24" s="33" t="str">
        <f>[1]Enums!$A$134</f>
        <v>1.0.0</v>
      </c>
      <c r="B24">
        <v>2</v>
      </c>
      <c r="C24" t="str">
        <f>Objects!$D$5</f>
        <v>Cobalt Ingot</v>
      </c>
      <c r="D24">
        <v>1</v>
      </c>
      <c r="E24" t="str">
        <f>Objects!$C$5</f>
        <v>Cobalt Ore</v>
      </c>
      <c r="F24">
        <v>1</v>
      </c>
      <c r="G24" t="str">
        <f>[1]Enums!$A$127</f>
        <v>Catalyst</v>
      </c>
    </row>
    <row r="25" spans="1:7" ht="15.75" customHeight="1" x14ac:dyDescent="0.2">
      <c r="A25" s="33" t="str">
        <f>[1]Enums!$A$134</f>
        <v>1.0.0</v>
      </c>
      <c r="B25">
        <v>2</v>
      </c>
      <c r="C25" t="str">
        <f>Objects!$D$7</f>
        <v>Copper Ingot</v>
      </c>
      <c r="D25">
        <v>1</v>
      </c>
      <c r="E25" t="str">
        <f>Objects!$C$7</f>
        <v>Copper Ore</v>
      </c>
      <c r="F25">
        <v>1</v>
      </c>
      <c r="G25" t="str">
        <f>[1]Enums!$A$127</f>
        <v>Catalyst</v>
      </c>
    </row>
    <row r="26" spans="1:7" ht="15.75" customHeight="1" x14ac:dyDescent="0.2">
      <c r="A26" s="33" t="str">
        <f>[1]Enums!$A$134</f>
        <v>1.0.0</v>
      </c>
      <c r="B26">
        <v>2</v>
      </c>
      <c r="C26" t="str">
        <f>Objects!$D$2</f>
        <v>Magnesium Ingot</v>
      </c>
      <c r="D26">
        <v>1</v>
      </c>
      <c r="E26" t="str">
        <f>Objects!$C$2</f>
        <v>Magnesium Ore</v>
      </c>
      <c r="F26">
        <v>1</v>
      </c>
      <c r="G26" t="str">
        <f>[1]Enums!$A$127</f>
        <v>Catalyst</v>
      </c>
    </row>
    <row r="27" spans="1:7" ht="15.75" customHeight="1" x14ac:dyDescent="0.2">
      <c r="A27" s="33" t="str">
        <f>[1]Enums!$A$134</f>
        <v>1.0.0</v>
      </c>
      <c r="B27">
        <v>2</v>
      </c>
      <c r="C27" t="str">
        <f>Objects!$D$4</f>
        <v>Manganese Ingot</v>
      </c>
      <c r="D27">
        <v>1</v>
      </c>
      <c r="E27" t="str">
        <f>Objects!$C$4</f>
        <v>Manganese Ore</v>
      </c>
      <c r="F27">
        <v>1</v>
      </c>
      <c r="G27" t="str">
        <f>[1]Enums!$A$127</f>
        <v>Catalyst</v>
      </c>
    </row>
    <row r="28" spans="1:7" ht="15.75" customHeight="1" x14ac:dyDescent="0.2">
      <c r="A28" s="33" t="str">
        <f>[1]Enums!$A$134</f>
        <v>1.0.0</v>
      </c>
      <c r="B28">
        <v>2</v>
      </c>
      <c r="C28" t="str">
        <f>Objects!$D$6</f>
        <v>Nickel Ingot</v>
      </c>
      <c r="D28">
        <v>1</v>
      </c>
      <c r="E28" t="str">
        <f>Objects!$C$6</f>
        <v>Nickel Ore</v>
      </c>
      <c r="F28">
        <v>1</v>
      </c>
      <c r="G28" t="str">
        <f>[1]Enums!$A$127</f>
        <v>Catalyst</v>
      </c>
    </row>
    <row r="29" spans="1:7" ht="15.75" customHeight="1" x14ac:dyDescent="0.2">
      <c r="A29" s="33" t="str">
        <f>[1]Enums!$A$134</f>
        <v>1.0.0</v>
      </c>
      <c r="B29">
        <v>2</v>
      </c>
      <c r="C29" t="str">
        <f>Objects!$D$9</f>
        <v>Palladium Ingot</v>
      </c>
      <c r="D29">
        <v>1</v>
      </c>
      <c r="E29" t="str">
        <f>Objects!$C$9</f>
        <v>Palladium Ore</v>
      </c>
      <c r="F29">
        <v>1</v>
      </c>
      <c r="G29" t="str">
        <f>[1]Enums!$A$127</f>
        <v>Catalyst</v>
      </c>
    </row>
    <row r="30" spans="1:7" ht="15.75" customHeight="1" x14ac:dyDescent="0.2">
      <c r="A30" s="33" t="str">
        <f>[1]Enums!$A$134</f>
        <v>1.0.0</v>
      </c>
      <c r="B30">
        <v>2</v>
      </c>
      <c r="C30" t="str">
        <f>Objects!$D$13</f>
        <v>Platinum Ingot</v>
      </c>
      <c r="D30">
        <v>1</v>
      </c>
      <c r="E30" t="str">
        <f>Objects!$C$13</f>
        <v>Platinum Ore</v>
      </c>
      <c r="F30">
        <v>1</v>
      </c>
      <c r="G30" t="str">
        <f>[1]Enums!$A$127</f>
        <v>Catalyst</v>
      </c>
    </row>
    <row r="31" spans="1:7" ht="15.75" customHeight="1" x14ac:dyDescent="0.2">
      <c r="A31" s="33" t="str">
        <f>[1]Enums!$A$144</f>
        <v>1.1.0</v>
      </c>
      <c r="B31">
        <v>2</v>
      </c>
      <c r="C31" t="str">
        <f>Objects!$D$14</f>
        <v>Plumbum (Lead) Ingot</v>
      </c>
      <c r="D31">
        <v>1</v>
      </c>
      <c r="E31" t="str">
        <f>Objects!$C$14</f>
        <v>Plumbum (Lead) Ore</v>
      </c>
      <c r="F31">
        <v>1</v>
      </c>
      <c r="G31" t="str">
        <f>[1]Enums!$A$127</f>
        <v>Catalyst</v>
      </c>
    </row>
    <row r="32" spans="1:7" ht="15.75" customHeight="1" x14ac:dyDescent="0.2">
      <c r="A32" s="33" t="str">
        <f>[1]Enums!$A$134</f>
        <v>1.0.0</v>
      </c>
      <c r="B32">
        <v>2</v>
      </c>
      <c r="C32" t="str">
        <f>Objects!$D$10</f>
        <v>Silver Ingot</v>
      </c>
      <c r="D32">
        <v>1</v>
      </c>
      <c r="E32" t="str">
        <f>Objects!$C$10</f>
        <v>Silver Ore</v>
      </c>
      <c r="F32">
        <v>1</v>
      </c>
      <c r="G32" t="str">
        <f>[1]Enums!$A$127</f>
        <v>Catalyst</v>
      </c>
    </row>
    <row r="33" spans="1:7" ht="15.75" customHeight="1" x14ac:dyDescent="0.2">
      <c r="A33" s="33" t="str">
        <f>[1]Enums!$A$134</f>
        <v>1.0.0</v>
      </c>
      <c r="B33">
        <v>2</v>
      </c>
      <c r="C33" t="str">
        <f>Objects!$D$21</f>
        <v>Tin Ingot</v>
      </c>
      <c r="D33">
        <v>1</v>
      </c>
      <c r="E33" t="str">
        <f>Objects!$C$24</f>
        <v>Tin Ore</v>
      </c>
      <c r="F33">
        <v>1</v>
      </c>
      <c r="G33" t="str">
        <f>[1]Enums!$A$127</f>
        <v>Catalyst</v>
      </c>
    </row>
    <row r="34" spans="1:7" ht="15.75" customHeight="1" x14ac:dyDescent="0.2">
      <c r="A34" s="33" t="str">
        <f>[1]Enums!$A$134</f>
        <v>1.0.0</v>
      </c>
      <c r="B34">
        <v>2</v>
      </c>
      <c r="C34" t="str">
        <f>Objects!$D$3</f>
        <v>Titanium Ingot</v>
      </c>
      <c r="D34">
        <v>1</v>
      </c>
      <c r="E34" t="str">
        <f>Objects!$C$3</f>
        <v>Titanium Ore</v>
      </c>
      <c r="F34">
        <v>1</v>
      </c>
      <c r="G34" t="str">
        <f>[1]Enums!$A$127</f>
        <v>Catalyst</v>
      </c>
    </row>
    <row r="35" spans="1:7" ht="15.75" customHeight="1" x14ac:dyDescent="0.2">
      <c r="A35" s="33" t="str">
        <f>[1]Enums!$A$134</f>
        <v>1.0.0</v>
      </c>
      <c r="B35">
        <v>2</v>
      </c>
      <c r="C35" t="str">
        <f>Objects!$D$12</f>
        <v>Tungsten Ingot</v>
      </c>
      <c r="D35">
        <v>1</v>
      </c>
      <c r="E35" t="str">
        <f>Objects!$C$12</f>
        <v>Tungsten Ore</v>
      </c>
      <c r="F35">
        <v>1</v>
      </c>
      <c r="G35" t="str">
        <f>[1]Enums!$A$127</f>
        <v>Catalyst</v>
      </c>
    </row>
    <row r="36" spans="1:7" ht="15.75" customHeight="1" x14ac:dyDescent="0.2">
      <c r="A36" s="33" t="str">
        <f>[1]Enums!$A$134</f>
        <v>1.0.0</v>
      </c>
      <c r="B36">
        <v>2</v>
      </c>
      <c r="C36" t="str">
        <f>Objects!$D$8</f>
        <v>Zinc Ingot</v>
      </c>
      <c r="D36">
        <v>1</v>
      </c>
      <c r="E36" t="str">
        <f>Objects!$C$8</f>
        <v>Zinc Ore</v>
      </c>
      <c r="F36">
        <v>1</v>
      </c>
      <c r="G36" t="str">
        <f>[1]Enums!$A$127</f>
        <v>Catalyst</v>
      </c>
    </row>
    <row r="37" spans="1:7" ht="15.75" customHeight="1" x14ac:dyDescent="0.2">
      <c r="A37" s="33" t="str">
        <f>[1]Enums!$A$134</f>
        <v>1.0.0</v>
      </c>
      <c r="B37">
        <v>4</v>
      </c>
      <c r="C37" t="str">
        <f>Objects!$V$23</f>
        <v>Bag (Low Density PolyEthylene Pellets)</v>
      </c>
      <c r="D37">
        <v>1</v>
      </c>
      <c r="E37" t="str">
        <f>Objects!$J$138</f>
        <v>Flask (Ethylene)</v>
      </c>
      <c r="F37">
        <v>1</v>
      </c>
      <c r="G37" t="str">
        <f>[1]Enums!$A$129</f>
        <v>Fibers</v>
      </c>
    </row>
    <row r="38" spans="1:7" ht="15.75" customHeight="1" x14ac:dyDescent="0.2">
      <c r="A38" s="33" t="str">
        <f>[1]Enums!$A$134</f>
        <v>1.0.0</v>
      </c>
      <c r="B38">
        <v>4</v>
      </c>
      <c r="C38" t="str">
        <f>Objects!$V$84</f>
        <v>Bag (PolyPropylene Pellets)</v>
      </c>
      <c r="D38">
        <v>1</v>
      </c>
      <c r="E38" t="str">
        <f>Objects!$J$255</f>
        <v>Flask (Propylene)</v>
      </c>
      <c r="F38">
        <v>1</v>
      </c>
      <c r="G38" t="str">
        <f>[1]Enums!$A$129</f>
        <v>Fibers</v>
      </c>
    </row>
    <row r="39" spans="1:7" ht="15.75" customHeight="1" x14ac:dyDescent="0.2">
      <c r="A39" s="33" t="str">
        <f>[1]Enums!$A$134</f>
        <v>1.0.0</v>
      </c>
      <c r="B39">
        <v>4</v>
      </c>
      <c r="C39" t="str">
        <f>Objects!$W$23</f>
        <v>Sack (Low Density PolyEthylene Pellets)</v>
      </c>
      <c r="D39">
        <v>1</v>
      </c>
      <c r="E39" t="str">
        <f>Objects!$K$138</f>
        <v>Cartridge (Ethylene)</v>
      </c>
      <c r="F39">
        <v>1</v>
      </c>
      <c r="G39" t="str">
        <f>[1]Enums!$A$129</f>
        <v>Fibers</v>
      </c>
    </row>
    <row r="40" spans="1:7" ht="15.75" customHeight="1" x14ac:dyDescent="0.2">
      <c r="A40" s="33" t="str">
        <f>[1]Enums!$A$134</f>
        <v>1.0.0</v>
      </c>
      <c r="B40">
        <v>4</v>
      </c>
      <c r="C40" t="str">
        <f>Objects!$W$84</f>
        <v>Sack (PolyPropylene Pellets)</v>
      </c>
      <c r="D40">
        <v>1</v>
      </c>
      <c r="E40" t="str">
        <f>Objects!$K$255</f>
        <v>Cartridge (Propylene)</v>
      </c>
      <c r="F40">
        <v>1</v>
      </c>
      <c r="G40" t="str">
        <f>[1]Enums!$A$129</f>
        <v>Fibers</v>
      </c>
    </row>
    <row r="41" spans="1:7" ht="15.75" customHeight="1" x14ac:dyDescent="0.2">
      <c r="A41" s="33" t="str">
        <f>[1]Enums!$A$134</f>
        <v>1.0.0</v>
      </c>
      <c r="B41">
        <v>4</v>
      </c>
      <c r="C41" t="str">
        <f>Objects!$X$23</f>
        <v>Powder Keg (Low Density PolyEthylene Pellets)</v>
      </c>
      <c r="D41">
        <v>1</v>
      </c>
      <c r="E41" t="str">
        <f>Objects!$L$138</f>
        <v>Canister (Ethylene)</v>
      </c>
      <c r="F41">
        <v>1</v>
      </c>
      <c r="G41" t="str">
        <f>[1]Enums!$A$129</f>
        <v>Fibers</v>
      </c>
    </row>
    <row r="42" spans="1:7" ht="15.75" customHeight="1" x14ac:dyDescent="0.2">
      <c r="A42" s="33" t="str">
        <f>[1]Enums!$A$134</f>
        <v>1.0.0</v>
      </c>
      <c r="B42">
        <v>4</v>
      </c>
      <c r="C42" t="str">
        <f>Objects!$X$84</f>
        <v>Powder Keg (PolyPropylene Pellets)</v>
      </c>
      <c r="D42">
        <v>1</v>
      </c>
      <c r="E42" t="str">
        <f>Objects!$L$255</f>
        <v>Canister (Propylene)</v>
      </c>
      <c r="F42">
        <v>1</v>
      </c>
      <c r="G42" t="str">
        <f>[1]Enums!$A$129</f>
        <v>Fibers</v>
      </c>
    </row>
    <row r="43" spans="1:7" ht="15.75" customHeight="1" x14ac:dyDescent="0.2">
      <c r="A43" s="33" t="str">
        <f>[1]Enums!$A$144</f>
        <v>1.1.0</v>
      </c>
      <c r="B43">
        <v>5</v>
      </c>
      <c r="C43" t="str">
        <f>Objects!$V$19</f>
        <v>Bag (Isobutylene-Isoprene Rubber Pellets)</v>
      </c>
      <c r="D43">
        <v>1</v>
      </c>
      <c r="E43" t="str">
        <f>Objects!$J$73</f>
        <v>Vial (Butylene isomers)</v>
      </c>
      <c r="F43">
        <v>1</v>
      </c>
      <c r="G43" t="str">
        <f>[1]Enums!$A$129</f>
        <v>Fibers</v>
      </c>
    </row>
    <row r="44" spans="1:7" ht="15.75" customHeight="1" x14ac:dyDescent="0.2">
      <c r="A44" s="33" t="str">
        <f>[1]Enums!$A$144</f>
        <v>1.1.0</v>
      </c>
      <c r="B44">
        <v>5</v>
      </c>
      <c r="C44" t="str">
        <f>Objects!V38</f>
        <v>Bag (PolyButadiene (low-cis) Pellets)</v>
      </c>
      <c r="D44">
        <v>1</v>
      </c>
      <c r="E44" t="str">
        <f>Objects!J70</f>
        <v>Vial (Butadiene)</v>
      </c>
      <c r="F44">
        <v>1</v>
      </c>
      <c r="G44" t="str">
        <f>[1]Enums!$A$129</f>
        <v>Fibers</v>
      </c>
    </row>
    <row r="45" spans="1:7" ht="15.75" customHeight="1" x14ac:dyDescent="0.2">
      <c r="A45" s="33" t="str">
        <f>[1]Enums!$A$144</f>
        <v>1.1.0</v>
      </c>
      <c r="B45">
        <v>5</v>
      </c>
      <c r="C45" t="str">
        <f>Objects!$X$19</f>
        <v>Powder Keg (Isobutylene-Isoprene Rubber Pellets)</v>
      </c>
      <c r="D45">
        <v>1</v>
      </c>
      <c r="E45" t="str">
        <f>Objects!$L$73</f>
        <v>Drum (Butylene isomers)</v>
      </c>
      <c r="F45">
        <v>1</v>
      </c>
      <c r="G45" t="str">
        <f>[1]Enums!$A$129</f>
        <v>Fibers</v>
      </c>
    </row>
    <row r="46" spans="1:7" ht="15.75" customHeight="1" x14ac:dyDescent="0.2">
      <c r="A46" s="33" t="str">
        <f>[1]Enums!$A$144</f>
        <v>1.1.0</v>
      </c>
      <c r="B46">
        <v>5</v>
      </c>
      <c r="C46" t="str">
        <f>Objects!X38</f>
        <v>Powder Keg (PolyButadiene (low-cis) Pellets)</v>
      </c>
      <c r="D46">
        <v>1</v>
      </c>
      <c r="E46" t="str">
        <f>Objects!L70</f>
        <v>Drum (Butadiene)</v>
      </c>
      <c r="F46">
        <v>1</v>
      </c>
      <c r="G46" t="str">
        <f>[1]Enums!$A$129</f>
        <v>Fibers</v>
      </c>
    </row>
    <row r="47" spans="1:7" ht="15.75" customHeight="1" x14ac:dyDescent="0.2">
      <c r="A47" s="33" t="str">
        <f>[1]Enums!$A$144</f>
        <v>1.1.0</v>
      </c>
      <c r="B47">
        <v>5</v>
      </c>
      <c r="C47" t="str">
        <f>Objects!$W$19</f>
        <v>Sack (Isobutylene-Isoprene Rubber Pellets)</v>
      </c>
      <c r="D47">
        <v>1</v>
      </c>
      <c r="E47" t="str">
        <f>Objects!$K$73</f>
        <v>Beaker (Butylene isomers)</v>
      </c>
      <c r="F47">
        <v>1</v>
      </c>
      <c r="G47" t="str">
        <f>[1]Enums!$A$129</f>
        <v>Fibers</v>
      </c>
    </row>
    <row r="48" spans="1:7" ht="15.75" customHeight="1" x14ac:dyDescent="0.2">
      <c r="A48" s="33" t="str">
        <f>[1]Enums!$A$144</f>
        <v>1.1.0</v>
      </c>
      <c r="B48">
        <v>5</v>
      </c>
      <c r="C48" t="str">
        <f>Objects!W38</f>
        <v>Sack (PolyButadiene (low-cis) Pellets)</v>
      </c>
      <c r="D48">
        <v>1</v>
      </c>
      <c r="E48" t="str">
        <f>Objects!K70</f>
        <v>Beaker (Butadiene)</v>
      </c>
      <c r="F48">
        <v>1</v>
      </c>
      <c r="G48" t="str">
        <f>[1]Enums!$A$129</f>
        <v>Fibers</v>
      </c>
    </row>
    <row r="49" spans="1:7" ht="15.75" customHeight="1" x14ac:dyDescent="0.2">
      <c r="A49" s="33" t="str">
        <f>[1]Enums!$A$144</f>
        <v>1.1.0</v>
      </c>
      <c r="B49">
        <v>5</v>
      </c>
      <c r="C49" t="str">
        <f>Objects!V115</f>
        <v>Bag (Polycaprolactam Pellets)</v>
      </c>
      <c r="D49">
        <v>1</v>
      </c>
      <c r="E49" t="str">
        <f>Objects!J92</f>
        <v>Vial (Caprolactam)</v>
      </c>
      <c r="F49">
        <v>1</v>
      </c>
      <c r="G49" t="str">
        <f>[1]Enums!$A$129</f>
        <v>Fibers</v>
      </c>
    </row>
    <row r="50" spans="1:7" ht="15.75" customHeight="1" x14ac:dyDescent="0.2">
      <c r="A50" s="33" t="str">
        <f>[1]Enums!$A$144</f>
        <v>1.1.0</v>
      </c>
      <c r="B50">
        <v>5</v>
      </c>
      <c r="C50" t="str">
        <f>Objects!W115</f>
        <v>Sack (Polycaprolactam Pellets)</v>
      </c>
      <c r="D50">
        <v>1</v>
      </c>
      <c r="E50" t="str">
        <f>Objects!K92</f>
        <v>Beaker (Caprolactam)</v>
      </c>
      <c r="F50">
        <v>1</v>
      </c>
      <c r="G50" t="str">
        <f>[1]Enums!$A$129</f>
        <v>Fibers</v>
      </c>
    </row>
    <row r="51" spans="1:7" ht="15.75" customHeight="1" x14ac:dyDescent="0.2">
      <c r="A51" s="33" t="str">
        <f>[1]Enums!$A$144</f>
        <v>1.1.0</v>
      </c>
      <c r="B51">
        <v>5</v>
      </c>
      <c r="C51" t="str">
        <f>Objects!X115</f>
        <v>Powder Keg (Polycaprolactam Pellets)</v>
      </c>
      <c r="D51">
        <v>1</v>
      </c>
      <c r="E51" t="str">
        <f>Objects!L92</f>
        <v>Drum (Caprolactam)</v>
      </c>
      <c r="F51">
        <v>1</v>
      </c>
      <c r="G51" t="str">
        <f>[1]Enums!$A$129</f>
        <v>Fibers</v>
      </c>
    </row>
    <row r="52" spans="1:7" ht="15.75" customHeight="1" x14ac:dyDescent="0.2">
      <c r="A52" s="33" t="str">
        <f>[1]Enums!$A$146</f>
        <v>1.1.2</v>
      </c>
      <c r="B52">
        <v>8</v>
      </c>
      <c r="C52" t="str">
        <f>Objects!AE25</f>
        <v>Fibers (Carbon Fiber)</v>
      </c>
      <c r="D52">
        <v>1</v>
      </c>
      <c r="E52" t="str">
        <f>Objects!$AE$55</f>
        <v>Fibers (PAN)</v>
      </c>
      <c r="F52">
        <v>1</v>
      </c>
      <c r="G52" t="str">
        <f>[1]Enums!$A$129</f>
        <v>Fibers</v>
      </c>
    </row>
    <row r="53" spans="1:7" ht="15.75" customHeight="1" x14ac:dyDescent="0.2">
      <c r="A53" s="33" t="str">
        <f>[1]Enums!$A$146</f>
        <v>1.1.2</v>
      </c>
      <c r="B53">
        <v>8</v>
      </c>
      <c r="C53" t="str">
        <f>Objects!$V$37</f>
        <v>Bag (PolyAcrylonitrile Pellets)</v>
      </c>
      <c r="D53">
        <v>1</v>
      </c>
      <c r="E53" t="str">
        <f>Objects!$N$4</f>
        <v>Vial (Acrylonitrile)</v>
      </c>
      <c r="F53">
        <v>1</v>
      </c>
      <c r="G53" t="str">
        <f>[1]Enums!$A$129</f>
        <v>Fibers</v>
      </c>
    </row>
    <row r="54" spans="1:7" ht="15.75" customHeight="1" x14ac:dyDescent="0.2">
      <c r="A54" s="33" t="str">
        <f>[1]Enums!$A$134</f>
        <v>1.0.0</v>
      </c>
      <c r="B54">
        <v>8</v>
      </c>
      <c r="C54" t="str">
        <f>Objects!$V$87</f>
        <v>Bag (PolyStyrene Pellets)</v>
      </c>
      <c r="D54">
        <v>1</v>
      </c>
      <c r="E54" t="str">
        <f>Objects!$J$284</f>
        <v>Vial (Styrene)</v>
      </c>
      <c r="F54">
        <v>1</v>
      </c>
      <c r="G54" t="str">
        <f>[1]Enums!$A$129</f>
        <v>Fibers</v>
      </c>
    </row>
    <row r="55" spans="1:7" ht="15.75" customHeight="1" x14ac:dyDescent="0.2">
      <c r="A55" s="33" t="str">
        <f>[1]Enums!$A$146</f>
        <v>1.1.2</v>
      </c>
      <c r="B55">
        <v>8</v>
      </c>
      <c r="C55" t="str">
        <f>Objects!$X$37</f>
        <v>Powder Keg (PolyAcrylonitrile Pellets)</v>
      </c>
      <c r="D55">
        <v>1</v>
      </c>
      <c r="E55" t="str">
        <f>Objects!$P$4</f>
        <v>Drum (Acrylonitrile)</v>
      </c>
      <c r="F55">
        <v>1</v>
      </c>
      <c r="G55" t="str">
        <f>[1]Enums!$A$129</f>
        <v>Fibers</v>
      </c>
    </row>
    <row r="56" spans="1:7" ht="15.75" customHeight="1" x14ac:dyDescent="0.2">
      <c r="A56" s="33" t="str">
        <f>[1]Enums!$A$134</f>
        <v>1.0.0</v>
      </c>
      <c r="B56">
        <v>8</v>
      </c>
      <c r="C56" t="str">
        <f>Objects!$X$87</f>
        <v>Powder Keg (PolyStyrene Pellets)</v>
      </c>
      <c r="D56">
        <v>1</v>
      </c>
      <c r="E56" t="str">
        <f>Objects!$L$284</f>
        <v>Drum (Styrene)</v>
      </c>
      <c r="F56">
        <v>1</v>
      </c>
      <c r="G56" t="str">
        <f>[1]Enums!$A$129</f>
        <v>Fibers</v>
      </c>
    </row>
    <row r="57" spans="1:7" ht="15.75" customHeight="1" x14ac:dyDescent="0.2">
      <c r="A57" s="33" t="str">
        <f>[1]Enums!$A$146</f>
        <v>1.1.2</v>
      </c>
      <c r="B57">
        <v>8</v>
      </c>
      <c r="C57" t="str">
        <f>Objects!$W$37</f>
        <v>Sack (PolyAcrylonitrile Pellets)</v>
      </c>
      <c r="D57">
        <v>1</v>
      </c>
      <c r="E57" t="str">
        <f>Objects!$O$4</f>
        <v>Beaker (Acrylonitrile)</v>
      </c>
      <c r="F57">
        <v>1</v>
      </c>
      <c r="G57" t="str">
        <f>[1]Enums!$A$129</f>
        <v>Fibers</v>
      </c>
    </row>
    <row r="58" spans="1:7" ht="15.75" customHeight="1" x14ac:dyDescent="0.2">
      <c r="A58" s="33" t="str">
        <f>[1]Enums!$A$134</f>
        <v>1.0.0</v>
      </c>
      <c r="B58">
        <v>8</v>
      </c>
      <c r="C58" t="str">
        <f>Objects!$W$87</f>
        <v>Sack (PolyStyrene Pellets)</v>
      </c>
      <c r="D58">
        <v>1</v>
      </c>
      <c r="E58" t="str">
        <f>Objects!$K$284</f>
        <v>Beaker (Styrene)</v>
      </c>
      <c r="F58">
        <v>1</v>
      </c>
      <c r="G58" t="str">
        <f>[1]Enums!$A$129</f>
        <v>Fibers</v>
      </c>
    </row>
    <row r="59" spans="1:7" ht="15.75" customHeight="1" x14ac:dyDescent="0.2">
      <c r="A59" s="33" t="str">
        <f>[1]Enums!$A$153</f>
        <v>1.3.2</v>
      </c>
      <c r="B59">
        <v>2</v>
      </c>
      <c r="C59" t="str">
        <f>Objects!D26</f>
        <v>Silicon Ingot</v>
      </c>
      <c r="D59">
        <v>1</v>
      </c>
      <c r="E59" t="str">
        <f>Objects!C26</f>
        <v>Silicon Ore</v>
      </c>
      <c r="F59">
        <v>1</v>
      </c>
      <c r="G59" t="str">
        <f>[1]Enums!$A$127</f>
        <v>Catalyst</v>
      </c>
    </row>
    <row r="60" spans="1:7" ht="15.75" customHeight="1" x14ac:dyDescent="0.2">
      <c r="A60" s="33" t="str">
        <f>[1]Enums!$A$153</f>
        <v>1.3.2</v>
      </c>
      <c r="B60">
        <v>2</v>
      </c>
      <c r="C60" t="str">
        <f>Objects!$D$27</f>
        <v>Mercury Sulfide Ingot</v>
      </c>
      <c r="D60">
        <v>1</v>
      </c>
      <c r="E60" t="str">
        <f>Objects!C27</f>
        <v>Cinnabar</v>
      </c>
      <c r="F60">
        <v>1</v>
      </c>
      <c r="G60" t="str">
        <f>[1]Enums!$A$127</f>
        <v>Catalyst</v>
      </c>
    </row>
    <row r="61" spans="1:7" ht="15.75" customHeight="1" x14ac:dyDescent="0.2">
      <c r="A61" s="33" t="str">
        <f>[1]Enums!$A$153</f>
        <v>1.3.2</v>
      </c>
      <c r="B61">
        <v>3</v>
      </c>
      <c r="C61" t="str">
        <f>Objects!R81</f>
        <v>Vial (Mercury)</v>
      </c>
      <c r="D61">
        <v>16</v>
      </c>
      <c r="E61" t="str">
        <f>Objects!$D$27</f>
        <v>Mercury Sulfide Ingot</v>
      </c>
      <c r="F61">
        <v>1</v>
      </c>
      <c r="G61">
        <f>[1]Enums!$A$132</f>
        <v>0</v>
      </c>
    </row>
    <row r="62" spans="1:7" ht="15.75" customHeight="1" x14ac:dyDescent="0.2">
      <c r="A62" s="33" t="str">
        <f>[1]Enums!$A$153</f>
        <v>1.3.2</v>
      </c>
      <c r="B62">
        <v>4</v>
      </c>
      <c r="C62" t="str">
        <f>Objects!K94</f>
        <v>Cartridge (Carbon Monoxide)</v>
      </c>
      <c r="D62">
        <v>16</v>
      </c>
      <c r="E62" t="str">
        <f>Objects!C19</f>
        <v>Graphite</v>
      </c>
      <c r="F62">
        <v>1</v>
      </c>
      <c r="G62">
        <f>[1]Enums!$A$132</f>
        <v>0</v>
      </c>
    </row>
    <row r="63" spans="1:7" ht="15.75" customHeight="1" x14ac:dyDescent="0.2">
      <c r="A63" s="33" t="str">
        <f>[1]Enums!$A$153</f>
        <v>1.3.2</v>
      </c>
      <c r="B63">
        <v>1</v>
      </c>
      <c r="C63" t="str">
        <f>Objects!K94</f>
        <v>Cartridge (Carbon Monoxide)</v>
      </c>
      <c r="D63">
        <v>1</v>
      </c>
      <c r="E63" t="str">
        <f>Objects!AZ37</f>
        <v>Wool</v>
      </c>
      <c r="F63">
        <v>1</v>
      </c>
      <c r="G63">
        <f>[1]Enums!$A$132</f>
        <v>0</v>
      </c>
    </row>
    <row r="64" spans="1:7" ht="15.75" customHeight="1" x14ac:dyDescent="0.2">
      <c r="A64" s="33" t="str">
        <f>[1]Enums!$A$159</f>
        <v>1.3.8</v>
      </c>
      <c r="B64">
        <v>2</v>
      </c>
      <c r="C64" t="str">
        <f>Objects!AJ2</f>
        <v>Cell Culture Dish (Pig)</v>
      </c>
      <c r="D64">
        <v>1</v>
      </c>
      <c r="E64" t="str">
        <f>Objects!AI2</f>
        <v>DNA Sampler (Pig)</v>
      </c>
      <c r="F64">
        <v>1</v>
      </c>
      <c r="G64" t="str">
        <f>[1]Enums!$A$131</f>
        <v>Other</v>
      </c>
    </row>
    <row r="65" spans="1:7" ht="15.75" customHeight="1" x14ac:dyDescent="0.2">
      <c r="A65" s="33" t="str">
        <f>[1]Enums!$A$159</f>
        <v>1.3.8</v>
      </c>
      <c r="B65">
        <v>2</v>
      </c>
      <c r="C65" t="str">
        <f>Objects!AJ3</f>
        <v>Cell Culture Dish (Sheep)</v>
      </c>
      <c r="D65">
        <v>1</v>
      </c>
      <c r="E65" t="str">
        <f>Objects!AI3</f>
        <v>DNA Sampler (Sheep)</v>
      </c>
      <c r="F65">
        <v>1</v>
      </c>
      <c r="G65" t="str">
        <f>[1]Enums!$A$131</f>
        <v>Other</v>
      </c>
    </row>
    <row r="66" spans="1:7" ht="15.75" customHeight="1" x14ac:dyDescent="0.2">
      <c r="A66" s="33" t="str">
        <f>[1]Enums!$A$159</f>
        <v>1.3.8</v>
      </c>
      <c r="B66">
        <v>2</v>
      </c>
      <c r="C66" t="str">
        <f>Objects!AJ4</f>
        <v>Cell Culture Dish (Cow)</v>
      </c>
      <c r="D66">
        <v>1</v>
      </c>
      <c r="E66" t="str">
        <f>Objects!AI4</f>
        <v>DNA Sampler (Cow)</v>
      </c>
      <c r="F66">
        <v>1</v>
      </c>
      <c r="G66" t="str">
        <f>[1]Enums!$A$131</f>
        <v>Other</v>
      </c>
    </row>
    <row r="67" spans="1:7" ht="15.75" customHeight="1" x14ac:dyDescent="0.2">
      <c r="A67" s="33" t="str">
        <f>[1]Enums!$A$159</f>
        <v>1.3.8</v>
      </c>
      <c r="B67">
        <v>2</v>
      </c>
      <c r="C67" t="str">
        <f>Objects!AJ5</f>
        <v>Cell Culture Dish (Chicken)</v>
      </c>
      <c r="D67">
        <v>1</v>
      </c>
      <c r="E67" t="str">
        <f>Objects!AI5</f>
        <v>DNA Sampler (Chicken)</v>
      </c>
      <c r="F67">
        <v>1</v>
      </c>
      <c r="G67" t="str">
        <f>[1]Enums!$A$131</f>
        <v>Other</v>
      </c>
    </row>
    <row r="68" spans="1:7" ht="15.75" customHeight="1" x14ac:dyDescent="0.2">
      <c r="A68" s="33" t="str">
        <f>[1]Enums!$A$159</f>
        <v>1.3.8</v>
      </c>
      <c r="B68">
        <v>4</v>
      </c>
      <c r="C68" t="str">
        <f>Objects!AJ6</f>
        <v>Cell Culture Dish (Squid)</v>
      </c>
      <c r="D68">
        <v>1</v>
      </c>
      <c r="E68" t="str">
        <f>Objects!AI6</f>
        <v>DNA Sampler (Squid)</v>
      </c>
      <c r="F68">
        <v>1</v>
      </c>
      <c r="G68" t="str">
        <f>[1]Enums!$A$131</f>
        <v>Other</v>
      </c>
    </row>
    <row r="69" spans="1:7" ht="15.75" customHeight="1" x14ac:dyDescent="0.2">
      <c r="A69" s="33" t="str">
        <f>[1]Enums!$A$159</f>
        <v>1.3.8</v>
      </c>
      <c r="B69">
        <v>4</v>
      </c>
      <c r="C69" t="str">
        <f>Objects!AJ7</f>
        <v>Cell Culture Dish (Wolf)</v>
      </c>
      <c r="D69">
        <v>1</v>
      </c>
      <c r="E69" t="str">
        <f>Objects!AI7</f>
        <v>DNA Sampler (Wolf)</v>
      </c>
      <c r="F69">
        <v>1</v>
      </c>
      <c r="G69" t="str">
        <f>[1]Enums!$A$131</f>
        <v>Other</v>
      </c>
    </row>
    <row r="70" spans="1:7" ht="15.75" customHeight="1" x14ac:dyDescent="0.2">
      <c r="A70" s="33" t="str">
        <f>[1]Enums!$A$159</f>
        <v>1.3.8</v>
      </c>
      <c r="B70">
        <v>4</v>
      </c>
      <c r="C70" t="str">
        <f>Objects!AJ8</f>
        <v>Cell Culture Dish (Ocelot)</v>
      </c>
      <c r="D70">
        <v>1</v>
      </c>
      <c r="E70" t="str">
        <f>Objects!AI8</f>
        <v>DNA Sampler (Ocelot)</v>
      </c>
      <c r="F70">
        <v>1</v>
      </c>
      <c r="G70" t="str">
        <f>[1]Enums!$A$131</f>
        <v>Other</v>
      </c>
    </row>
    <row r="71" spans="1:7" ht="15.75" customHeight="1" x14ac:dyDescent="0.2">
      <c r="A71" s="33" t="str">
        <f>[1]Enums!$A$159</f>
        <v>1.3.8</v>
      </c>
      <c r="B71">
        <v>4</v>
      </c>
      <c r="C71" t="str">
        <f>Objects!AJ9</f>
        <v>Cell Culture Dish (Bat)</v>
      </c>
      <c r="D71">
        <v>1</v>
      </c>
      <c r="E71" t="str">
        <f>Objects!AI9</f>
        <v>DNA Sampler (Bat)</v>
      </c>
      <c r="F71">
        <v>1</v>
      </c>
      <c r="G71" t="str">
        <f>[1]Enums!$A$131</f>
        <v>Other</v>
      </c>
    </row>
    <row r="72" spans="1:7" ht="15.75" customHeight="1" x14ac:dyDescent="0.2">
      <c r="A72" s="33" t="str">
        <f>[1]Enums!$A$159</f>
        <v>1.3.8</v>
      </c>
      <c r="B72">
        <v>8</v>
      </c>
      <c r="C72" t="str">
        <f>Objects!AJ10</f>
        <v>Cell Culture Dish (Spider)</v>
      </c>
      <c r="D72">
        <v>1</v>
      </c>
      <c r="E72" t="str">
        <f>Objects!AI10</f>
        <v>DNA Sampler (Spider)</v>
      </c>
      <c r="F72">
        <v>1</v>
      </c>
      <c r="G72" t="str">
        <f>[1]Enums!$A$131</f>
        <v>Other</v>
      </c>
    </row>
    <row r="73" spans="1:7" ht="15.75" customHeight="1" x14ac:dyDescent="0.2">
      <c r="A73" s="33" t="str">
        <f>[1]Enums!$A$159</f>
        <v>1.3.8</v>
      </c>
      <c r="B73">
        <v>8</v>
      </c>
      <c r="C73" t="str">
        <f>Objects!AJ11</f>
        <v>Cell Culture Dish (Zombie)</v>
      </c>
      <c r="D73">
        <v>1</v>
      </c>
      <c r="E73" t="str">
        <f>Objects!AI11</f>
        <v>DNA Sampler (Zombie)</v>
      </c>
      <c r="F73">
        <v>1</v>
      </c>
      <c r="G73" t="str">
        <f>[1]Enums!$A$131</f>
        <v>Other</v>
      </c>
    </row>
    <row r="74" spans="1:7" ht="15.75" customHeight="1" x14ac:dyDescent="0.2">
      <c r="A74" s="33" t="str">
        <f>[1]Enums!$A$159</f>
        <v>1.3.8</v>
      </c>
      <c r="B74">
        <v>8</v>
      </c>
      <c r="C74" t="str">
        <f>Objects!AJ12</f>
        <v>Cell Culture Dish (Skeleton)</v>
      </c>
      <c r="D74">
        <v>1</v>
      </c>
      <c r="E74" t="str">
        <f>Objects!AI12</f>
        <v>DNA Sampler (Skeleton)</v>
      </c>
      <c r="F74">
        <v>1</v>
      </c>
      <c r="G74" t="str">
        <f>[1]Enums!$A$131</f>
        <v>Other</v>
      </c>
    </row>
    <row r="75" spans="1:7" ht="15.75" customHeight="1" x14ac:dyDescent="0.2">
      <c r="A75" s="33" t="str">
        <f>[1]Enums!$A$159</f>
        <v>1.3.8</v>
      </c>
      <c r="B75">
        <v>8</v>
      </c>
      <c r="C75" t="str">
        <f>Objects!AJ13</f>
        <v>Cell Culture Dish (Horse)</v>
      </c>
      <c r="D75">
        <v>1</v>
      </c>
      <c r="E75" t="str">
        <f>Objects!AI13</f>
        <v>DNA Sampler (Horse)</v>
      </c>
      <c r="F75">
        <v>1</v>
      </c>
      <c r="G75" t="str">
        <f>[1]Enums!$A$131</f>
        <v>Other</v>
      </c>
    </row>
    <row r="76" spans="1:7" ht="15.75" customHeight="1" x14ac:dyDescent="0.2">
      <c r="A76" s="33" t="str">
        <f>[1]Enums!$A$159</f>
        <v>1.3.8</v>
      </c>
      <c r="B76">
        <v>8</v>
      </c>
      <c r="C76" t="str">
        <f>Objects!AJ14</f>
        <v>Cell Culture Dish (Witch)</v>
      </c>
      <c r="D76">
        <v>1</v>
      </c>
      <c r="E76" t="str">
        <f>Objects!AI14</f>
        <v>DNA Sampler (Witch)</v>
      </c>
      <c r="F76">
        <v>1</v>
      </c>
      <c r="G76" t="str">
        <f>[1]Enums!$A$131</f>
        <v>Other</v>
      </c>
    </row>
    <row r="77" spans="1:7" ht="15.75" customHeight="1" x14ac:dyDescent="0.2">
      <c r="A77" s="33" t="str">
        <f>[1]Enums!$A$159</f>
        <v>1.3.8</v>
      </c>
      <c r="B77">
        <v>8</v>
      </c>
      <c r="C77" t="str">
        <f>Objects!AJ15</f>
        <v>Cell Culture Dish (Creeper)</v>
      </c>
      <c r="D77">
        <v>1</v>
      </c>
      <c r="E77" t="str">
        <f>Objects!AI15</f>
        <v>DNA Sampler (Creeper)</v>
      </c>
      <c r="F77">
        <v>1</v>
      </c>
      <c r="G77" t="str">
        <f>[1]Enums!$A$131</f>
        <v>Other</v>
      </c>
    </row>
    <row r="78" spans="1:7" ht="15.75" customHeight="1" x14ac:dyDescent="0.2">
      <c r="A78" s="33" t="str">
        <f>[1]Enums!$A$159</f>
        <v>1.3.8</v>
      </c>
      <c r="B78">
        <v>8</v>
      </c>
      <c r="C78" t="str">
        <f>Objects!AJ16</f>
        <v>Cell Culture Dish (Silverfish)</v>
      </c>
      <c r="D78">
        <v>1</v>
      </c>
      <c r="E78" t="str">
        <f>Objects!AI16</f>
        <v>DNA Sampler (Silverfish)</v>
      </c>
      <c r="F78">
        <v>1</v>
      </c>
      <c r="G78" t="str">
        <f>[1]Enums!$A$131</f>
        <v>Other</v>
      </c>
    </row>
    <row r="79" spans="1:7" ht="15.75" customHeight="1" x14ac:dyDescent="0.2">
      <c r="A79" s="33" t="str">
        <f>[1]Enums!$A$159</f>
        <v>1.3.8</v>
      </c>
      <c r="B79">
        <v>8</v>
      </c>
      <c r="C79" t="str">
        <f>Objects!AJ17</f>
        <v>Cell Culture Dish (Cave Spider)</v>
      </c>
      <c r="D79">
        <v>1</v>
      </c>
      <c r="E79" t="str">
        <f>Objects!AI17</f>
        <v>DNA Sampler (Cave Spider)</v>
      </c>
      <c r="F79">
        <v>1</v>
      </c>
      <c r="G79" t="str">
        <f>[1]Enums!$A$131</f>
        <v>Other</v>
      </c>
    </row>
    <row r="80" spans="1:7" ht="15.75" customHeight="1" x14ac:dyDescent="0.2">
      <c r="A80" s="33" t="str">
        <f>[1]Enums!$A$159</f>
        <v>1.3.8</v>
      </c>
      <c r="B80">
        <v>8</v>
      </c>
      <c r="C80" t="str">
        <f>Objects!AJ18</f>
        <v>Cell Culture Dish (Ghast)</v>
      </c>
      <c r="D80">
        <v>1</v>
      </c>
      <c r="E80" t="str">
        <f>Objects!AI18</f>
        <v>DNA Sampler (Ghast)</v>
      </c>
      <c r="F80">
        <v>1</v>
      </c>
      <c r="G80" t="str">
        <f>[1]Enums!$A$131</f>
        <v>Other</v>
      </c>
    </row>
    <row r="81" spans="1:7" ht="15.75" customHeight="1" x14ac:dyDescent="0.2">
      <c r="A81" s="33" t="str">
        <f>[1]Enums!$A$159</f>
        <v>1.3.8</v>
      </c>
      <c r="B81">
        <v>8</v>
      </c>
      <c r="C81" t="str">
        <f>Objects!AJ19</f>
        <v>Cell Culture Dish (Blaze)</v>
      </c>
      <c r="D81">
        <v>1</v>
      </c>
      <c r="E81" t="str">
        <f>Objects!AI19</f>
        <v>DNA Sampler (Blaze)</v>
      </c>
      <c r="F81">
        <v>1</v>
      </c>
      <c r="G81" t="str">
        <f>[1]Enums!$A$131</f>
        <v>Other</v>
      </c>
    </row>
    <row r="82" spans="1:7" ht="15.75" customHeight="1" x14ac:dyDescent="0.2">
      <c r="A82" s="33" t="str">
        <f>[1]Enums!$A$159</f>
        <v>1.3.8</v>
      </c>
      <c r="B82">
        <v>8</v>
      </c>
      <c r="C82" t="str">
        <f>Objects!AJ20</f>
        <v>Cell Culture Dish (Zombie Pigman)</v>
      </c>
      <c r="D82">
        <v>1</v>
      </c>
      <c r="E82" t="str">
        <f>Objects!AI20</f>
        <v>DNA Sampler (Zombie Pigman)</v>
      </c>
      <c r="F82">
        <v>1</v>
      </c>
      <c r="G82" t="str">
        <f>[1]Enums!$A$131</f>
        <v>Other</v>
      </c>
    </row>
    <row r="83" spans="1:7" ht="15.75" customHeight="1" x14ac:dyDescent="0.2">
      <c r="A83" s="33" t="str">
        <f>[1]Enums!$A$159</f>
        <v>1.3.8</v>
      </c>
      <c r="B83">
        <v>8</v>
      </c>
      <c r="C83" t="str">
        <f>Objects!AJ21</f>
        <v>Cell Culture Dish (Magma Cube)</v>
      </c>
      <c r="D83">
        <v>1</v>
      </c>
      <c r="E83" t="str">
        <f>Objects!AI21</f>
        <v>DNA Sampler (Magma Cube)</v>
      </c>
      <c r="F83">
        <v>1</v>
      </c>
      <c r="G83" t="str">
        <f>[1]Enums!$A$131</f>
        <v>Other</v>
      </c>
    </row>
    <row r="84" spans="1:7" ht="15.75" customHeight="1" x14ac:dyDescent="0.2">
      <c r="A84" s="33" t="str">
        <f>[1]Enums!$A$159</f>
        <v>1.3.8</v>
      </c>
      <c r="B84">
        <v>2</v>
      </c>
      <c r="C84" t="str">
        <f>'[2]Cell Culture'!$C$22</f>
        <v>Cell Culture Dish (Person)</v>
      </c>
      <c r="D84">
        <v>1</v>
      </c>
      <c r="E84" t="str">
        <f>Objects!AI22</f>
        <v>DNA Sampler (Person)</v>
      </c>
      <c r="F84">
        <v>1</v>
      </c>
      <c r="G84" t="str">
        <f>[1]Enums!$A$131</f>
        <v>Other</v>
      </c>
    </row>
    <row r="85" spans="1:7" ht="15.75" customHeight="1" x14ac:dyDescent="0.2">
      <c r="A85" s="33" t="str">
        <f>[1]Enums!$A$159</f>
        <v>1.3.8</v>
      </c>
      <c r="B85">
        <v>2</v>
      </c>
      <c r="C85" t="str">
        <f>Objects!R20</f>
        <v>Bag (Potassium)</v>
      </c>
      <c r="D85">
        <v>1</v>
      </c>
      <c r="E85" t="str">
        <f>Objects!$J$245</f>
        <v>Bag (Potassium Hydroxide)</v>
      </c>
      <c r="F85">
        <v>1</v>
      </c>
      <c r="G85">
        <f>[1]Enums!$A$132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I20" sqref="I20"/>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[1]Enums!$A$133</f>
        <v>Version</v>
      </c>
      <c r="B1" s="34" t="s">
        <v>53</v>
      </c>
      <c r="C1" s="34" t="s">
        <v>56</v>
      </c>
      <c r="I1" s="215"/>
    </row>
    <row r="2" spans="1:9" ht="15.75" customHeight="1" x14ac:dyDescent="0.2">
      <c r="A2" s="33" t="str">
        <f>[1]Enums!$A$134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[1]Enums!$A$134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[1]Enums!$A$134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[1]Enums!$A$134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[1]Enums!$A$134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[1]Enums!$A$134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[1]Enums!$A$134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[1]Enums!$A$134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[1]Enums!$A$134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[1]Enums!$A$134</f>
        <v>1.0.0</v>
      </c>
      <c r="B47">
        <v>3</v>
      </c>
      <c r="C47" t="str">
        <f>Objects!$AD$12</f>
        <v>Mold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[1]Enums!$A$134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[1]Enums!$A$134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[1]Enums!$A$134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[1]Enums!$A$134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[1]Enums!$A$134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[1]Enums!$A$134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[1]Enums!$A$134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[1]Enums!$A$134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[1]Enums!$A$134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[1]Enums!$A$134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[1]Enums!$A$134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[1]Enums!$A$134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[1]Enums!$A$134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[1]Enums!$A$134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[1]Enums!$A$134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[1]Enums!$A$137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[1]Enums!$A$144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[1]Enums!$A$144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[1]Enums!$A$144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[1]Enums!$A$144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[1]Enums!$A$144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[1]Enums!$A$144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[1]Enums!$A$144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[1]Enums!$A$156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16" activePane="bottomLeft" state="frozen"/>
      <selection activeCell="I33" sqref="I33"/>
      <selection pane="bottomLeft" activeCell="I8" sqref="I8"/>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[1]Enums!$A$133</f>
        <v>Version</v>
      </c>
      <c r="B1" s="34" t="s">
        <v>53</v>
      </c>
      <c r="C1" s="34" t="s">
        <v>56</v>
      </c>
      <c r="I1" s="215"/>
      <c r="K1"/>
      <c r="M1"/>
      <c r="O1"/>
      <c r="Q1"/>
    </row>
    <row r="2" spans="1:17" ht="15.75" customHeight="1" x14ac:dyDescent="0.2">
      <c r="A2" s="33" t="str">
        <f>[1]Enums!$A$153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[1]Enums!$A$153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[1]Enums!$A$153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[1]Enums!$A$153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[1]Enums!$A$153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[1]Enums!$A$153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[1]Enums!$A$153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[1]Enums!$A$153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[1]Enums!$A$153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[1]Enums!$A$153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[1]Enums!$A$153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[1]Enums!$A$153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[1]Enums!$A$153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[1]Enums!$A$153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[1]Enums!$A$153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[1]Enums!$A$153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[1]Enums!$A$153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[1]Enums!$A$153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[1]Enums!$A$153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[1]Enums!$A$153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[1]Enums!$A$153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[1]Enums!$A$153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[1]Enums!$A$153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[1]Enums!$A$153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[1]Enums!$A$153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[1]Enums!$A$153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[1]Enums!$A$153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[1]Enums!$A$153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[1]Enums!$A$153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[1]Enums!$A$153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[1]Enums!$A$153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[1]Enums!$A$153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[1]Enums!$A$153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[1]Enums!$A$153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[1]Enums!$A$153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[1]Enums!$A$153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[1]Enums!$A$153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[1]Enums!$A$153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[1]Enums!$A$153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[1]Enums!$A$153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[1]Enums!$A$153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[1]Enums!$A$153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[1]Enums!$A$153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[1]Enums!$A$153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[1]Enums!$A$153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[1]Enums!$A$153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[1]Enums!$A$153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[1]Enums!$A$153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[1]Enums!$A$153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[1]Enums!$A$153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[1]Enums!$A$153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[1]Enums!$A$153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[1]Enums!$A$153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[1]Enums!$A$153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68" activePane="bottomRight" state="frozen"/>
      <selection activeCell="I33" sqref="I33"/>
      <selection pane="topRight" activeCell="I33" sqref="I33"/>
      <selection pane="bottomLeft" activeCell="I33" sqref="I33"/>
      <selection pane="bottomRight" activeCell="P15" sqref="P15:Q15"/>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[1]Enums!$A$133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[1]Enums!$A$134</f>
        <v>1.0.0</v>
      </c>
      <c r="B2" s="62">
        <v>2</v>
      </c>
      <c r="C2" s="61">
        <v>1</v>
      </c>
      <c r="D2" s="61">
        <v>10</v>
      </c>
      <c r="E2" s="61">
        <v>4</v>
      </c>
      <c r="F2" s="61" t="str">
        <f>Objects!$AY$72</f>
        <v>Water Bucket</v>
      </c>
      <c r="G2" s="61">
        <v>1</v>
      </c>
      <c r="H2" s="61" t="str">
        <f>Objects!$O$21</f>
        <v>Beaker (Salt Water)</v>
      </c>
      <c r="I2" s="61">
        <v>1</v>
      </c>
      <c r="J2" s="61" t="str">
        <f>'[1]Items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[1]Enums!$A$134</f>
        <v>1.0.0</v>
      </c>
      <c r="B3" s="62">
        <v>2</v>
      </c>
      <c r="C3" s="61">
        <v>1</v>
      </c>
      <c r="D3" s="61">
        <v>10</v>
      </c>
      <c r="E3" s="61">
        <v>4</v>
      </c>
      <c r="F3" s="61" t="str">
        <f>Objects!$AW$3</f>
        <v>Bucket (Crude Oil)</v>
      </c>
      <c r="G3" s="61">
        <v>1</v>
      </c>
      <c r="H3" s="61" t="str">
        <f>Objects!$I$3</f>
        <v>Beaker (Crude Oil)</v>
      </c>
      <c r="I3" s="61">
        <v>1</v>
      </c>
      <c r="J3" s="61" t="str">
        <f>'[1]Items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[1]Enums!$A$134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[1]Enums!$A$134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[1]Enums!$A$134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[1]Enums!$A$134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[1]Enums!$A$134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[1]Enums!$A$134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[1]Enums!$A$134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[1]Enums!$A$134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[1]Enums!$A$134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[1]Enums!$A$134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[1]Enums!$A$134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[1]Enums!$A$134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[1]Enums!$A$134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[1]Enums!$A$134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[1]Enums!$A$134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[1]Enums!$A$134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[1]Enums!$A$134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[1]Enums!$A$134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[1]Enums!$A$134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[1]Enums!$A$134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[1]Enums!$A$134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[1]Enums!$A$134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[1]Enums!$A$134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[1]Enums!$A$134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[1]Enums!$A$134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[1]Enums!$A$134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[1]Enums!$A$134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[1]Enums!$A$134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[1]Enums!$A$134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[1]Enums!$A$134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[1]Enums!$A$134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[1]Enums!$A$134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[1]Enums!$A$134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[1]Enums!$A$134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[1]Enums!$A$134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[1]Enums!$A$134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[1]Enums!$A$134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[1]Enums!$A$134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[1]Enums!$A$134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[1]Enums!$A$134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[1]Enums!$A$134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[1]Enums!$A$134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[1]Enums!$A$134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[1]Enums!$A$134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[1]Enums!$A$134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[1]Enums!$A$134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[1]Enums!$A$134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[1]Enums!$A$134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[1]Enums!$A$134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[1]Enums!$A$134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[1]Enums!$A$134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[1]Enums!$A$134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[1]Enums!$A$134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[1]Enums!$A$134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[1]Enums!$A$134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[1]Enums!$A$134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[1]Enums!$A$134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[1]Enums!$A$134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[1]Enums!$A$134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[1]Enums!$A$134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[1]Enums!$A$134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[1]Enums!$A$134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[1]Enums!$A$134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[1]Enums!$A$134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[1]Enums!$A$134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[1]Enums!$A$134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[1]Enums!$A$134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[1]Enums!$A$134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[1]Enums!$A$134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[1]Enums!$A$134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[1]Enums!$A$134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[1]Enums!$A$134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[1]Enums!$A$134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[1]Enums!$A$134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[1]Enums!$A$134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[1]Enums!$A$134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[1]Enums!$A$134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[1]Enums!$A$134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[1]Enums!$A$134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[1]Enums!$A$134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[1]Enums!$A$134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[1]Enums!$A$134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[1]Enums!$A$134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[1]Enums!$A$134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[1]Enums!$A$134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[1]Enums!$A$134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[1]Enums!$A$134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[1]Enums!$A$134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[1]Enums!$A$134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[1]Enums!$A$134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[1]Enums!$A$134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[1]Enums!$A$134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[1]Enums!$A$134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[1]Enums!$A$134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[1]Enums!$A$134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[1]Enums!$A$134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[1]Enums!$A$134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[1]Enums!$A$134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[1]Enums!$A$134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[1]Enums!$A$134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[1]Enums!$A$134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[1]Enums!$A$134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[1]Enums!$A$134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[1]Enums!$A$134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[1]Enums!$A$134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[1]Enums!$A$134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[1]Enums!$A$134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[1]Enums!$A$134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[1]Enums!$A$134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[1]Enums!$A$134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[1]Enums!$A$134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[1]Enums!$A$134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[1]Enums!$A$134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[1]Enums!$A$134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[1]Enums!$A$134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[1]Enums!$A$134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[1]Enums!$A$134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[1]Enums!$A$134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[1]Enums!$A$134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[1]Enums!$A$134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[1]Enums!$A$134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[1]Enums!$A$134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[1]Enums!$A$134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[1]Enums!$A$134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[1]Enums!$A$134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[1]Enums!$A$134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[1]Enums!$A$134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[1]Enums!$A$134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[1]Enums!$A$134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[1]Enums!$A$134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[1]Enums!$A$134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[1]Enums!$A$145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[1]Enums!$A$145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[1]Enums!$A$145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[1]Enums!$A$145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[1]Enums!$A$145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[1]Enums!$A$145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[1]Enums!$A$145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[1]Enums!$A$145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[1]Enums!$A$145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[1]Enums!$A$145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[1]Enums!$A$146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[1]Enums!$A$146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[1]Enums!$A$146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[1]Enums!$A$146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opLeftCell="F1" workbookViewId="0">
      <pane ySplit="1" topLeftCell="A2" activePane="bottomLeft" state="frozen"/>
      <selection activeCell="I33" sqref="I33"/>
      <selection pane="bottomLeft" activeCell="H56" sqref="H5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[1]Enums!$A$133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[1]Enums!$A$134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[1]Enums!$A$134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[1]Enums!$A$134</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[1]Enums!$A$134</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[1]Enums!$A$134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[1]Enums!$A$134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[1]Enums!$A$134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[1]Enums!$A$134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[1]Enums!$A$134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[1]Enums!$A$134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[1]Enums!$A$134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[1]Enums!$A$134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[1]Enums!$A$134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[1]Enums!$A$134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[1]Enums!$A$134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[1]Enums!$A$134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[1]Enums!$A$134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[1]Enums!$A$134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[1]Enums!$A$134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[1]Enums!$A$134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[1]Enums!$A$134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[1]Enums!$A$134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[1]Enums!$A$134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[1]Enums!$A$134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[1]Enums!$A$134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[1]Enums!$A$134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[1]Enums!$A$134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[1]Enums!$A$134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[1]Enums!$A$134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[1]Enums!$A$134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[1]Enums!$A$134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[1]Enums!$A$134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[1]Enums!$A$134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[1]Enums!$A$134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[1]Enums!$A$134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[1]Enums!$A$134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[1]Enums!$A$134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[1]Enums!$A$134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[1]Enums!$A$134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[1]Enums!$A$134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[1]Enums!$A$144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[1]Enums!$A$144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[1]Enums!$A$144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[1]Enums!$A$144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[1]Enums!$A$144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[1]Enums!$A$144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[1]Enums!$A$144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[1]Enums!$A$144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[1]Enums!$A$144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[1]Enums!$A$146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[1]Enums!$A$146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[1]Enums!$A$146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[1]Enums!$A$146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[1]Enums!$A$146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[1]Enums!$A$146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[1]Enums!$A$146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[1]Enums!$A$146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[1]Enums!$A$146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[1]Enums!$A$146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[1]Enums!$A$146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[1]Enums!$A$146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[1]Enums!$A$146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[1]Enums!$A$146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[1]Enums!$A$146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[1]Enums!$A$146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[1]Enums!$A$146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[1]Enums!$A$146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[1]Enums!$A$146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[1]Enums!$A$146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[1]Enums!$A$146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[1]Enums!$A$146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[1]Enums!$A$146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[1]Enums!$A$146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[1]Enums!$A$146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[1]Enums!$A$146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[1]Enums!$A$146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[1]Enums!$A$146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[1]Enums!$A$146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[1]Enums!$A$146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[1]Enums!$A$146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[1]Enums!$A$146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[1]Enums!$A$146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[1]Enums!$A$146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[1]Enums!$A$146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[1]Enums!$A$146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[1]Enums!$A$146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[1]Enums!$A$146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[1]Enums!$A$146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[1]Enums!$A$146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[1]Enums!$A$146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[1]Enums!$A$146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[1]Enums!$A$146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[1]Enums!$A$146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[1]Enums!$A$146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[1]Enums!$A$146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[1]Enums!$A$146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[1]Enums!$A$146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[1]Enums!$A$146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[1]Enums!$A$146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[1]Enums!$A$146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[1]Enums!$A$146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[1]Enums!$A$146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[1]Enums!$A$146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[1]Enums!$A$146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[1]Enums!$A$146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[1]Enums!$A$146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[1]Enums!$A$146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[1]Enums!$A$146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[1]Enums!$A$146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[1]Enums!$A$146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[1]Enums!$A$146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[1]Enums!$A$146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[1]Enums!$A$133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[1]Enums!$A$134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[1]Enums!$A$134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[1]Enums!$A$134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[1]Enums!$A$134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[1]Enums!$A$134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[1]Enums!$A$134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[1]Enums!$A$134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[1]Enums!$A$134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[1]Enums!$A$134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[1]Enums!$A$134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[1]Enums!$A$134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[1]Enums!$A$134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[1]Enums!$A$134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[1]Enums!$A$134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[1]Enums!$A$134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[1]Enums!$A$134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[1]Enums!$A$134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[1]Enums!$A$134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[1]Enums!$A$134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[1]Enums!$A$134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[1]Enums!$A$134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[1]Enums!$A$134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[1]Enums!$A$134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[1]Enums!$A$134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[1]Enums!$A$138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[1]Enums!$A$138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[1]Enums!$A$138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[1]Enums!$A$138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[1]Enums!$A$138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[1]Enums!$A$138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[1]Enums!$A$138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[1]Enums!$A$138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[1]Enums!$A$138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[1]Enums!$A$138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[1]Enums!$A$138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[1]Enums!$A$138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[1]Enums!$A$138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[1]Enums!$A$138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[1]Enums!$A$138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[1]Enums!$A$138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5"/>
  <sheetViews>
    <sheetView tabSelected="1" topLeftCell="E1" workbookViewId="0">
      <pane ySplit="1" topLeftCell="A1339" activePane="bottomLeft" state="frozen"/>
      <selection activeCell="I33" sqref="I33"/>
      <selection pane="bottomLeft" activeCell="Q1365" sqref="Q1365"/>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[1]Enums!$A$133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[1]Enums!$A$144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[1]Enums!$A$144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[1]Enums!$A$134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[1]Enums!$A$134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[1]Enums!$A$134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[1]Enums!$A$134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[1]Enums!$A$134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[1]Enums!$A$159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[1]Enums!$A$159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[1]Enums!$A$159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[1]Enums!$A$134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[1]Enums!$A$134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[1]Enums!$A$134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[1]Enums!$A$134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[1]Enums!$A$134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[1]Enums!$A$134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[1]Enums!$A$134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[1]Enums!$A$134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[1]Enums!$A$134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[1]Enums!$A$134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[1]Enums!$A$134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[1]Enums!$A$134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[1]Enums!$A$134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[1]Enums!$A$134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[1]Enums!$A$134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[1]Enums!$A$134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[1]Enums!$A$134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[1]Enums!$A$134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[1]Enums!$A$134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[1]Enums!$A$134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[1]Enums!$A$134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[1]Enums!$A$134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[1]Enums!$A$134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[1]Enums!$A$134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[1]Enums!$A$134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[1]Enums!$A$134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[1]Enums!$A$134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[1]Enums!$A$134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[1]Enums!$A$134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[1]Enums!$A$134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[1]Enums!$A$134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[1]Enums!$A$134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[1]Enums!$A$134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[1]Enums!$A$134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[1]Enums!$A$134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[1]Enums!$A$134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[1]Enums!$A$134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[1]Enums!$A$134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[1]Enums!$A$134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[1]Enums!$A$134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[1]Enums!$A$134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[1]Enums!$A$134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[1]Enums!$A$134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[1]Enums!$A$134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[1]Enums!$A$134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[1]Enums!$A$134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[1]Enums!$A$134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[1]Enums!$A$134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[1]Enums!$A$134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[1]Enums!$A$134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[1]Enums!$A$134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[1]Enums!$A$134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[1]Enums!$A$134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[1]Enums!$A$134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[1]Enums!$A$134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[1]Enums!$A$134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[1]Enums!$A$134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[1]Enums!$A$134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[1]Enums!$A$134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[1]Enums!$A$134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[1]Enums!$A$134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[1]Enums!$A$134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[1]Enums!$A$134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[1]Enums!$A$134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[1]Enums!$A$134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[1]Enums!$A$134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[1]Enums!$A$134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[1]Enums!$A$134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[1]Enums!$A$134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[1]Enums!$A$134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[1]Enums!$A$134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[1]Enums!$A$134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[1]Enums!$A$134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[1]Enums!$A$134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[1]Enums!$A$134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[1]Enums!$A$134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[1]Enums!$A$134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[1]Enums!$A$134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[1]Enums!$A$134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[1]Enums!$A$134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[1]Enums!$A$134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[1]Enums!$A$134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[1]Enums!$A$134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[1]Enums!$A$134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[1]Enums!$A$134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[1]Enums!$A$134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[1]Enums!$A$134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[1]Enums!$A$134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[1]Enums!$A$134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[1]Enums!$A$134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[1]Enums!$A$134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[1]Enums!$A$134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[1]Enums!$A$134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[1]Enums!$A$134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[1]Enums!$A$134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[1]Enums!$A$134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[1]Enums!$A$159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t="str">
        <f>Objects!$G$2</f>
        <v>Platinum Catalyst</v>
      </c>
      <c r="AD108" s="136">
        <v>1</v>
      </c>
    </row>
    <row r="109" spans="1:30" ht="15" customHeight="1" x14ac:dyDescent="0.25">
      <c r="A109" s="155" t="str">
        <f>[1]Enums!$A$159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t="str">
        <f>Objects!$G$2</f>
        <v>Platinum Catalyst</v>
      </c>
      <c r="AD109" s="136">
        <v>2</v>
      </c>
    </row>
    <row r="110" spans="1:30" ht="15" customHeight="1" x14ac:dyDescent="0.25">
      <c r="A110" s="155" t="str">
        <f>[1]Enums!$A$159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[1]Enums!$A$134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[1]Enums!$A$134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[1]Enums!$A$134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[1]Enums!$A$134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[1]Enums!$A$134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[1]Enums!$A$134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[1]Enums!$A$134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[1]Enums!$A$134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[1]Enums!$A$134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[1]Enums!$A$134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[1]Enums!$A$134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[1]Enums!$A$134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[1]Enums!$A$134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[1]Enums!$A$134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[1]Enums!$A$134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[1]Enums!$A$134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[1]Enums!$A$134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[1]Enums!$A$134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[1]Enums!$A$134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[1]Enums!$A$134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[1]Enums!$A$134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[1]Enums!$A$134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[1]Enums!$A$134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[1]Enums!$A$134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[1]Enums!$A$134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[1]Enums!$A$134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[1]Enums!$A$134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[1]Enums!$A$134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[1]Enums!$A$134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[1]Enums!$A$134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[1]Enums!$A$134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[1]Enums!$A$134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[1]Enums!$A$156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[1]Enums!$A$156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[1]Enums!$A$156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[1]Enums!$A$134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[1]Enums!$A$134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[1]Enums!$A$134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[1]Enums!$A$134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[1]Enums!$A$134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[1]Enums!$A$134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[1]Enums!$A$134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[1]Enums!$A$134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[1]Enums!$A$134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[1]Enums!$A$134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[1]Enums!$A$134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[1]Enums!$A$134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[1]Enums!$A$134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[1]Enums!$A$134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[1]Enums!$A$134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[1]Enums!$A$134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[1]Enums!$A$134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[1]Enums!$A$134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[1]Enums!$A$134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[1]Enums!$A$134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[1]Enums!$A$134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[1]Enums!$A$134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[1]Enums!$A$134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[1]Enums!$A$134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[1]Enums!$A$134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[1]Enums!$A$134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[1]Enums!$A$134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[1]Enums!$A$134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[1]Enums!$A$134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[1]Enums!$A$134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[1]Enums!$A$134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[1]Enums!$A$134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[1]Enums!$A$134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[1]Enums!$A$134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[1]Enums!$A$134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[1]Enums!$A$134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[1]Enums!$A$134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[1]Enums!$A$134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[1]Enums!$A$134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[1]Enums!$A$134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[1]Enums!$A$134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[1]Enums!$A$134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[1]Enums!$A$134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[1]Enums!$A$134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[1]Enums!$A$134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[1]Enums!$A$134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[1]Enums!$A$134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[1]Enums!$A$134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[1]Enums!$A$134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[1]Enums!$A$134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[1]Enums!$A$134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[1]Enums!$A$134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[1]Enums!$A$134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[1]Enums!$A$134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[1]Enums!$A$134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[1]Enums!$A$134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[1]Enums!$A$134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[1]Enums!$A$134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[1]Enums!$A$134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[1]Enums!$A$134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[1]Enums!$A$134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[1]Enums!$A$134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[1]Enums!$A$134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[1]Enums!$A$134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[1]Enums!$A$134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[1]Enums!$A$134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[1]Enums!$A$134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[1]Enums!$A$134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[1]Enums!$A$134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[1]Enums!$A$134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[1]Enums!$A$134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[1]Enums!$A$134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[1]Enums!$A$134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[1]Enums!$A$134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[1]Enums!$A$134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[1]Enums!$A$134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[1]Enums!$A$134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[1]Enums!$A$134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[1]Enums!$A$134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[1]Enums!$A$134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[1]Enums!$A$134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[1]Enums!$A$134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[1]Enums!$A$134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[1]Enums!$A$134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[1]Enums!$A$134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[1]Enums!$A$134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[1]Enums!$A$134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[1]Enums!$A$134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[1]Enums!$A$134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[1]Enums!$A$134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[1]Enums!$A$134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[1]Enums!$A$134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[1]Enums!$A$134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[1]Enums!$A$134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[1]Enums!$A$134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[1]Enums!$A$134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[1]Enums!$A$134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[1]Enums!$A$134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[1]Enums!$A$134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[1]Enums!$A$134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[1]Enums!$A$134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[1]Enums!$A$134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[1]Enums!$A$134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[1]Enums!$A$134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[1]Enums!$A$134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[1]Enums!$A$134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[1]Enums!$A$134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[1]Enums!$A$134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[1]Enums!$A$134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[1]Enums!$A$134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[1]Enums!$A$134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[1]Enums!$A$134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[1]Enums!$A$134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[1]Enums!$A$134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[1]Enums!$A$134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[1]Enums!$A$134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[1]Enums!$A$134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[1]Enums!$A$134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[1]Enums!$A$134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[1]Enums!$A$134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[1]Enums!$A$134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[1]Enums!$A$134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[1]Enums!$A$134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[1]Enums!$A$134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[1]Enums!$A$134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[1]Enums!$A$134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[1]Enums!$A$134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[1]Enums!$A$134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[1]Enums!$A$134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[1]Enums!$A$134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[1]Enums!$A$134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[1]Enums!$A$134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[1]Enums!$A$134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[1]Enums!$A$134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[1]Enums!$A$134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[1]Enums!$A$134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[1]Enums!$A$134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[1]Enums!$A$134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[1]Enums!$A$134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[1]Enums!$A$134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[1]Enums!$A$134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[1]Enums!$A$134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[1]Enums!$A$144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[1]Enums!$A$134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[1]Enums!$A$134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[1]Enums!$A$144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[1]Enums!$A$134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[1]Enums!$A$134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[1]Enums!$A$144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[1]Enums!$A$134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[1]Enums!$A$144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[1]Enums!$A$134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[1]Enums!$A$144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[1]Enums!$A$134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[1]Enums!$A$134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[1]Enums!$A$144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[1]Enums!$A$134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[1]Enums!$A$134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[1]Enums!$A$144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[1]Enums!$A$134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[1]Enums!$A$134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[1]Enums!$A$144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[1]Enums!$A$134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[1]Enums!$A$134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[1]Enums!$A$134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[1]Enums!$A$134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[1]Enums!$A$134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[1]Enums!$A$134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[1]Enums!$A$134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[1]Enums!$A$134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[1]Enums!$A$134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[1]Enums!$A$134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[1]Enums!$A$144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[1]Enums!$A$134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[1]Enums!$A$134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[1]Enums!$A$134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[1]Enums!$A$134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[1]Enums!$A$134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[1]Enums!$A$134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[1]Enums!$A$134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[1]Enums!$A$134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[1]Enums!$A$134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[1]Enums!$A$134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[1]Enums!$A$144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[1]Enums!$A$134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[1]Enums!$A$134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[1]Enums!$A$134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[1]Enums!$A$134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[1]Enums!$A$134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[1]Enums!$A$134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[1]Enums!$A$134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[1]Enums!$A$134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[1]Enums!$A$134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[1]Enums!$A$134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[1]Enums!$A$134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[1]Enums!$A$134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[1]Enums!$A$134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[1]Enums!$A$144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[1]Enums!$A$144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[1]Enums!$A$134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[1]Enums!$A$134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[1]Enums!$A$134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[1]Enums!$A$134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[1]Enums!$A$134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[1]Enums!$A$134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[1]Enums!$A$134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[1]Enums!$A$134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[1]Enums!$A$134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[1]Enums!$A$134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[1]Enums!$A$134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[1]Enums!$A$134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[1]Enums!$A$134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[1]Enums!$A$134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[1]Enums!$A$134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[1]Enums!$A$134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[1]Enums!$A$134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[1]Enums!$A$134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[1]Enums!$A$134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[1]Enums!$A$134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[1]Enums!$A$144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[1]Enums!$A$144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[1]Enums!$A$134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[1]Enums!$A$134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[1]Enums!$A$134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[1]Enums!$A$134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[1]Enums!$A$134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[1]Enums!$A$134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[1]Enums!$A$134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[1]Enums!$A$134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[1]Enums!$A$134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[1]Enums!$A$144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[1]Enums!$A$144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[1]Enums!$A$144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[1]Enums!$A$144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[1]Enums!$A$144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[1]Enums!$A$144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[1]Enums!$A$144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[1]Enums!$A$144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[1]Enums!$A$144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[1]Enums!$A$144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[1]Enums!$A$144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[1]Enums!$A$144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[1]Enums!$A$144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[1]Enums!$A$144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[1]Enums!$A$144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[1]Enums!$A$144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[1]Enums!$A$144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[1]Enums!$A$144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[1]Enums!$A$144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[1]Enums!$A$144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[1]Enums!$A$144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[1]Enums!$A$144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[1]Enums!$A$144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[1]Enums!$A$144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[1]Enums!$A$144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[1]Enums!$A$144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[1]Enums!$A$144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[1]Enums!$A$144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[1]Enums!$A$144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[1]Enums!$A$144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[1]Enums!$A$144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[1]Enums!$A$144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[1]Enums!$A$144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[1]Enums!$A$144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[1]Enums!$A$144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[1]Enums!$A$144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[1]Enums!$A$144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[1]Enums!$A$144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[1]Enums!$A$144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[1]Enums!$A$144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[1]Enums!$A$144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[1]Enums!$A$144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[1]Enums!$A$144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[1]Enums!$A$144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[1]Enums!$A$144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[1]Enums!$A$144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[1]Enums!$A$144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[1]Enums!$A$144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[1]Enums!$A$144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[1]Enums!$A$144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[1]Enums!$A$144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[1]Enums!$A$144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[1]Enums!$A$144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[1]Enums!$A$144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[1]Enums!$A$144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[1]Enums!$A$144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[1]Enums!$A$144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[1]Enums!$A$144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[1]Enums!$A$144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[1]Enums!$A$144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[1]Enums!$A$144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[1]Enums!$A$144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[1]Enums!$A$144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[1]Enums!$A$144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[1]Enums!$A$144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[1]Enums!$A$144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[1]Enums!$A$144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[1]Enums!$A$144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[1]Enums!$A$144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[1]Enums!$A$144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[1]Enums!$A$146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[1]Enums!$A$146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[1]Enums!$A$146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[1]Enums!$A$146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[1]Enums!$A$146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[1]Enums!$A$146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[1]Enums!$A$146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[1]Enums!$A$146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[1]Enums!$A$146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[1]Enums!$A$146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[1]Enums!$A$146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[1]Enums!$A$146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[1]Enums!$A$146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[1]Enums!$A$146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[1]Enums!$A$146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[1]Enums!$A$146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[1]Enums!$A$146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[1]Enums!$A$146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[1]Enums!$A$146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[1]Enums!$A$146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[1]Enums!$A$146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[1]Enums!$A$146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[1]Enums!$A$146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[1]Enums!$A$146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[1]Enums!$A$146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[1]Enums!$A$146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[1]Enums!$A$146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[1]Enums!$A$146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[1]Enums!$A$146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[1]Enums!$A$146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[1]Enums!$A$146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[1]Enums!$A$146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[1]Enums!$A$146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[1]Enums!$A$146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[1]Enums!$A$146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[1]Enums!$A$146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[1]Enums!$A$146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[1]Enums!$A$146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[1]Enums!$A$146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[1]Enums!$A$146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[1]Enums!$A$146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[1]Enums!$A$146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[1]Enums!$A$146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[1]Enums!$A$146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[1]Enums!$A$146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[1]Enums!$A$146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[1]Enums!$A$146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[1]Enums!$A$146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[1]Enums!$A$146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[1]Enums!$A$146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[1]Enums!$A$146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[1]Enums!$A$146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[1]Enums!$A$146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[1]Enums!$A$146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[1]Enums!$A$146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[1]Enums!$A$146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[1]Enums!$A$146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[1]Enums!$A$146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[1]Enums!$A$146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[1]Enums!$A$146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[1]Enums!$A$146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[1]Enums!$A$146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[1]Enums!$A$146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[1]Enums!$A$146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[1]Enums!$A$146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[1]Enums!$A$146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[1]Enums!$A$146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[1]Enums!$A$146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[1]Enums!$A$146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[1]Enums!$A$146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[1]Enums!$A$146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[1]Enums!$A$146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[1]Enums!$A$146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[1]Enums!$A$146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[1]Enums!$A$146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[1]Enums!$A$146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[1]Enums!$A$146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[1]Enums!$A$146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[1]Enums!$A$146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[1]Enums!$A$146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[1]Enums!$A$146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[1]Enums!$A$146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[1]Enums!$A$146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[1]Enums!$A$146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[1]Enums!$A$146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[1]Enums!$A$146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[1]Enums!$A$146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[1]Enums!$A$146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[1]Enums!$A$146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[1]Enums!$A$146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[1]Enums!$A$146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[1]Enums!$A$146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[1]Enums!$A$146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[1]Enums!$A$146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[1]Enums!$A$146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[1]Enums!$A$146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[1]Enums!$A$146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[1]Enums!$A$146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[1]Enums!$A$146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[1]Enums!$A$146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[1]Enums!$A$146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[1]Enums!$A$146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[1]Enums!$A$146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[1]Enums!$A$146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[1]Enums!$A$146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[1]Enums!$A$146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[1]Enums!$A$146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[1]Enums!$A$146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[1]Enums!$A$146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[1]Enums!$A$146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[1]Enums!$A$146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[1]Enums!$A$146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[1]Enums!$A$146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[1]Enums!$A$146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[1]Enums!$A$146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[1]Enums!$A$146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[1]Enums!$A$146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[1]Enums!$A$146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[1]Enums!$A$146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[1]Enums!$A$146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[1]Enums!$A$146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[1]Enums!$A$146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[1]Enums!$A$146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[1]Enums!$A$146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[1]Enums!$A$146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[1]Enums!$A$146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[1]Enums!$A$146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[1]Enums!$A$146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[1]Enums!$A$146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[1]Enums!$A$146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[1]Enums!$A$146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[1]Enums!$A$146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[1]Enums!$A$146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[1]Enums!$A$146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[1]Enums!$A$146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[1]Enums!$A$146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[1]Enums!$A$146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[1]Enums!$A$146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[1]Enums!$A$146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[1]Enums!$A$146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[1]Enums!$A$146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[1]Enums!$A$146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[1]Enums!$A$146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[1]Enums!$A$146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[1]Enums!$A$146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[1]Enums!$A$146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[1]Enums!$A$146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[1]Enums!$A$146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[1]Enums!$A$146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[1]Enums!$A$146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[1]Enums!$A$146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[1]Enums!$A$146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[1]Enums!$A$146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[1]Enums!$A$146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[1]Enums!$A$146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[1]Enums!$A$146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[1]Enums!$A$146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[1]Enums!$A$146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c r="V603" s="136"/>
      <c r="W603" s="136"/>
      <c r="X603" s="136"/>
      <c r="Y603" s="136"/>
      <c r="Z603" s="136"/>
      <c r="AA603" s="136"/>
      <c r="AB603" s="160"/>
      <c r="AC603" s="160"/>
    </row>
    <row r="604" spans="1:29" ht="15" customHeight="1" x14ac:dyDescent="0.25">
      <c r="A604" s="155" t="str">
        <f>[1]Enums!$A$146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[1]Enums!$A$146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[1]Enums!$A$146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[1]Enums!$A$146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[1]Enums!$A$146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[1]Enums!$A$146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[1]Enums!$A$146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[1]Enums!$A$146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[1]Enums!$A$146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[1]Enums!$A$146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[1]Enums!$A$144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[1]Enums!$A$144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[1]Enums!$A$144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[1]Enums!$A$144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[1]Enums!$A$144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[1]Enums!$A$144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[1]Enums!$A$144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[1]Enums!$A$144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[1]Enums!$A$144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[1]Enums!$A$144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[1]Enums!$A$144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[1]Enums!$A$144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[1]Enums!$A$144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[1]Enums!$A$144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[1]Enums!$A$144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[1]Enums!$A$144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[1]Enums!$A$144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[1]Enums!$A$144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[1]Enums!$A$144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[1]Enums!$A$144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[1]Enums!$A$144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[1]Enums!$A$144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[1]Enums!$A$134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[1]Enums!$A$134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[1]Enums!$A$134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[1]Enums!$A$134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[1]Enums!$A$144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[1]Enums!$A$144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[1]Enums!$A$144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[1]Enums!$A$144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[1]Enums!$A$144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[1]Enums!$A$144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[1]Enums!$A$144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[1]Enums!$A$144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[1]Enums!$A$144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[1]Enums!$A$144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[1]Enums!$A$144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[1]Enums!$A$144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[1]Enums!$A$144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[1]Enums!$A$144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[1]Enums!$A$144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[1]Enums!$A$144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[1]Enums!$A$144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[1]Enums!$A$144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[1]Enums!$A$144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[1]Enums!$A$144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[1]Enums!$A$144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[1]Enums!$A$144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[1]Enums!$A$144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[1]Enums!$A$144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[1]Enums!$A$144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[1]Enums!$A$144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[1]Enums!$A$144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[1]Enums!$A$144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[1]Enums!$A$144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[1]Enums!$A$144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[1]Enums!$A$144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[1]Enums!$A$144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[1]Enums!$A$144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[1]Enums!$A$144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[1]Enums!$A$144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[1]Enums!$A$144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[1]Enums!$A$144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[1]Enums!$A$144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[1]Enums!$A$144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[1]Enums!$A$144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[1]Enums!$A$144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[1]Enums!$A$144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[1]Enums!$A$144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[1]Enums!$A$144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[1]Enums!$A$144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[1]Enums!$A$144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[1]Enums!$A$144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[1]Enums!$A$144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[1]Enums!$A$144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[1]Enums!$A$144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[1]Enums!$A$144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[1]Enums!$A$144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[1]Enums!$A$144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[1]Enums!$A$144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[1]Enums!$A$144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[1]Enums!$A$144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[1]Enums!$A$144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[1]Enums!$A$144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[1]Enums!$A$144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[1]Enums!$A$144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[1]Enums!$A$144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[1]Enums!$A$144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[1]Enums!$A$144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[1]Enums!$A$144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[1]Enums!$A$144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[1]Enums!$A$144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[1]Enums!$A$144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[1]Enums!$A$144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[1]Enums!$A$144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[1]Enums!$A$144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[1]Enums!$A$144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[1]Enums!$A$144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[1]Enums!$A$144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[1]Enums!$A$144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[1]Enums!$A$144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[1]Enums!$A$144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[1]Enums!$A$144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[1]Enums!$A$144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[1]Enums!$A$144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[1]Enums!$A$144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[1]Enums!$A$144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[1]Enums!$A$144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[1]Enums!$A$144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[1]Enums!$A$144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[1]Enums!$A$144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[1]Enums!$A$144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[1]Enums!$A$144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[1]Enums!$A$144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[1]Enums!$A$144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[1]Enums!$A$144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[1]Enums!$A$144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[1]Enums!$A$144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[1]Enums!$A$144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[1]Enums!$A$144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[1]Enums!$A$144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[1]Enums!$A$144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[1]Enums!$A$144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[1]Enums!$A$144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[1]Enums!$A$144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[1]Enums!$A$144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[1]Enums!$A$144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[1]Enums!$A$144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[1]Enums!$A$144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[1]Enums!$A$144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[1]Enums!$A$144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[1]Enums!$A$144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[1]Enums!$A$144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[1]Enums!$A$144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[1]Enums!$A$144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[1]Enums!$A$145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[1]Enums!$A$145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[1]Enums!$A$145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[1]Enums!$A$145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[1]Enums!$A$145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[1]Enums!$A$145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[1]Enums!$A$145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[1]Enums!$A$145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[1]Enums!$A$145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[1]Enums!$A$145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[1]Enums!$A$145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[1]Enums!$A$145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[1]Enums!$A$145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[1]Enums!$A$145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[1]Enums!$A$145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[1]Enums!$A$145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[1]Enums!$A$145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[1]Enums!$A$145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[1]Enums!$A$145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[1]Enums!$A$145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[1]Enums!$A$145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[1]Enums!$A$145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[1]Enums!$A$145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[1]Enums!$A$145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[1]Enums!$A$145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[1]Enums!$A$145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[1]Enums!$A$145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[1]Enums!$A$145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[1]Enums!$A$145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[1]Enums!$A$145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[1]Enums!$A$145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[1]Enums!$A$145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[1]Enums!$A$145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[1]Enums!$A$145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[1]Enums!$A$145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[1]Enums!$A$145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[1]Enums!$A$145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[1]Enums!$A$145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[1]Enums!$A$145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[1]Enums!$A$145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[1]Enums!$A$145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[1]Enums!$A$145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[1]Enums!$A$145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[1]Enums!$A$145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[1]Enums!$A$145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[1]Enums!$A$145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[1]Enums!$A$145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[1]Enums!$A$145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[1]Enums!$A$145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[1]Enums!$A$145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[1]Enums!$A$145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[1]Enums!$A$145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[1]Enums!$A$145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[1]Enums!$A$145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[1]Enums!$A$145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[1]Enums!$A$145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[1]Enums!$A$145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[1]Enums!$A$145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[1]Enums!$A$145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[1]Enums!$A$145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[1]Enums!$A$145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[1]Enums!$A$145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[1]Enums!$A$145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[1]Enums!$A$145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[1]Enums!$A$145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[1]Enums!$A$145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[1]Enums!$A$145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[1]Enums!$A$145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[1]Enums!$A$145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[1]Enums!$A$145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[1]Enums!$A$145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[1]Enums!$A$145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[1]Enums!$A$145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[1]Enums!$A$145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[1]Enums!$A$145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[1]Enums!$A$145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[1]Enums!$A$145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[1]Enums!$A$145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[1]Enums!$A$145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[1]Enums!$A$145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[1]Enums!$A$145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[1]Enums!$A$145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[1]Enums!$A$145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[1]Enums!$A$145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[1]Enums!$A$145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[1]Enums!$A$145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[1]Enums!$A$145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[1]Enums!$A$145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[1]Enums!$A$145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[1]Enums!$A$145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[1]Enums!$A$145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[1]Enums!$A$145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[1]Enums!$A$145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[1]Enums!$A$145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[1]Enums!$A$145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[1]Enums!$A$145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[1]Enums!$A$145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[1]Enums!$A$145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[1]Enums!$A$145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[1]Enums!$A$145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[1]Enums!$A$145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[1]Enums!$A$145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[1]Enums!$A$145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[1]Enums!$A$145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[1]Enums!$A$145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[1]Enums!$A$145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[1]Enums!$A$145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[1]Enums!$A$145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[1]Enums!$A$145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[1]Enums!$A$145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[1]Enums!$A$145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[1]Enums!$A$145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[1]Enums!$A$145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[1]Enums!$A$145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[1]Enums!$A$145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[1]Enums!$A$145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[1]Enums!$A$145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[1]Enums!$A$145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[1]Enums!$A$145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[1]Enums!$A$146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[1]Enums!$A$146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[1]Enums!$A$146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[1]Enums!$A$146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[1]Enums!$A$146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[1]Enums!$A$146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[1]Enums!$A$146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[1]Enums!$A$146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[1]Enums!$A$146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[1]Enums!$A$146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[1]Enums!$A$146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[1]Enums!$A$146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[1]Enums!$A$146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[1]Enums!$A$146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[1]Enums!$A$146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[1]Enums!$A$146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[1]Enums!$A$146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[1]Enums!$A$146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[1]Enums!$A$146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[1]Enums!$A$146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[1]Enums!$A$146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[1]Enums!$A$146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[1]Enums!$A$146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[1]Enums!$A$146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[1]Enums!$A$146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[1]Enums!$A$146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[1]Enums!$A$146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[1]Enums!$A$146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[1]Enums!$A$146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[1]Enums!$A$146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[1]Enums!$A$146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[1]Enums!$A$146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[1]Enums!$A$146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[1]Enums!$A$146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[1]Enums!$A$146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[1]Enums!$A$146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[1]Enums!$A$146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[1]Enums!$A$146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[1]Enums!$A$146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[1]Enums!$A$146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[1]Enums!$A$146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[1]Enums!$A$146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[1]Enums!$A$146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[1]Enums!$A$146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[1]Enums!$A$146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[1]Enums!$A$146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[1]Enums!$A$146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[1]Enums!$A$146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[1]Enums!$A$146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[1]Enums!$A$146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[1]Enums!$A$146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[1]Enums!$A$146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[1]Enums!$A$146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[1]Enums!$A$146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[1]Enums!$A$146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[1]Enums!$A$146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[1]Enums!$A$146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[1]Enums!$A$146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[1]Enums!$A$146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[1]Enums!$A$146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[1]Enums!$A$146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[1]Enums!$A$146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[1]Enums!$A$146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[1]Enums!$A$146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[1]Enums!$A$146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[1]Enums!$A$146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[1]Enums!$A$146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[1]Enums!$A$146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[1]Enums!$A$146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[1]Enums!$A$146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[1]Enums!$A$146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[1]Enums!$A$146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[1]Enums!$A$146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[1]Enums!$A$146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[1]Enums!$A$146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[1]Enums!$A$146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[1]Enums!$A$146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[1]Enums!$A$146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[1]Enums!$A$153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[1]Enums!$A$153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[1]Enums!$A$153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[1]Enums!$A$153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[1]Enums!$A$153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[1]Enums!$A$153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[1]Enums!$A$153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[1]Enums!$A$146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[1]Enums!$A$146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[1]Enums!$A$146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[1]Enums!$A$146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[1]Enums!$A$146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[1]Enums!$A$146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[1]Enums!$A$146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[1]Enums!$A$146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[1]Enums!$A$146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[1]Enums!$A$146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[1]Enums!$A$146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[1]Enums!$A$146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[1]Enums!$A$146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[1]Enums!$A$146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[1]Enums!$A$146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[1]Enums!$A$146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[1]Enums!$A$146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[1]Enums!$A$146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[1]Enums!$A$146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[1]Enums!$A$146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[1]Enums!$A$146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[1]Enums!$A$146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[1]Enums!$A$146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[1]Enums!$A$146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[1]Enums!$A$146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[1]Enums!$A$146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[1]Enums!$A$146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[1]Enums!$A$146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[1]Enums!$A$146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[1]Enums!$A$146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[1]Enums!$A$146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[1]Enums!$A$146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[1]Enums!$A$146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[1]Enums!$A$146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[1]Enums!$A$146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[1]Enums!$A$146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[1]Enums!$A$146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[1]Enums!$A$146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[1]Enums!$A$146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[1]Enums!$A$146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[1]Enums!$A$146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[1]Enums!$A$146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[1]Enums!$A$146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[1]Enums!$A$146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[1]Enums!$A$146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[1]Enums!$A$146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[1]Enums!$A$146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[1]Enums!$A$146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[1]Enums!$A$146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[1]Enums!$A$146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[1]Enums!$A$146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[1]Enums!$A$146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[1]Enums!$A$146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[1]Enums!$A$146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[1]Enums!$A$146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[1]Enums!$A$146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[1]Enums!$A$146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[1]Enums!$A$146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[1]Enums!$A$146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[1]Enums!$A$146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[1]Enums!$A$146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[1]Enums!$A$146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[1]Enums!$A$146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[1]Enums!$A$146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[1]Enums!$A$146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[1]Enums!$A$146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[1]Enums!$A$146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[1]Enums!$A$146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[1]Enums!$A$146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[1]Enums!$A$146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[1]Enums!$A$146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[1]Enums!$A$146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[1]Enums!$A$146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[1]Enums!$A$146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[1]Enums!$A$146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[1]Enums!$A$146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[1]Enums!$A$146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[1]Enums!$A$146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[1]Enums!$A$146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[1]Enums!$A$146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[1]Enums!$A$146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[1]Enums!$A$146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[1]Enums!$A$146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[1]Enums!$A$146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[1]Enums!$A$146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[1]Enums!$A$146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[1]Enums!$A$146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[1]Enums!$A$146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[1]Enums!$A$146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[1]Enums!$A$146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[1]Enums!$A$146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[1]Enums!$A$146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[1]Enums!$A$146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[1]Enums!$A$146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[1]Enums!$A$146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[1]Enums!$A$146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[1]Enums!$A$146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[1]Enums!$A$146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[1]Enums!$A$146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[1]Enums!$A$146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[1]Enums!$A$146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[1]Enums!$A$146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[1]Enums!$A$146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[1]Enums!$A$146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[1]Enums!$A$146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[1]Enums!$A$146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[1]Enums!$A$146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[1]Enums!$A$146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[1]Enums!$A$146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[1]Enums!$A$146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[1]Enums!$A$146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[1]Enums!$A$146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[1]Enums!$A$146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[1]Enums!$A$146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[1]Enums!$A$146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[1]Enums!$A$146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[1]Enums!$A$146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[1]Enums!$A$146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[1]Enums!$A$146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[1]Enums!$A$146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[1]Enums!$A$146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[1]Enums!$A$146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[1]Enums!$A$146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[1]Enums!$A$146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[1]Enums!$A$146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[1]Enums!$A$146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[1]Enums!$A$146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[1]Enums!$A$146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[1]Enums!$A$146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[1]Enums!$A$146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[1]Enums!$A$146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[1]Enums!$A$146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[1]Enums!$A$146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[1]Enums!$A$146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[1]Enums!$A$146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[1]Enums!$A$146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[1]Enums!$A$146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[1]Enums!$A$146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[1]Enums!$A$146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[1]Enums!$A$146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[1]Enums!$A$146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[1]Enums!$A$146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[1]Enums!$A$146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[1]Enums!$A$146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[1]Enums!$A$146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[1]Enums!$A$146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[1]Enums!$A$146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[1]Enums!$A$146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[1]Enums!$A$146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[1]Enums!$A$146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[1]Enums!$A$146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[1]Enums!$A$146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[1]Enums!$A$146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[1]Enums!$A$146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[1]Enums!$A$146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[1]Enums!$A$146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[1]Enums!$A$146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[1]Enums!$A$146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[1]Enums!$A$146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[1]Enums!$A$146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[1]Enums!$A$146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[1]Enums!$A$146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[1]Enums!$A$146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[1]Enums!$A$146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[1]Enums!$A$146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[1]Enums!$A$146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[1]Enums!$A$146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[1]Enums!$A$146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[1]Enums!$A$146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[1]Enums!$A$146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[1]Enums!$A$146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[1]Enums!$A$146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[1]Enums!$A$146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[1]Enums!$A$146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[1]Enums!$A$146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[1]Enums!$A$146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[1]Enums!$A$146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[1]Enums!$A$146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[1]Enums!$A$146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[1]Enums!$A$146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[1]Enums!$A$146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[1]Enums!$A$146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[1]Enums!$A$146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[1]Enums!$A$146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[1]Enums!$A$146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[1]Enums!$A$146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[1]Enums!$A$146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[1]Enums!$A$146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[1]Enums!$A$146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[1]Enums!$A$146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[1]Enums!$A$146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[1]Enums!$A$146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[1]Enums!$A$146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[1]Enums!$A$146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[1]Enums!$A$146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[1]Enums!$A$146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[1]Enums!$A$146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[1]Enums!$A$146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[1]Enums!$A$146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[1]Enums!$A$146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[1]Enums!$A$146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[1]Enums!$A$146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[1]Enums!$A$146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[1]Enums!$A$146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[1]Enums!$A$146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[1]Enums!$A$152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[1]Enums!$A$152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[1]Enums!$A$152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[1]Enums!$A$152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[1]Enums!$A$152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[1]Enums!$A$152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[1]Enums!$A$152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[1]Enums!$A$152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[1]Enums!$A$152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[1]Enums!$A$152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'[3]Blocks (Poly)'!A2</f>
        <v>1.3.2</v>
      </c>
      <c r="E1168" s="139" t="str">
        <f>Objects!Z2</f>
        <v>Block (AF Resin)</v>
      </c>
      <c r="F1168" s="140">
        <v>1</v>
      </c>
      <c r="O1168" s="171" t="str">
        <f>Objects!$K$94</f>
        <v>Cartridge (Carbon Monoxide)</v>
      </c>
      <c r="P1168" s="140">
        <v>1</v>
      </c>
    </row>
    <row r="1169" spans="1:28" ht="15.75" customHeight="1" x14ac:dyDescent="0.2">
      <c r="A1169" s="155" t="str">
        <f>'[3]Blocks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'[3]Blocks (Poly)'!A5</f>
        <v>1.0.0</v>
      </c>
      <c r="E1171" s="139" t="str">
        <f>Objects!Z5</f>
        <v>Block (A-PET)</v>
      </c>
      <c r="F1171" s="140">
        <v>1</v>
      </c>
      <c r="O1171" s="171" t="str">
        <f>Objects!$K$94</f>
        <v>Cartridge (Carbon Monoxide)</v>
      </c>
      <c r="P1171" s="140">
        <v>1</v>
      </c>
    </row>
    <row r="1172" spans="1:28" ht="15.75" customHeight="1" x14ac:dyDescent="0.2">
      <c r="A1172" s="155" t="str">
        <f>'[3]Blocks (Poly)'!A6</f>
        <v>1.1.0</v>
      </c>
      <c r="E1172" s="139" t="str">
        <f>Objects!Z6</f>
        <v>Block (BIIR)</v>
      </c>
      <c r="F1172" s="140">
        <v>1</v>
      </c>
      <c r="O1172" s="171" t="str">
        <f>Objects!$K$94</f>
        <v>Cartridge (Carbon Monoxide)</v>
      </c>
      <c r="P1172" s="140">
        <v>1</v>
      </c>
    </row>
    <row r="1173" spans="1:28" ht="15.75" customHeight="1" x14ac:dyDescent="0.2">
      <c r="A1173" s="155" t="str">
        <f>'[3]Blocks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'[3]Blocks (Poly)'!A9</f>
        <v>1.0.0</v>
      </c>
      <c r="E1175" s="139" t="str">
        <f>Objects!Z9</f>
        <v>Block (Cellulose)</v>
      </c>
      <c r="F1175" s="140">
        <v>1</v>
      </c>
      <c r="O1175" s="171" t="str">
        <f>Objects!$K$94</f>
        <v>Cartridge (Carbon Monoxide)</v>
      </c>
      <c r="P1175" s="140">
        <v>1</v>
      </c>
    </row>
    <row r="1176" spans="1:28" ht="15.75" customHeight="1" x14ac:dyDescent="0.2">
      <c r="A1176" s="155" t="str">
        <f>'[3]Blocks (Poly)'!A10</f>
        <v>1.1.0</v>
      </c>
      <c r="E1176" s="139" t="str">
        <f>Objects!Z10</f>
        <v>Block (Chitin)</v>
      </c>
      <c r="F1176" s="140">
        <v>1</v>
      </c>
      <c r="O1176" s="171" t="str">
        <f>Objects!$K$94</f>
        <v>Cartridge (Carbon Monoxide)</v>
      </c>
      <c r="P1176" s="140">
        <v>1</v>
      </c>
    </row>
    <row r="1177" spans="1:28" ht="15.75" customHeight="1" x14ac:dyDescent="0.2">
      <c r="A1177" s="155" t="str">
        <f>'[3]Blocks (Poly)'!A11</f>
        <v>1.1.0</v>
      </c>
      <c r="E1177" s="139" t="str">
        <f>Objects!Z11</f>
        <v>Block (CIIR)</v>
      </c>
      <c r="F1177" s="140">
        <v>1</v>
      </c>
      <c r="O1177" s="171" t="str">
        <f>Objects!$K$94</f>
        <v>Cartridge (Carbon Monoxide)</v>
      </c>
      <c r="P1177" s="140">
        <v>1</v>
      </c>
    </row>
    <row r="1178" spans="1:28" ht="15.75" customHeight="1" x14ac:dyDescent="0.2">
      <c r="A1178" s="155" t="str">
        <f>'[3]Blocks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'[3]Blocks (Poly)'!A14</f>
        <v>1.1.0</v>
      </c>
      <c r="E1180" s="139" t="str">
        <f>Objects!Z14</f>
        <v>Block (EPM)</v>
      </c>
      <c r="F1180" s="140">
        <v>1</v>
      </c>
      <c r="O1180" s="171" t="str">
        <f>Objects!$K$94</f>
        <v>Cartridge (Carbon Monoxide)</v>
      </c>
      <c r="P1180" s="140">
        <v>1</v>
      </c>
    </row>
    <row r="1181" spans="1:28" ht="15.75" customHeight="1" x14ac:dyDescent="0.2">
      <c r="A1181" s="155" t="str">
        <f>'[3]Blocks (Poly)'!A15</f>
        <v>1.1.0</v>
      </c>
      <c r="E1181" s="139" t="str">
        <f>Objects!Z15</f>
        <v>Block (EPDM)</v>
      </c>
      <c r="F1181" s="140">
        <v>1</v>
      </c>
      <c r="O1181" s="171" t="str">
        <f>Objects!$K$94</f>
        <v>Cartridge (Carbon Monoxide)</v>
      </c>
      <c r="P1181" s="140">
        <v>1</v>
      </c>
    </row>
    <row r="1182" spans="1:28" ht="15.75" customHeight="1" x14ac:dyDescent="0.2">
      <c r="A1182" s="155" t="str">
        <f>'[3]Blocks (Poly)'!A16</f>
        <v>1.1.0</v>
      </c>
      <c r="E1182" s="139" t="str">
        <f>Objects!Z16</f>
        <v>Block (EVA)</v>
      </c>
      <c r="F1182" s="140">
        <v>1</v>
      </c>
      <c r="O1182" s="171" t="str">
        <f>Objects!$K$94</f>
        <v>Cartridge (Carbon Monoxide)</v>
      </c>
      <c r="P1182" s="140">
        <v>1</v>
      </c>
    </row>
    <row r="1183" spans="1:28" ht="15.75" customHeight="1" x14ac:dyDescent="0.2">
      <c r="A1183" s="155" t="str">
        <f>'[3]Blocks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'[3]Blocks (Poly)'!A18</f>
        <v>1.1.0</v>
      </c>
      <c r="E1184" s="139" t="str">
        <f>Objects!Z18</f>
        <v>Block (HNBR)</v>
      </c>
      <c r="F1184" s="140">
        <v>1</v>
      </c>
      <c r="O1184" s="171" t="str">
        <f>Objects!$K$94</f>
        <v>Cartridge (Carbon Monoxide)</v>
      </c>
      <c r="P1184" s="140">
        <v>1</v>
      </c>
    </row>
    <row r="1185" spans="1:28" ht="15.75" customHeight="1" x14ac:dyDescent="0.2">
      <c r="A1185" s="155" t="str">
        <f>'[3]Blocks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'[3]Blocks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'[3]Blocks (Poly)'!A22</f>
        <v>1.0.0</v>
      </c>
      <c r="E1188" s="139" t="str">
        <f>Objects!Z22</f>
        <v>Block (LCP)</v>
      </c>
      <c r="F1188" s="140">
        <v>1</v>
      </c>
      <c r="O1188" s="171" t="str">
        <f>Objects!$K$94</f>
        <v>Cartridge (Carbon Monoxide)</v>
      </c>
      <c r="P1188" s="140">
        <v>1</v>
      </c>
    </row>
    <row r="1189" spans="1:28" ht="15.75" customHeight="1" x14ac:dyDescent="0.2">
      <c r="A1189" s="155" t="str">
        <f>'[3]Blocks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'[3]Blocks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'[3]Blocks (Poly)'!A26</f>
        <v>1.0.0</v>
      </c>
      <c r="E1192" s="139" t="str">
        <f>Objects!Z26</f>
        <v>Block (MALD)</v>
      </c>
      <c r="F1192" s="140">
        <v>1</v>
      </c>
      <c r="O1192" s="171" t="str">
        <f>Objects!$K$94</f>
        <v>Cartridge (Carbon Monoxide)</v>
      </c>
      <c r="P1192" s="140">
        <v>1</v>
      </c>
    </row>
    <row r="1193" spans="1:28" ht="15.75" customHeight="1" x14ac:dyDescent="0.2">
      <c r="A1193" s="155" t="str">
        <f>'[3]Blocks (Poly)'!A27</f>
        <v>1.1.0</v>
      </c>
      <c r="E1193" s="139" t="str">
        <f>Objects!Z27</f>
        <v>Block (NBR)</v>
      </c>
      <c r="F1193" s="140">
        <v>1</v>
      </c>
      <c r="O1193" s="171" t="str">
        <f>Objects!$K$94</f>
        <v>Cartridge (Carbon Monoxide)</v>
      </c>
      <c r="P1193" s="140">
        <v>1</v>
      </c>
    </row>
    <row r="1194" spans="1:28" ht="15.75" customHeight="1" x14ac:dyDescent="0.2">
      <c r="A1194" s="155" t="str">
        <f>'[3]Blocks (Poly)'!A28</f>
        <v>1.0.0</v>
      </c>
      <c r="E1194" s="139" t="str">
        <f>Objects!Z28</f>
        <v>Block (PFA)</v>
      </c>
      <c r="F1194" s="140">
        <v>1</v>
      </c>
      <c r="O1194" s="171" t="str">
        <f>Objects!$K$94</f>
        <v>Cartridge (Carbon Monoxide)</v>
      </c>
      <c r="P1194" s="140">
        <v>1</v>
      </c>
    </row>
    <row r="1195" spans="1:28" ht="15.75" customHeight="1" x14ac:dyDescent="0.2">
      <c r="A1195" s="155" t="str">
        <f>'[3]Blocks (Poly)'!A29</f>
        <v>1.0.0</v>
      </c>
      <c r="E1195" s="139" t="str">
        <f>Objects!Z29</f>
        <v>Block (PALD)</v>
      </c>
      <c r="F1195" s="140">
        <v>1</v>
      </c>
      <c r="O1195" s="171" t="str">
        <f>Objects!$K$94</f>
        <v>Cartridge (Carbon Monoxide)</v>
      </c>
      <c r="P1195" s="140">
        <v>1</v>
      </c>
    </row>
    <row r="1196" spans="1:28" ht="15.75" customHeight="1" x14ac:dyDescent="0.2">
      <c r="A1196" s="155" t="str">
        <f>'[3]Blocks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'[3]Blocks (Poly)'!A31</f>
        <v>1.0.0</v>
      </c>
      <c r="E1197" s="139" t="str">
        <f>Objects!Z31</f>
        <v>Block (PHBV)</v>
      </c>
      <c r="F1197" s="140">
        <v>1</v>
      </c>
      <c r="O1197" s="171" t="str">
        <f>Objects!$K$94</f>
        <v>Cartridge (Carbon Monoxide)</v>
      </c>
      <c r="P1197" s="140">
        <v>1</v>
      </c>
    </row>
    <row r="1198" spans="1:28" ht="15.75" customHeight="1" x14ac:dyDescent="0.2">
      <c r="A1198" s="155" t="str">
        <f>'[3]Blocks (Poly)'!A32</f>
        <v>1.3.2</v>
      </c>
      <c r="E1198" s="139" t="str">
        <f>Objects!Z32</f>
        <v>Block (P1B)</v>
      </c>
      <c r="F1198" s="140">
        <v>1</v>
      </c>
      <c r="O1198" s="171" t="str">
        <f>Objects!$K$94</f>
        <v>Cartridge (Carbon Monoxide)</v>
      </c>
      <c r="P1198" s="140">
        <v>1</v>
      </c>
    </row>
    <row r="1199" spans="1:28" ht="15.75" customHeight="1" x14ac:dyDescent="0.2">
      <c r="A1199" s="155" t="str">
        <f>'[3]Blocks (Poly)'!A33</f>
        <v>1.3.2</v>
      </c>
      <c r="E1199" s="139" t="str">
        <f>Objects!Z33</f>
        <v>Block (PDPE)</v>
      </c>
      <c r="F1199" s="140">
        <v>1</v>
      </c>
      <c r="O1199" s="171" t="str">
        <f>Objects!$K$94</f>
        <v>Cartridge (Carbon Monoxide)</v>
      </c>
      <c r="P1199" s="140">
        <v>1</v>
      </c>
    </row>
    <row r="1200" spans="1:28" ht="15.75" customHeight="1" x14ac:dyDescent="0.2">
      <c r="A1200" s="155" t="str">
        <f>'[3]Blocks (Poly)'!A34</f>
        <v>1.3.2</v>
      </c>
      <c r="E1200" s="139" t="str">
        <f>Objects!Z34</f>
        <v>Block (PHB)</v>
      </c>
      <c r="F1200" s="140">
        <v>1</v>
      </c>
      <c r="O1200" s="171" t="str">
        <f>Objects!$K$94</f>
        <v>Cartridge (Carbon Monoxide)</v>
      </c>
      <c r="P1200" s="140">
        <v>1</v>
      </c>
    </row>
    <row r="1201" spans="1:22" ht="15.75" customHeight="1" x14ac:dyDescent="0.2">
      <c r="A1201" s="155" t="str">
        <f>'[3]Blocks (Poly)'!A35</f>
        <v>1.3.2</v>
      </c>
      <c r="E1201" s="139" t="str">
        <f>Objects!Z35</f>
        <v>Block (PHEMA)</v>
      </c>
      <c r="F1201" s="140">
        <v>1</v>
      </c>
      <c r="O1201" s="171" t="str">
        <f>Objects!$K$94</f>
        <v>Cartridge (Carbon Monoxide)</v>
      </c>
      <c r="P1201" s="140">
        <v>1</v>
      </c>
    </row>
    <row r="1202" spans="1:22" ht="15.75" customHeight="1" x14ac:dyDescent="0.2">
      <c r="A1202" s="155" t="str">
        <f>'[3]Blocks (Poly)'!A36</f>
        <v>1.1.2</v>
      </c>
      <c r="E1202" s="139" t="str">
        <f>Objects!Z36</f>
        <v>Block (PAA)</v>
      </c>
      <c r="F1202" s="140">
        <v>1</v>
      </c>
      <c r="O1202" s="171" t="str">
        <f>Objects!$K$94</f>
        <v>Cartridge (Carbon Monoxide)</v>
      </c>
      <c r="P1202" s="140">
        <v>1</v>
      </c>
    </row>
    <row r="1203" spans="1:22" ht="15.75" customHeight="1" x14ac:dyDescent="0.2">
      <c r="A1203" s="155" t="str">
        <f>'[3]Blocks (Poly)'!A37</f>
        <v>1.0.0</v>
      </c>
      <c r="E1203" s="139" t="str">
        <f>Objects!Z37</f>
        <v>Block (PAN)</v>
      </c>
      <c r="F1203" s="140">
        <v>1</v>
      </c>
      <c r="O1203" s="171" t="str">
        <f>Objects!Z7</f>
        <v>Block (Carbon Fiber)</v>
      </c>
      <c r="P1203" s="140">
        <v>1</v>
      </c>
    </row>
    <row r="1204" spans="1:22" ht="15.75" customHeight="1" x14ac:dyDescent="0.2">
      <c r="A1204" s="155" t="str">
        <f>'[3]Blocks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'[3]Blocks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'[3]Blocks (Poly)'!A40</f>
        <v>1.0.0</v>
      </c>
      <c r="E1206" s="139" t="str">
        <f>Objects!Z40</f>
        <v>Block (PBS)</v>
      </c>
      <c r="F1206" s="140">
        <v>1</v>
      </c>
      <c r="O1206" s="171" t="str">
        <f>Objects!$K$94</f>
        <v>Cartridge (Carbon Monoxide)</v>
      </c>
      <c r="P1206" s="140">
        <v>1</v>
      </c>
    </row>
    <row r="1207" spans="1:22" ht="15.75" customHeight="1" x14ac:dyDescent="0.2">
      <c r="A1207" s="155" t="str">
        <f>'[3]Blocks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'[3]Blocks (Poly)'!A42</f>
        <v>1.0.0</v>
      </c>
      <c r="E1208" s="139" t="str">
        <f>Objects!Z42</f>
        <v>Block (PCL)</v>
      </c>
      <c r="F1208" s="140">
        <v>1</v>
      </c>
      <c r="O1208" s="171" t="str">
        <f>Objects!$K$94</f>
        <v>Cartridge (Carbon Monoxide)</v>
      </c>
      <c r="P1208" s="140">
        <v>1</v>
      </c>
    </row>
    <row r="1209" spans="1:22" ht="15.75" customHeight="1" x14ac:dyDescent="0.2">
      <c r="A1209" s="155" t="str">
        <f>'[3]Blocks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'[3]Blocks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'[3]Blocks (Poly)'!A46</f>
        <v>1.0.0</v>
      </c>
      <c r="E1212" s="139" t="str">
        <f>Objects!Z46</f>
        <v>Block (PDMS)</v>
      </c>
      <c r="F1212" s="140">
        <v>1</v>
      </c>
      <c r="O1212" s="171" t="str">
        <f>Objects!$K$94</f>
        <v>Cartridge (Carbon Monoxide)</v>
      </c>
      <c r="P1212" s="140">
        <v>1</v>
      </c>
    </row>
    <row r="1213" spans="1:22" ht="15.75" customHeight="1" x14ac:dyDescent="0.2">
      <c r="A1213" s="155" t="str">
        <f>'[3]Blocks (Poly)'!A47</f>
        <v>1.0.0</v>
      </c>
      <c r="E1213" s="139" t="str">
        <f>Objects!Z47</f>
        <v>Block (PEEK)</v>
      </c>
      <c r="F1213" s="140">
        <v>1</v>
      </c>
      <c r="O1213" s="171" t="str">
        <f>Objects!$K$94</f>
        <v>Cartridge (Carbon Monoxide)</v>
      </c>
      <c r="P1213" s="140">
        <v>1</v>
      </c>
    </row>
    <row r="1214" spans="1:22" ht="15.75" customHeight="1" x14ac:dyDescent="0.2">
      <c r="A1214" s="155" t="str">
        <f>'[3]Blocks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'[3]Blocks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'[3]Blocks (Poly)'!A53</f>
        <v>1.0.0</v>
      </c>
      <c r="E1219" s="139" t="str">
        <f>Objects!Z53</f>
        <v>Block (PEN)</v>
      </c>
      <c r="F1219" s="140">
        <v>1</v>
      </c>
      <c r="O1219" s="171" t="str">
        <f>Objects!$K$94</f>
        <v>Cartridge (Carbon Monoxide)</v>
      </c>
      <c r="P1219" s="140">
        <v>1</v>
      </c>
    </row>
    <row r="1220" spans="1:22" ht="15.75" customHeight="1" x14ac:dyDescent="0.2">
      <c r="A1220" s="155" t="str">
        <f>'[3]Blocks (Poly)'!A54</f>
        <v>1.0.0</v>
      </c>
      <c r="E1220" s="139" t="str">
        <f>Objects!Z54</f>
        <v>Block (PEO)</v>
      </c>
      <c r="F1220" s="140">
        <v>1</v>
      </c>
      <c r="O1220" s="171" t="str">
        <f>Objects!$K$94</f>
        <v>Cartridge (Carbon Monoxide)</v>
      </c>
      <c r="P1220" s="140">
        <v>1</v>
      </c>
    </row>
    <row r="1221" spans="1:22" ht="15.75" customHeight="1" x14ac:dyDescent="0.2">
      <c r="A1221" s="155" t="str">
        <f>'[3]Blocks (Poly)'!A55</f>
        <v>1.1.0</v>
      </c>
      <c r="E1221" s="139" t="str">
        <f>Objects!Z55</f>
        <v>Block (PES)</v>
      </c>
      <c r="F1221" s="140">
        <v>1</v>
      </c>
      <c r="O1221" s="171" t="str">
        <f>Objects!$K$94</f>
        <v>Cartridge (Carbon Monoxide)</v>
      </c>
      <c r="P1221" s="140">
        <v>1</v>
      </c>
    </row>
    <row r="1222" spans="1:22" ht="15.75" customHeight="1" x14ac:dyDescent="0.2">
      <c r="A1222" s="155" t="str">
        <f>'[3]Blocks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'[3]Blocks (Poly)'!A57</f>
        <v>1.0.0</v>
      </c>
      <c r="E1223" s="139" t="str">
        <f>Objects!Z57</f>
        <v>Block (PETG)</v>
      </c>
      <c r="F1223" s="140">
        <v>1</v>
      </c>
      <c r="O1223" s="171" t="str">
        <f>Objects!$K$94</f>
        <v>Cartridge (Carbon Monoxide)</v>
      </c>
      <c r="P1223" s="140">
        <v>1</v>
      </c>
    </row>
    <row r="1224" spans="1:22" ht="15.75" customHeight="1" x14ac:dyDescent="0.2">
      <c r="A1224" s="155" t="str">
        <f>'[3]Blocks (Poly)'!A58</f>
        <v>1.0.0</v>
      </c>
      <c r="E1224" s="139" t="str">
        <f>Objects!Z58</f>
        <v>Block (PGA)</v>
      </c>
      <c r="F1224" s="140">
        <v>1</v>
      </c>
      <c r="O1224" s="171" t="str">
        <f>Objects!$K$94</f>
        <v>Cartridge (Carbon Monoxide)</v>
      </c>
      <c r="P1224" s="140">
        <v>1</v>
      </c>
    </row>
    <row r="1225" spans="1:22" ht="15.75" customHeight="1" x14ac:dyDescent="0.2">
      <c r="A1225" s="155" t="str">
        <f>'[3]Blocks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'[3]Blocks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'[3]Blocks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'[3]Blocks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'[3]Blocks (Poly)'!A66</f>
        <v>1.0.0</v>
      </c>
      <c r="E1232" s="139" t="str">
        <f>Objects!Z66</f>
        <v>Block (PIB)</v>
      </c>
      <c r="F1232" s="140">
        <v>1</v>
      </c>
      <c r="O1232" s="171" t="str">
        <f>Objects!$K$94</f>
        <v>Cartridge (Carbon Monoxide)</v>
      </c>
      <c r="P1232" s="140">
        <v>1</v>
      </c>
    </row>
    <row r="1233" spans="1:18" ht="15.75" customHeight="1" x14ac:dyDescent="0.2">
      <c r="A1233" s="155" t="str">
        <f>'[3]Blocks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'[3]Blocks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'[3]Blocks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'[3]Blocks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'[3]Blocks (Poly)'!A73</f>
        <v>1.3.2</v>
      </c>
      <c r="E1239" s="139" t="str">
        <f>Objects!Z73</f>
        <v>Block (PMMS)</v>
      </c>
      <c r="F1239" s="140">
        <v>1</v>
      </c>
      <c r="O1239" s="171" t="str">
        <f>Objects!$K$94</f>
        <v>Cartridge (Carbon Monoxide)</v>
      </c>
      <c r="P1239" s="140">
        <v>1</v>
      </c>
    </row>
    <row r="1240" spans="1:18" ht="15.75" customHeight="1" x14ac:dyDescent="0.2">
      <c r="A1240" s="155" t="str">
        <f>'[3]Blocks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'[3]Blocks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'[3]Blocks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'[3]Blocks (Poly)'!A83</f>
        <v>1.1.0</v>
      </c>
      <c r="E1249" s="139" t="str">
        <f>Objects!Z83</f>
        <v>Block (kevlar)</v>
      </c>
      <c r="F1249" s="140">
        <v>1</v>
      </c>
      <c r="O1249" s="171" t="str">
        <f>Objects!$K$94</f>
        <v>Cartridge (Carbon Monoxide)</v>
      </c>
      <c r="P1249" s="140">
        <v>1</v>
      </c>
    </row>
    <row r="1250" spans="1:30" ht="15.75" customHeight="1" x14ac:dyDescent="0.2">
      <c r="A1250" s="155" t="str">
        <f>'[3]Blocks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'[3]Blocks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'[3]Blocks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'[3]Blocks (Poly)'!A93</f>
        <v>1.0.0</v>
      </c>
      <c r="E1259" s="139" t="str">
        <f>Objects!Z93</f>
        <v>Block (PTT)</v>
      </c>
      <c r="F1259" s="140">
        <v>1</v>
      </c>
      <c r="O1259" s="171" t="str">
        <f>Objects!$K$94</f>
        <v>Cartridge (Carbon Monoxide)</v>
      </c>
      <c r="P1259" s="140">
        <v>1</v>
      </c>
    </row>
    <row r="1260" spans="1:30" ht="15.75" customHeight="1" x14ac:dyDescent="0.2">
      <c r="A1260" s="155" t="str">
        <f>'[3]Blocks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'[3]Blocks (Poly)'!A95</f>
        <v>1.0.0</v>
      </c>
      <c r="E1261" s="139" t="str">
        <f>Objects!Z95</f>
        <v>Block (PVAC)</v>
      </c>
      <c r="F1261" s="140">
        <v>1</v>
      </c>
      <c r="O1261" s="171" t="str">
        <f>Objects!$K$94</f>
        <v>Cartridge (Carbon Monoxide)</v>
      </c>
      <c r="P1261" s="140">
        <v>1</v>
      </c>
    </row>
    <row r="1262" spans="1:30" ht="15.75" customHeight="1" x14ac:dyDescent="0.2">
      <c r="A1262" s="155" t="str">
        <f>'[3]Blocks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'[3]Blocks (Poly)'!A98</f>
        <v>1.0.0</v>
      </c>
      <c r="E1264" s="139" t="str">
        <f>Objects!Z98</f>
        <v>Block (PVC)</v>
      </c>
      <c r="F1264" s="140">
        <v>1</v>
      </c>
      <c r="O1264" s="171" t="str">
        <f>Objects!$K$161</f>
        <v>Beaker (Hydrochloric Acid)</v>
      </c>
      <c r="P1264" s="140">
        <v>1</v>
      </c>
    </row>
    <row r="1265" spans="1:26" ht="15.75" customHeight="1" x14ac:dyDescent="0.2">
      <c r="A1265" s="155" t="str">
        <f>'[3]Blocks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'[3]Blocks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'[3]Blocks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'[3]Blocks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'[3]Blocks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'[3]Blocks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'[3]Blocks (Poly)'!A113</f>
        <v>1.0.0</v>
      </c>
      <c r="E1279" s="139" t="str">
        <f>Objects!Z113</f>
        <v>Block (VLDPE)</v>
      </c>
      <c r="F1279" s="140">
        <v>1</v>
      </c>
      <c r="O1279" s="171" t="str">
        <f>Objects!$K$94</f>
        <v>Cartridge (Carbon Monoxide)</v>
      </c>
      <c r="P1279" s="140">
        <v>1</v>
      </c>
    </row>
    <row r="1280" spans="1:26" ht="15.75" customHeight="1" x14ac:dyDescent="0.2">
      <c r="A1280" s="155" t="str">
        <f>'[3]Blocks (Poly)'!A114</f>
        <v>1.0.0</v>
      </c>
      <c r="E1280" s="139" t="str">
        <f>Objects!Z114</f>
        <v>Block (VA/AA)</v>
      </c>
      <c r="F1280" s="140">
        <v>1</v>
      </c>
      <c r="O1280" s="171" t="str">
        <f>Objects!$K$94</f>
        <v>Cartridge (Carbon Monoxide)</v>
      </c>
      <c r="P1280" s="140">
        <v>1</v>
      </c>
    </row>
    <row r="1281" spans="1:18" ht="15.75" customHeight="1" x14ac:dyDescent="0.2">
      <c r="A1281" s="155" t="str">
        <f>'[3]Blocks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'[3]Blocks (Poly)'!A116</f>
        <v>1.1.2</v>
      </c>
      <c r="E1282" s="139" t="str">
        <f>Objects!Z116</f>
        <v>Block (Carbon Fiber Resin (E))</v>
      </c>
      <c r="F1282" s="140">
        <v>1</v>
      </c>
      <c r="O1282" s="171" t="str">
        <f>Objects!$K$231</f>
        <v>Beaker (Phenol)</v>
      </c>
      <c r="P1282" s="140">
        <v>1</v>
      </c>
    </row>
    <row r="1283" spans="1:18" ht="15.75" customHeight="1" x14ac:dyDescent="0.2">
      <c r="A1283" s="155" t="str">
        <f>'[3]Blocks (Poly)'!A117</f>
        <v>1.1.2</v>
      </c>
      <c r="E1283" s="139" t="str">
        <f>Objects!Z117</f>
        <v>Block (Carbon Fiber Resin (P))</v>
      </c>
      <c r="F1283" s="140">
        <v>1</v>
      </c>
      <c r="O1283" s="171" t="str">
        <f>Objects!$K$231</f>
        <v>Beaker (Phenol)</v>
      </c>
      <c r="P1283" s="140">
        <v>1</v>
      </c>
    </row>
    <row r="1284" spans="1:18" ht="15.75" customHeight="1" x14ac:dyDescent="0.2">
      <c r="A1284" s="155" t="str">
        <f>'[3]Blocks (Poly)'!A118</f>
        <v>1.3.2</v>
      </c>
      <c r="E1284" s="139" t="str">
        <f>Objects!Z118</f>
        <v>Block (n-PR)</v>
      </c>
      <c r="F1284" s="140">
        <v>1</v>
      </c>
      <c r="O1284" s="171" t="str">
        <f>Objects!$K$94</f>
        <v>Cartridge (Carbon Monoxide)</v>
      </c>
      <c r="P1284" s="140">
        <v>1</v>
      </c>
    </row>
    <row r="1285" spans="1:18" ht="15.75" customHeight="1" x14ac:dyDescent="0.2">
      <c r="A1285" s="155" t="str">
        <f>'[3]Blocks (Poly)'!A119</f>
        <v>1.3.2</v>
      </c>
      <c r="E1285" s="139" t="str">
        <f>Objects!Z119</f>
        <v>Block (p-PR)</v>
      </c>
      <c r="F1285" s="140">
        <v>1</v>
      </c>
      <c r="O1285" s="171" t="str">
        <f>Objects!$K$94</f>
        <v>Cartridge (Carbon Monoxide)</v>
      </c>
      <c r="P1285" s="140">
        <v>1</v>
      </c>
    </row>
    <row r="1286" spans="1:18" ht="15.75" customHeight="1" x14ac:dyDescent="0.2">
      <c r="A1286" s="155" t="str">
        <f>[1]Enums!$A$153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[1]Enums!$A$154</f>
        <v>1.3.3</v>
      </c>
      <c r="E1287" s="171" t="str">
        <f>Objects!$V$12</f>
        <v>Vial (Epoxy Resin)</v>
      </c>
      <c r="F1287" s="140">
        <v>1</v>
      </c>
      <c r="O1287" s="171" t="str">
        <f>Objects!$V$118</f>
        <v>Vial (Negative Photoresist)</v>
      </c>
      <c r="P1287" s="140">
        <v>1</v>
      </c>
    </row>
    <row r="1288" spans="1:18" ht="15.75" customHeight="1" x14ac:dyDescent="0.2">
      <c r="A1288" s="155" t="str">
        <f>[1]Enums!$A$154</f>
        <v>1.3.3</v>
      </c>
      <c r="E1288" s="171" t="str">
        <f>Objects!$V$12</f>
        <v>Vial (Epoxy Resin)</v>
      </c>
      <c r="F1288" s="140">
        <v>4</v>
      </c>
      <c r="O1288" s="171" t="str">
        <f>Objects!$V$118</f>
        <v>Vial (Negative Photoresist)</v>
      </c>
      <c r="P1288" s="140">
        <v>4</v>
      </c>
    </row>
    <row r="1289" spans="1:18" ht="15.75" customHeight="1" x14ac:dyDescent="0.2">
      <c r="A1289" s="155" t="str">
        <f>[1]Enums!$A$154</f>
        <v>1.3.3</v>
      </c>
      <c r="E1289" s="171" t="str">
        <f>Objects!$V$12</f>
        <v>Vial (Epoxy Resin)</v>
      </c>
      <c r="F1289" s="140">
        <v>16</v>
      </c>
      <c r="O1289" s="171" t="str">
        <f>Objects!$V$118</f>
        <v>Vial (Negative Photoresist)</v>
      </c>
      <c r="P1289" s="140">
        <v>16</v>
      </c>
    </row>
    <row r="1290" spans="1:18" ht="15.75" customHeight="1" x14ac:dyDescent="0.2">
      <c r="A1290" s="155" t="str">
        <f>[1]Enums!$A$154</f>
        <v>1.3.3</v>
      </c>
      <c r="E1290" s="171" t="str">
        <f>Objects!$W$12</f>
        <v>Beaker (Epoxy Resin)</v>
      </c>
      <c r="F1290" s="140">
        <v>1</v>
      </c>
      <c r="O1290" s="171" t="str">
        <f>Objects!$W$118</f>
        <v>Beaker (Negative Photoresist)</v>
      </c>
      <c r="P1290" s="140">
        <v>1</v>
      </c>
    </row>
    <row r="1291" spans="1:18" ht="15.75" customHeight="1" x14ac:dyDescent="0.2">
      <c r="A1291" s="155" t="str">
        <f>[1]Enums!$A$154</f>
        <v>1.3.3</v>
      </c>
      <c r="E1291" s="171" t="str">
        <f>Objects!$W$12</f>
        <v>Beaker (Epoxy Resin)</v>
      </c>
      <c r="F1291" s="140">
        <v>4</v>
      </c>
      <c r="O1291" s="171" t="str">
        <f>Objects!$W$118</f>
        <v>Beaker (Negative Photoresist)</v>
      </c>
      <c r="P1291" s="140">
        <v>4</v>
      </c>
    </row>
    <row r="1292" spans="1:18" ht="15.75" customHeight="1" x14ac:dyDescent="0.2">
      <c r="A1292" s="155" t="str">
        <f>[1]Enums!$A$154</f>
        <v>1.3.3</v>
      </c>
      <c r="E1292" s="171" t="str">
        <f>Objects!$W$12</f>
        <v>Beaker (Epoxy Resin)</v>
      </c>
      <c r="F1292" s="140">
        <v>16</v>
      </c>
      <c r="O1292" s="171" t="str">
        <f>Objects!$W$118</f>
        <v>Beaker (Negative Photoresist)</v>
      </c>
      <c r="P1292" s="140">
        <v>16</v>
      </c>
    </row>
    <row r="1293" spans="1:18" ht="15.75" customHeight="1" x14ac:dyDescent="0.2">
      <c r="A1293" s="155" t="str">
        <f>[1]Enums!$A$154</f>
        <v>1.3.3</v>
      </c>
      <c r="E1293" s="171" t="str">
        <f>Objects!$X$12</f>
        <v>Drum (Epoxy Resin)</v>
      </c>
      <c r="F1293" s="140">
        <v>1</v>
      </c>
      <c r="O1293" s="171" t="str">
        <f>Objects!$X$118</f>
        <v>Drum (Negative Photoresist)</v>
      </c>
      <c r="P1293" s="140">
        <v>1</v>
      </c>
    </row>
    <row r="1294" spans="1:18" ht="15.75" customHeight="1" x14ac:dyDescent="0.2">
      <c r="A1294" s="155" t="str">
        <f>[1]Enums!$A$154</f>
        <v>1.3.3</v>
      </c>
      <c r="E1294" s="171" t="str">
        <f>Objects!$X$12</f>
        <v>Drum (Epoxy Resin)</v>
      </c>
      <c r="F1294" s="140">
        <v>4</v>
      </c>
      <c r="O1294" s="171" t="str">
        <f>Objects!$X$118</f>
        <v>Drum (Negative Photoresist)</v>
      </c>
      <c r="P1294" s="140">
        <v>4</v>
      </c>
    </row>
    <row r="1295" spans="1:18" ht="15.75" customHeight="1" x14ac:dyDescent="0.2">
      <c r="A1295" s="155" t="str">
        <f>[1]Enums!$A$154</f>
        <v>1.3.3</v>
      </c>
      <c r="E1295" s="171" t="str">
        <f>Objects!$X$12</f>
        <v>Drum (Epoxy Resin)</v>
      </c>
      <c r="F1295" s="140">
        <v>16</v>
      </c>
      <c r="O1295" s="171" t="str">
        <f>Objects!$X$118</f>
        <v>Drum (Negative Photoresist)</v>
      </c>
      <c r="P1295" s="140">
        <v>16</v>
      </c>
    </row>
    <row r="1296" spans="1:18" ht="15.75" customHeight="1" x14ac:dyDescent="0.2">
      <c r="A1296" s="155" t="str">
        <f>[1]Enums!$A$154</f>
        <v>1.3.3</v>
      </c>
      <c r="E1296" s="171" t="str">
        <f>Objects!$X$12</f>
        <v>Drum (Epoxy Resin)</v>
      </c>
      <c r="F1296" s="140">
        <v>64</v>
      </c>
      <c r="O1296" s="171" t="str">
        <f>Objects!$X$118</f>
        <v>Drum (Negative Photoresist)</v>
      </c>
      <c r="P1296" s="140">
        <v>64</v>
      </c>
    </row>
    <row r="1297" spans="1:29" ht="15.75" customHeight="1" x14ac:dyDescent="0.25">
      <c r="A1297" s="155" t="str">
        <f>[1]Enums!$A$154</f>
        <v>1.3.3</v>
      </c>
      <c r="E1297" s="171" t="str">
        <f>Objects!$J$232</f>
        <v>Vial (Phenol Formaldehyde)</v>
      </c>
      <c r="F1297" s="136">
        <v>1</v>
      </c>
      <c r="O1297" s="171" t="str">
        <f>Objects!$V$119</f>
        <v>Vial (Positive Photoresist)</v>
      </c>
      <c r="P1297" s="140">
        <v>1</v>
      </c>
    </row>
    <row r="1298" spans="1:29" ht="15.75" customHeight="1" x14ac:dyDescent="0.25">
      <c r="A1298" s="155" t="str">
        <f>[1]Enums!$A$154</f>
        <v>1.3.3</v>
      </c>
      <c r="E1298" s="171" t="str">
        <f>Objects!$J$232</f>
        <v>Vial (Phenol Formaldehyde)</v>
      </c>
      <c r="F1298" s="136">
        <v>4</v>
      </c>
      <c r="O1298" s="171" t="str">
        <f>Objects!$V$119</f>
        <v>Vial (Positive Photoresist)</v>
      </c>
      <c r="P1298" s="140">
        <v>4</v>
      </c>
    </row>
    <row r="1299" spans="1:29" ht="15.75" customHeight="1" x14ac:dyDescent="0.25">
      <c r="A1299" s="155" t="str">
        <f>[1]Enums!$A$154</f>
        <v>1.3.3</v>
      </c>
      <c r="E1299" s="171" t="str">
        <f>Objects!$J$232</f>
        <v>Vial (Phenol Formaldehyde)</v>
      </c>
      <c r="F1299" s="136">
        <v>16</v>
      </c>
      <c r="O1299" s="171" t="str">
        <f>Objects!$V$119</f>
        <v>Vial (Positive Photoresist)</v>
      </c>
      <c r="P1299" s="140">
        <v>16</v>
      </c>
    </row>
    <row r="1300" spans="1:29" ht="15.75" customHeight="1" x14ac:dyDescent="0.25">
      <c r="A1300" s="155" t="str">
        <f>[1]Enums!$A$154</f>
        <v>1.3.3</v>
      </c>
      <c r="E1300" s="171" t="str">
        <f>Objects!$K$232</f>
        <v>Beaker (Phenol Formaldehyde)</v>
      </c>
      <c r="F1300" s="136">
        <v>1</v>
      </c>
      <c r="O1300" s="171" t="str">
        <f>Objects!$W$119</f>
        <v>Beaker (Positive Photoresist)</v>
      </c>
      <c r="P1300" s="140">
        <v>1</v>
      </c>
    </row>
    <row r="1301" spans="1:29" ht="15.75" customHeight="1" x14ac:dyDescent="0.25">
      <c r="A1301" s="155" t="str">
        <f>[1]Enums!$A$154</f>
        <v>1.3.3</v>
      </c>
      <c r="E1301" s="171" t="str">
        <f>Objects!$K$232</f>
        <v>Beaker (Phenol Formaldehyde)</v>
      </c>
      <c r="F1301" s="136">
        <v>4</v>
      </c>
      <c r="O1301" s="171" t="str">
        <f>Objects!$W$119</f>
        <v>Beaker (Positive Photoresist)</v>
      </c>
      <c r="P1301" s="140">
        <v>4</v>
      </c>
    </row>
    <row r="1302" spans="1:29" ht="15.75" customHeight="1" x14ac:dyDescent="0.25">
      <c r="A1302" s="155" t="str">
        <f>[1]Enums!$A$154</f>
        <v>1.3.3</v>
      </c>
      <c r="E1302" s="171" t="str">
        <f>Objects!$K$232</f>
        <v>Beaker (Phenol Formaldehyde)</v>
      </c>
      <c r="F1302" s="136">
        <v>16</v>
      </c>
      <c r="O1302" s="171" t="str">
        <f>Objects!$W$119</f>
        <v>Beaker (Positive Photoresist)</v>
      </c>
      <c r="P1302" s="140">
        <v>16</v>
      </c>
    </row>
    <row r="1303" spans="1:29" ht="15.75" customHeight="1" x14ac:dyDescent="0.25">
      <c r="A1303" s="155" t="str">
        <f>[1]Enums!$A$154</f>
        <v>1.3.3</v>
      </c>
      <c r="E1303" s="171" t="str">
        <f>Objects!$L$232</f>
        <v>Drum (Phenol Formaldehyde)</v>
      </c>
      <c r="F1303" s="136">
        <v>1</v>
      </c>
      <c r="O1303" s="171" t="str">
        <f>Objects!$X$119</f>
        <v>Drum (Positive Photoresist)</v>
      </c>
      <c r="P1303" s="140">
        <v>1</v>
      </c>
    </row>
    <row r="1304" spans="1:29" ht="15.75" customHeight="1" x14ac:dyDescent="0.25">
      <c r="A1304" s="155" t="str">
        <f>[1]Enums!$A$154</f>
        <v>1.3.3</v>
      </c>
      <c r="E1304" s="171" t="str">
        <f>Objects!$L$232</f>
        <v>Drum (Phenol Formaldehyde)</v>
      </c>
      <c r="F1304" s="136">
        <v>4</v>
      </c>
      <c r="O1304" s="171" t="str">
        <f>Objects!$X$119</f>
        <v>Drum (Positive Photoresist)</v>
      </c>
      <c r="P1304" s="140">
        <v>4</v>
      </c>
    </row>
    <row r="1305" spans="1:29" ht="15.75" customHeight="1" x14ac:dyDescent="0.25">
      <c r="A1305" s="155" t="str">
        <f>[1]Enums!$A$154</f>
        <v>1.3.3</v>
      </c>
      <c r="E1305" s="171" t="str">
        <f>Objects!$L$232</f>
        <v>Drum (Phenol Formaldehyde)</v>
      </c>
      <c r="F1305" s="136">
        <v>16</v>
      </c>
      <c r="O1305" s="171" t="str">
        <f>Objects!$X$119</f>
        <v>Drum (Positive Photoresist)</v>
      </c>
      <c r="P1305" s="140">
        <v>16</v>
      </c>
    </row>
    <row r="1306" spans="1:29" ht="15.75" customHeight="1" x14ac:dyDescent="0.25">
      <c r="A1306" s="155" t="str">
        <f>[1]Enums!$A$154</f>
        <v>1.3.3</v>
      </c>
      <c r="E1306" s="171" t="str">
        <f>Objects!$L$232</f>
        <v>Drum (Phenol Formaldehyde)</v>
      </c>
      <c r="F1306" s="136">
        <v>64</v>
      </c>
      <c r="O1306" s="171" t="str">
        <f>Objects!$X$119</f>
        <v>Drum (Positive Photoresist)</v>
      </c>
      <c r="P1306" s="140">
        <v>64</v>
      </c>
    </row>
    <row r="1307" spans="1:29" ht="15" customHeight="1" x14ac:dyDescent="0.25">
      <c r="A1307" s="155" t="str">
        <f>[1]Enums!$A$158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[1]Enums!$A$158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[1]Enums!$A$158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[1]Enums!$A$158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[1]Enums!$A$158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[1]Enums!$A$158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[1]Enums!$A$158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[1]Enums!$A$158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[1]Enums!$A$159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[1]Enums!$A$159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[1]Enums!$A$159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[1]Enums!$A$159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[1]Enums!$A$159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[1]Enums!$A$159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[1]Enums!$A$159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[1]Enums!$A$159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[1]Enums!$A$159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[1]Enums!$A$159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[1]Enums!$A$159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[1]Enums!$A$159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[1]Enums!$A$159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[1]Enums!$A$159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[1]Enums!$A$159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[1]Enums!$A$159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[1]Enums!$A$159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[1]Enums!$A$159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[1]Enums!$A$159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[1]Enums!$A$159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[1]Enums!$A$159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[1]Enums!$A$159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[1]Enums!$A$159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[1]Enums!$A$159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[1]Enums!$A$159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[1]Enums!$A$159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[1]Enums!$A$159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[1]Enums!$A$159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[1]Enums!$A$159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[1]Enums!$A$159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[1]Enums!$A$161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[1]Enums!$A$133</f>
        <v>Version</v>
      </c>
      <c r="B1" s="34" t="s">
        <v>54</v>
      </c>
      <c r="C1" s="34" t="s">
        <v>64</v>
      </c>
      <c r="D1" s="34" t="s">
        <v>55</v>
      </c>
      <c r="E1" s="34" t="s">
        <v>55</v>
      </c>
      <c r="F1" s="34" t="s">
        <v>65</v>
      </c>
      <c r="G1" s="34" t="s">
        <v>22</v>
      </c>
    </row>
    <row r="2" spans="1:7" x14ac:dyDescent="0.2">
      <c r="A2" s="33" t="str">
        <f>[1]Enums!$A$134</f>
        <v>1.0.0</v>
      </c>
      <c r="B2" t="str">
        <f>[2]Ingots!$C$1</f>
        <v>Ingot</v>
      </c>
      <c r="C2">
        <v>9</v>
      </c>
      <c r="D2" t="str">
        <f>'[2]Compressed Blocks'!$C$1</f>
        <v>Compressed Block</v>
      </c>
      <c r="E2">
        <v>1</v>
      </c>
      <c r="F2" t="str">
        <f xml:space="preserve"> [1]Enums!$A$57</f>
        <v>Craft</v>
      </c>
    </row>
    <row r="3" spans="1:7" x14ac:dyDescent="0.2">
      <c r="A3" s="33" t="str">
        <f>[1]Enums!$A$134</f>
        <v>1.0.0</v>
      </c>
      <c r="B3" t="str">
        <f>[3]Pellets!$G$1</f>
        <v>Sack (Pellets)</v>
      </c>
      <c r="C3">
        <v>1</v>
      </c>
      <c r="D3" t="str">
        <f>'[3]Blocks (Poly)'!$D$1&amp;" (Polymer)"</f>
        <v>Block (Polymer)</v>
      </c>
      <c r="E3">
        <v>1</v>
      </c>
      <c r="F3" t="str">
        <f xml:space="preserve"> [1]Enums!$A$58</f>
        <v>Smelt</v>
      </c>
    </row>
    <row r="4" spans="1:7" x14ac:dyDescent="0.2">
      <c r="A4" s="33" t="str">
        <f>[1]Enums!$A$134</f>
        <v>1.0.0</v>
      </c>
      <c r="B4" t="str">
        <f>'[3]Blocks (Poly)'!$D$1&amp;" (Polymer)"</f>
        <v>Block (Polymer)</v>
      </c>
      <c r="C4">
        <v>3</v>
      </c>
      <c r="D4" t="str">
        <f>'[3]Slabs (Poly)'!$F$1&amp;" (Polymer)"</f>
        <v>Slab (Polymer)</v>
      </c>
      <c r="E4">
        <v>6</v>
      </c>
      <c r="F4" t="str">
        <f xml:space="preserve"> [1]Enums!$A$57</f>
        <v>Craft</v>
      </c>
      <c r="G4" s="33" t="s">
        <v>66</v>
      </c>
    </row>
    <row r="5" spans="1:7" x14ac:dyDescent="0.2">
      <c r="A5" s="33" t="str">
        <f>[1]Enums!$A$134</f>
        <v>1.0.0</v>
      </c>
      <c r="B5" t="str">
        <f>'[3]Blocks (Poly)'!$D$1&amp;" (Polymer)"</f>
        <v>Block (Polymer)</v>
      </c>
      <c r="C5">
        <v>6</v>
      </c>
      <c r="D5" t="str">
        <f>'[3]Stairs (Poly)'!$D$1&amp;" (Polymer)"</f>
        <v>Stairs (Polymer)</v>
      </c>
      <c r="E5">
        <v>4</v>
      </c>
      <c r="F5" t="str">
        <f xml:space="preserve"> [1]Enums!$A$57</f>
        <v>Craft</v>
      </c>
      <c r="G5" s="33" t="s">
        <v>77</v>
      </c>
    </row>
    <row r="6" spans="1:7" x14ac:dyDescent="0.2">
      <c r="A6" s="33" t="str">
        <f>[1]Enums!$A$134</f>
        <v>1.0.0</v>
      </c>
      <c r="B6" t="str">
        <f>'[3]Blocks (Poly)'!$D$1&amp;" (Polymer)"</f>
        <v>Block (Polymer)</v>
      </c>
      <c r="C6">
        <v>6</v>
      </c>
      <c r="D6" t="str">
        <f>'[3]Walls (Poly)'!$D$1&amp;" (Polymer)"</f>
        <v>Wall (Polymer)</v>
      </c>
      <c r="E6">
        <v>6</v>
      </c>
      <c r="F6" t="str">
        <f xml:space="preserve"> [1]Enums!$A$57</f>
        <v>Craft</v>
      </c>
      <c r="G6" s="33" t="s">
        <v>78</v>
      </c>
    </row>
    <row r="7" spans="1:7" x14ac:dyDescent="0.2">
      <c r="A7" s="33" t="str">
        <f>[1]Enums!$A$134</f>
        <v>1.0.0</v>
      </c>
      <c r="B7" t="str">
        <f>'[2]Compressed Blocks'!$C$1</f>
        <v>Compressed Block</v>
      </c>
      <c r="C7">
        <v>1</v>
      </c>
      <c r="D7" t="str">
        <f>[2]Ingots!$C$1</f>
        <v>Ingot</v>
      </c>
      <c r="E7">
        <v>9</v>
      </c>
      <c r="F7" t="str">
        <f xml:space="preserve"> [1]Enums!$A$57</f>
        <v>Craft</v>
      </c>
    </row>
    <row r="8" spans="1:7" x14ac:dyDescent="0.2">
      <c r="A8" s="33" t="str">
        <f>[1]Enums!$A$134</f>
        <v>1.0.0</v>
      </c>
      <c r="B8" t="str">
        <f>'[3]Blocks (Poly)'!$D$1</f>
        <v>Block</v>
      </c>
      <c r="C8">
        <v>1</v>
      </c>
      <c r="D8" t="str">
        <f>[3]Pellets!$G$1</f>
        <v>Sack (Pellets)</v>
      </c>
      <c r="E8">
        <v>1</v>
      </c>
      <c r="F8" t="str">
        <f xml:space="preserve"> [1]Enums!$A$57</f>
        <v>Craft</v>
      </c>
    </row>
    <row r="9" spans="1:7" x14ac:dyDescent="0.2">
      <c r="A9" s="33" t="str">
        <f>[1]Enums!$A$134</f>
        <v>1.0.0</v>
      </c>
      <c r="B9" t="str">
        <f xml:space="preserve"> [1]Enums!A7</f>
        <v>Bag</v>
      </c>
      <c r="C9">
        <v>64</v>
      </c>
      <c r="D9" t="str">
        <f xml:space="preserve"> [1]Enums!A10</f>
        <v>Sack</v>
      </c>
      <c r="E9">
        <v>1</v>
      </c>
      <c r="F9" t="str">
        <f xml:space="preserve"> [1]Enums!$A$57</f>
        <v>Craft</v>
      </c>
    </row>
    <row r="10" spans="1:7" x14ac:dyDescent="0.2">
      <c r="A10" s="33" t="str">
        <f>[1]Enums!$A$134</f>
        <v>1.0.0</v>
      </c>
      <c r="B10" t="str">
        <f xml:space="preserve"> [1]Enums!A8</f>
        <v>Vial</v>
      </c>
      <c r="C10">
        <v>64</v>
      </c>
      <c r="D10" t="str">
        <f xml:space="preserve"> [1]Enums!A11</f>
        <v>Beaker</v>
      </c>
      <c r="E10">
        <v>1</v>
      </c>
      <c r="F10" t="str">
        <f xml:space="preserve"> [1]Enums!$A$57</f>
        <v>Craft</v>
      </c>
    </row>
    <row r="11" spans="1:7" x14ac:dyDescent="0.2">
      <c r="A11" s="33" t="str">
        <f>[1]Enums!$A$134</f>
        <v>1.0.0</v>
      </c>
      <c r="B11" t="str">
        <f xml:space="preserve"> [1]Enums!A9</f>
        <v>Flask</v>
      </c>
      <c r="C11">
        <v>64</v>
      </c>
      <c r="D11" t="str">
        <f xml:space="preserve"> [1]Enums!A12</f>
        <v>Cartridge</v>
      </c>
      <c r="E11">
        <v>1</v>
      </c>
      <c r="F11" t="str">
        <f xml:space="preserve"> [1]Enums!$A$57</f>
        <v>Craft</v>
      </c>
    </row>
    <row r="12" spans="1:7" x14ac:dyDescent="0.2">
      <c r="A12" s="33" t="str">
        <f>[1]Enums!$A$134</f>
        <v>1.0.0</v>
      </c>
      <c r="B12" t="str">
        <f xml:space="preserve"> [1]Enums!A10</f>
        <v>Sack</v>
      </c>
      <c r="C12">
        <v>64</v>
      </c>
      <c r="D12" t="str">
        <f xml:space="preserve"> [1]Enums!A13</f>
        <v>Powder Keg</v>
      </c>
      <c r="E12">
        <v>1</v>
      </c>
      <c r="F12" t="str">
        <f xml:space="preserve"> [1]Enums!$A$57</f>
        <v>Craft</v>
      </c>
    </row>
    <row r="13" spans="1:7" x14ac:dyDescent="0.2">
      <c r="A13" s="33" t="str">
        <f>[1]Enums!$A$134</f>
        <v>1.0.0</v>
      </c>
      <c r="B13" t="str">
        <f xml:space="preserve"> [1]Enums!A11</f>
        <v>Beaker</v>
      </c>
      <c r="C13">
        <v>64</v>
      </c>
      <c r="D13" t="str">
        <f xml:space="preserve"> [1]Enums!A14</f>
        <v>Drum</v>
      </c>
      <c r="E13">
        <v>1</v>
      </c>
      <c r="F13" t="str">
        <f xml:space="preserve"> [1]Enums!$A$57</f>
        <v>Craft</v>
      </c>
    </row>
    <row r="14" spans="1:7" x14ac:dyDescent="0.2">
      <c r="A14" s="33" t="str">
        <f>[1]Enums!$A$134</f>
        <v>1.0.0</v>
      </c>
      <c r="B14" t="str">
        <f xml:space="preserve"> [1]Enums!A12</f>
        <v>Cartridge</v>
      </c>
      <c r="C14">
        <v>64</v>
      </c>
      <c r="D14" t="str">
        <f xml:space="preserve"> [1]Enums!A15</f>
        <v>Canister</v>
      </c>
      <c r="E14">
        <v>1</v>
      </c>
      <c r="F14" t="str">
        <f xml:space="preserve"> [1]Enums!$A$57</f>
        <v>Craft</v>
      </c>
    </row>
    <row r="15" spans="1:7" x14ac:dyDescent="0.2">
      <c r="A15" s="33" t="str">
        <f>[1]Enums!$A$134</f>
        <v>1.0.0</v>
      </c>
      <c r="B15" t="str">
        <f xml:space="preserve"> [1]Enums!A10</f>
        <v>Sack</v>
      </c>
      <c r="C15">
        <v>1</v>
      </c>
      <c r="D15" t="str">
        <f xml:space="preserve"> [1]Enums!A7</f>
        <v>Bag</v>
      </c>
      <c r="E15">
        <v>64</v>
      </c>
      <c r="F15" t="str">
        <f xml:space="preserve"> [1]Enums!$A$57</f>
        <v>Craft</v>
      </c>
    </row>
    <row r="16" spans="1:7" x14ac:dyDescent="0.2">
      <c r="A16" s="33" t="str">
        <f>[1]Enums!$A$134</f>
        <v>1.0.0</v>
      </c>
      <c r="B16" t="str">
        <f xml:space="preserve"> [1]Enums!A11</f>
        <v>Beaker</v>
      </c>
      <c r="C16">
        <v>1</v>
      </c>
      <c r="D16" t="str">
        <f xml:space="preserve"> [1]Enums!A8</f>
        <v>Vial</v>
      </c>
      <c r="E16">
        <v>64</v>
      </c>
      <c r="F16" t="str">
        <f xml:space="preserve"> [1]Enums!$A$57</f>
        <v>Craft</v>
      </c>
    </row>
    <row r="17" spans="1:7" x14ac:dyDescent="0.2">
      <c r="A17" s="33" t="str">
        <f>[1]Enums!$A$134</f>
        <v>1.0.0</v>
      </c>
      <c r="B17" t="str">
        <f xml:space="preserve"> [1]Enums!A12</f>
        <v>Cartridge</v>
      </c>
      <c r="C17">
        <v>1</v>
      </c>
      <c r="D17" t="str">
        <f xml:space="preserve"> [1]Enums!A9</f>
        <v>Flask</v>
      </c>
      <c r="E17">
        <v>64</v>
      </c>
      <c r="F17" t="str">
        <f xml:space="preserve"> [1]Enums!$A$57</f>
        <v>Craft</v>
      </c>
    </row>
    <row r="18" spans="1:7" x14ac:dyDescent="0.2">
      <c r="A18" s="33" t="str">
        <f>[1]Enums!$A$134</f>
        <v>1.0.0</v>
      </c>
      <c r="B18" t="str">
        <f xml:space="preserve"> [1]Enums!A13</f>
        <v>Powder Keg</v>
      </c>
      <c r="C18">
        <v>1</v>
      </c>
      <c r="D18" t="str">
        <f xml:space="preserve"> [1]Enums!A10</f>
        <v>Sack</v>
      </c>
      <c r="E18">
        <v>64</v>
      </c>
      <c r="F18" t="str">
        <f xml:space="preserve"> [1]Enums!$A$57</f>
        <v>Craft</v>
      </c>
    </row>
    <row r="19" spans="1:7" x14ac:dyDescent="0.2">
      <c r="A19" s="33" t="str">
        <f>[1]Enums!$A$134</f>
        <v>1.0.0</v>
      </c>
      <c r="B19" t="str">
        <f xml:space="preserve"> [1]Enums!A14</f>
        <v>Drum</v>
      </c>
      <c r="C19">
        <v>1</v>
      </c>
      <c r="D19" t="str">
        <f xml:space="preserve"> [1]Enums!A11</f>
        <v>Beaker</v>
      </c>
      <c r="E19">
        <v>64</v>
      </c>
      <c r="F19" t="str">
        <f xml:space="preserve"> [1]Enums!$A$57</f>
        <v>Craft</v>
      </c>
    </row>
    <row r="20" spans="1:7" x14ac:dyDescent="0.2">
      <c r="A20" s="33" t="str">
        <f>[1]Enums!$A$134</f>
        <v>1.0.0</v>
      </c>
      <c r="B20" t="str">
        <f xml:space="preserve"> [1]Enums!A15</f>
        <v>Canister</v>
      </c>
      <c r="C20">
        <v>1</v>
      </c>
      <c r="D20" t="str">
        <f xml:space="preserve"> [1]Enums!A12</f>
        <v>Cartridge</v>
      </c>
      <c r="E20">
        <v>64</v>
      </c>
      <c r="F20" t="str">
        <f xml:space="preserve"> [1]Enums!$A$57</f>
        <v>Craft</v>
      </c>
    </row>
    <row r="21" spans="1:7" x14ac:dyDescent="0.2">
      <c r="A21" s="33" t="str">
        <f>[1]Enums!$A$134</f>
        <v>1.0.0</v>
      </c>
      <c r="B21" t="str">
        <f xml:space="preserve"> [1]Enums!A16</f>
        <v>Chemical Silo</v>
      </c>
      <c r="C21">
        <v>1</v>
      </c>
      <c r="D21" t="str">
        <f xml:space="preserve"> [1]Enums!A13</f>
        <v>Powder Keg</v>
      </c>
      <c r="E21">
        <v>64</v>
      </c>
      <c r="F21" t="str">
        <f xml:space="preserve"> [1]Enums!$A$57</f>
        <v>Craft</v>
      </c>
    </row>
    <row r="22" spans="1:7" x14ac:dyDescent="0.2">
      <c r="A22" s="33" t="str">
        <f>[1]Enums!$A$134</f>
        <v>1.0.0</v>
      </c>
      <c r="B22" t="str">
        <f xml:space="preserve"> [1]Enums!A17</f>
        <v>Chemical Vat</v>
      </c>
      <c r="C22">
        <v>1</v>
      </c>
      <c r="D22" t="str">
        <f xml:space="preserve"> [1]Enums!A14</f>
        <v>Drum</v>
      </c>
      <c r="E22">
        <v>64</v>
      </c>
      <c r="F22" t="str">
        <f xml:space="preserve"> [1]Enums!$A$57</f>
        <v>Craft</v>
      </c>
    </row>
    <row r="23" spans="1:7" x14ac:dyDescent="0.2">
      <c r="A23" s="33" t="str">
        <f>[1]Enums!$A$134</f>
        <v>1.0.0</v>
      </c>
      <c r="B23" t="str">
        <f xml:space="preserve"> [1]Enums!A18</f>
        <v>Chemical Tank</v>
      </c>
      <c r="C23">
        <v>1</v>
      </c>
      <c r="D23" t="str">
        <f xml:space="preserve"> [1]Enums!A15</f>
        <v>Canister</v>
      </c>
      <c r="E23">
        <v>64</v>
      </c>
      <c r="F23" t="str">
        <f xml:space="preserve"> [1]Enums!$A$57</f>
        <v>Craft</v>
      </c>
    </row>
    <row r="24" spans="1:7" x14ac:dyDescent="0.2">
      <c r="A24" s="33" t="str">
        <f>[1]Enums!$A$134</f>
        <v>1.0.0</v>
      </c>
      <c r="B24" s="33" t="str">
        <f xml:space="preserve"> [3]Molds!$C$1</f>
        <v>Mold</v>
      </c>
      <c r="C24">
        <v>1</v>
      </c>
      <c r="D24" t="str">
        <f xml:space="preserve"> '[3]Molded Items'!$C$1</f>
        <v>Molded Item</v>
      </c>
      <c r="E24">
        <v>1</v>
      </c>
      <c r="F24" t="str">
        <f xml:space="preserve"> [1]Enums!$A$60</f>
        <v>Mold</v>
      </c>
      <c r="G24" t="s">
        <v>71</v>
      </c>
    </row>
    <row r="25" spans="1:7" x14ac:dyDescent="0.2">
      <c r="A25" s="33" t="str">
        <f>[1]Enums!$A$134</f>
        <v>1.0.0</v>
      </c>
      <c r="B25" s="33" t="str">
        <f xml:space="preserve"> [3]Molds!$C$1</f>
        <v>Mold</v>
      </c>
      <c r="C25">
        <v>1</v>
      </c>
      <c r="D25" t="str">
        <f xml:space="preserve"> '[3]Molded Items'!$C$1</f>
        <v>Molded Item</v>
      </c>
      <c r="E25">
        <v>1</v>
      </c>
      <c r="F25" t="str">
        <f xml:space="preserve"> [1]Enums!$A$61</f>
        <v>Extrude</v>
      </c>
      <c r="G25" t="s">
        <v>70</v>
      </c>
    </row>
    <row r="26" spans="1:7" x14ac:dyDescent="0.2">
      <c r="A26" s="33" t="str">
        <f>[1]Enums!$A$134</f>
        <v>1.0.0</v>
      </c>
      <c r="B26" s="33" t="s">
        <v>67</v>
      </c>
      <c r="C26">
        <v>1</v>
      </c>
      <c r="D26" s="33" t="str">
        <f>'[3]Gripped Tools'!$C$1</f>
        <v>Gripped Tool</v>
      </c>
      <c r="E26">
        <v>1</v>
      </c>
      <c r="F26" t="str">
        <f xml:space="preserve"> [1]Enums!$A$57</f>
        <v>Craft</v>
      </c>
      <c r="G26" s="33" t="s">
        <v>68</v>
      </c>
    </row>
    <row r="27" spans="1:7" x14ac:dyDescent="0.2">
      <c r="A27" s="33" t="str">
        <f>[1]Enums!$A$134</f>
        <v>1.0.0</v>
      </c>
      <c r="B27" t="str">
        <f>'[3]Pogo Sticks'!$C$1</f>
        <v>Pogo Stick</v>
      </c>
      <c r="C27">
        <v>1</v>
      </c>
      <c r="D27" t="str">
        <f>"Gripped "&amp;B27</f>
        <v>Gripped Pogo Stick</v>
      </c>
      <c r="E27">
        <v>1</v>
      </c>
      <c r="F27" t="str">
        <f xml:space="preserve"> [1]Enums!$A$57</f>
        <v>Craft</v>
      </c>
      <c r="G27" s="33" t="s">
        <v>69</v>
      </c>
    </row>
    <row r="28" spans="1:7" x14ac:dyDescent="0.2">
      <c r="A28" s="33" t="str">
        <f>[1]Enums!$A$154</f>
        <v>1.3.3</v>
      </c>
      <c r="B28" t="str">
        <f>Objects!$E$1</f>
        <v>Nugget</v>
      </c>
      <c r="C28">
        <v>9</v>
      </c>
      <c r="D28" t="str">
        <f>Objects!$D$1</f>
        <v>Ingot</v>
      </c>
      <c r="E28">
        <v>1</v>
      </c>
      <c r="F28" t="str">
        <f xml:space="preserve"> [1]Enums!$A$58</f>
        <v>Smelt</v>
      </c>
    </row>
    <row r="29" spans="1:7" x14ac:dyDescent="0.2">
      <c r="A29" s="33" t="str">
        <f>[1]Enums!$A$154</f>
        <v>1.3.3</v>
      </c>
      <c r="B29" t="str">
        <f>Objects!$D$1</f>
        <v>Ingot</v>
      </c>
      <c r="C29">
        <v>1</v>
      </c>
      <c r="D29" t="str">
        <f>Objects!$E$1</f>
        <v>Nugget</v>
      </c>
      <c r="E29">
        <v>9</v>
      </c>
      <c r="F29" t="str">
        <f xml:space="preserve"> [1]Enums!$A$58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[1]Enums!$A$133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[1]Enums!$A$153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[1]Enums!$A$153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[1]Enums!$A$153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[1]Enums!$A$153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[1]Enums!$A$153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[1]Enums!$A$153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[1]Enums!$A$153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[1]Enums!$A$153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[1]Enums!$A$153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[1]Enums!$A$153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[1]Enums!$A$153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[1]Enums!$A$153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[1]Enums!$A$153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[1]Enums!$A$153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[1]Enums!$A$153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[1]Enums!$A$153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[1]Enums!$A$153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[1]Enums!$A$153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[1]Enums!$A$153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[1]Enums!$A$153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[1]Enums!$A$153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[1]Enums!$A$153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[1]Enums!$A$153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[1]Enums!$A$153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[1]Enums!$A$153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[1]Enums!$A$153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[1]Enums!$A$153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[1]Enums!$A$153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[1]Enums!$A$153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[1]Enums!$A$153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[1]Enums!$A$153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[1]Enums!$A$153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2017-07-21T03:11:10Z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