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3720" yWindow="0" windowWidth="20670" windowHeight="10035" tabRatio="826" activeTab="6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Communication" sheetId="20" r:id="rId12"/>
    <sheet name="Polycraft Armor" sheetId="16" r:id="rId13"/>
    <sheet name="Polycraft Tools" sheetId="15" r:id="rId14"/>
    <sheet name="Gripped Tools" sheetId="13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" i="12" l="1"/>
  <c r="C154" i="12"/>
  <c r="C155" i="12"/>
  <c r="F153" i="12"/>
  <c r="F154" i="12"/>
  <c r="F155" i="12"/>
  <c r="E155" i="12"/>
  <c r="E154" i="12"/>
  <c r="E153" i="12"/>
  <c r="E149" i="12"/>
  <c r="A154" i="12"/>
  <c r="A155" i="12"/>
  <c r="A153" i="12"/>
  <c r="D155" i="12"/>
  <c r="D154" i="12"/>
  <c r="D153" i="12"/>
  <c r="A32" i="8"/>
  <c r="A33" i="8"/>
  <c r="A31" i="8"/>
  <c r="C31" i="8"/>
  <c r="C32" i="8"/>
  <c r="C33" i="8"/>
  <c r="D31" i="8"/>
  <c r="D32" i="8"/>
  <c r="D33" i="8"/>
  <c r="E32" i="8"/>
  <c r="E33" i="8"/>
  <c r="E31" i="8"/>
  <c r="D26" i="12"/>
  <c r="C26" i="12"/>
  <c r="D27" i="12"/>
  <c r="C27" i="12"/>
  <c r="E1" i="18"/>
  <c r="F4" i="21"/>
  <c r="H17" i="19"/>
  <c r="H18" i="19"/>
  <c r="H19" i="19"/>
  <c r="H20" i="19"/>
  <c r="F5" i="21"/>
  <c r="H21" i="19"/>
  <c r="H22" i="19"/>
  <c r="H23" i="19"/>
  <c r="H24" i="19"/>
  <c r="H25" i="19"/>
  <c r="F6" i="21"/>
  <c r="H26" i="19"/>
  <c r="H27" i="19"/>
  <c r="H28" i="19"/>
  <c r="H29" i="19"/>
  <c r="H30" i="19"/>
  <c r="H31" i="19"/>
  <c r="H32" i="19"/>
  <c r="H33" i="19"/>
  <c r="F7" i="21"/>
  <c r="H34" i="19"/>
  <c r="H35" i="19"/>
  <c r="H36" i="19"/>
  <c r="H37" i="19"/>
  <c r="H38" i="19"/>
  <c r="H39" i="19"/>
  <c r="H40" i="19"/>
  <c r="H41" i="19"/>
  <c r="F8" i="21"/>
  <c r="H42" i="19"/>
  <c r="H43" i="19"/>
  <c r="H44" i="19"/>
  <c r="H45" i="19"/>
  <c r="H46" i="19"/>
  <c r="F9" i="21"/>
  <c r="H47" i="19"/>
  <c r="H48" i="19"/>
  <c r="H49" i="19"/>
  <c r="H50" i="19"/>
  <c r="H51" i="19"/>
  <c r="F10" i="21"/>
  <c r="H52" i="19"/>
  <c r="H53" i="19"/>
  <c r="H54" i="19"/>
  <c r="H55" i="19"/>
  <c r="H56" i="19"/>
  <c r="F3" i="21"/>
  <c r="H9" i="19"/>
  <c r="H10" i="19"/>
  <c r="H11" i="19"/>
  <c r="H12" i="19"/>
  <c r="H13" i="19"/>
  <c r="H14" i="19"/>
  <c r="H15" i="19"/>
  <c r="H16" i="19"/>
  <c r="F2" i="21"/>
  <c r="H5" i="19"/>
  <c r="H6" i="19"/>
  <c r="H7" i="19"/>
  <c r="H8" i="19"/>
  <c r="H4" i="19"/>
  <c r="H3" i="19"/>
  <c r="I52" i="19"/>
  <c r="I47" i="19"/>
  <c r="I42" i="19"/>
  <c r="I34" i="19"/>
  <c r="I26" i="19"/>
  <c r="I21" i="19"/>
  <c r="I16" i="19"/>
  <c r="I8" i="19"/>
  <c r="I3" i="19"/>
  <c r="D2" i="18"/>
  <c r="C2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F118" i="1"/>
  <c r="J3" i="19"/>
  <c r="I4" i="19"/>
  <c r="F119" i="1"/>
  <c r="J4" i="19"/>
  <c r="I5" i="19"/>
  <c r="J5" i="19"/>
  <c r="I6" i="19"/>
  <c r="J6" i="19"/>
  <c r="I7" i="19"/>
  <c r="J7" i="19"/>
  <c r="J8" i="19"/>
  <c r="I9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J16" i="19"/>
  <c r="I17" i="19"/>
  <c r="J17" i="19"/>
  <c r="I18" i="19"/>
  <c r="J18" i="19"/>
  <c r="I19" i="19"/>
  <c r="J19" i="19"/>
  <c r="I20" i="19"/>
  <c r="J20" i="19"/>
  <c r="J21" i="19"/>
  <c r="I22" i="19"/>
  <c r="J22" i="19"/>
  <c r="I23" i="19"/>
  <c r="J23" i="19"/>
  <c r="I24" i="19"/>
  <c r="J24" i="19"/>
  <c r="I25" i="19"/>
  <c r="J25" i="19"/>
  <c r="J26" i="19"/>
  <c r="I27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J34" i="19"/>
  <c r="I35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J42" i="19"/>
  <c r="I43" i="19"/>
  <c r="J43" i="19"/>
  <c r="I44" i="19"/>
  <c r="J44" i="19"/>
  <c r="I45" i="19"/>
  <c r="J45" i="19"/>
  <c r="I46" i="19"/>
  <c r="J46" i="19"/>
  <c r="J47" i="19"/>
  <c r="I48" i="19"/>
  <c r="J48" i="19"/>
  <c r="I49" i="19"/>
  <c r="J49" i="19"/>
  <c r="I50" i="19"/>
  <c r="J50" i="19"/>
  <c r="I51" i="19"/>
  <c r="J51" i="19"/>
  <c r="J52" i="19"/>
  <c r="I53" i="19"/>
  <c r="J53" i="19"/>
  <c r="I54" i="19"/>
  <c r="J54" i="19"/>
  <c r="I55" i="19"/>
  <c r="J55" i="19"/>
  <c r="I56" i="19"/>
  <c r="J56" i="19"/>
  <c r="I1" i="19"/>
  <c r="J1" i="19"/>
  <c r="K1" i="19"/>
  <c r="L1" i="19"/>
  <c r="M1" i="19"/>
  <c r="N1" i="19"/>
  <c r="O1" i="19"/>
  <c r="P1" i="19"/>
  <c r="Q1" i="19"/>
  <c r="R1" i="19"/>
  <c r="S1" i="19"/>
  <c r="L3" i="19"/>
  <c r="M3" i="19"/>
  <c r="N3" i="19"/>
  <c r="O3" i="19"/>
  <c r="P3" i="19"/>
  <c r="Q3" i="19"/>
  <c r="R3" i="19"/>
  <c r="S3" i="19"/>
  <c r="L4" i="19"/>
  <c r="M4" i="19"/>
  <c r="N4" i="19"/>
  <c r="O4" i="19"/>
  <c r="P4" i="19"/>
  <c r="Q4" i="19"/>
  <c r="R4" i="19"/>
  <c r="S4" i="19"/>
  <c r="L5" i="19"/>
  <c r="M5" i="19"/>
  <c r="N5" i="19"/>
  <c r="O5" i="19"/>
  <c r="P5" i="19"/>
  <c r="Q5" i="19"/>
  <c r="R5" i="19"/>
  <c r="S5" i="19"/>
  <c r="L6" i="19"/>
  <c r="M6" i="19"/>
  <c r="N6" i="19"/>
  <c r="O6" i="19"/>
  <c r="P6" i="19"/>
  <c r="Q6" i="19"/>
  <c r="R6" i="19"/>
  <c r="S6" i="19"/>
  <c r="L7" i="19"/>
  <c r="M7" i="19"/>
  <c r="N7" i="19"/>
  <c r="O7" i="19"/>
  <c r="P7" i="19"/>
  <c r="Q7" i="19"/>
  <c r="R7" i="19"/>
  <c r="S7" i="19"/>
  <c r="L8" i="19"/>
  <c r="M8" i="19"/>
  <c r="N8" i="19"/>
  <c r="O8" i="19"/>
  <c r="P8" i="19"/>
  <c r="Q8" i="19"/>
  <c r="R8" i="19"/>
  <c r="S8" i="19"/>
  <c r="L9" i="19"/>
  <c r="M9" i="19"/>
  <c r="N9" i="19"/>
  <c r="O9" i="19"/>
  <c r="P9" i="19"/>
  <c r="Q9" i="19"/>
  <c r="R9" i="19"/>
  <c r="S9" i="19"/>
  <c r="L10" i="19"/>
  <c r="M10" i="19"/>
  <c r="N10" i="19"/>
  <c r="O10" i="19"/>
  <c r="P10" i="19"/>
  <c r="Q10" i="19"/>
  <c r="R10" i="19"/>
  <c r="S10" i="19"/>
  <c r="L11" i="19"/>
  <c r="M11" i="19"/>
  <c r="N11" i="19"/>
  <c r="O11" i="19"/>
  <c r="P11" i="19"/>
  <c r="Q11" i="19"/>
  <c r="R11" i="19"/>
  <c r="S11" i="19"/>
  <c r="L12" i="19"/>
  <c r="M12" i="19"/>
  <c r="N12" i="19"/>
  <c r="O12" i="19"/>
  <c r="P12" i="19"/>
  <c r="Q12" i="19"/>
  <c r="R12" i="19"/>
  <c r="S12" i="19"/>
  <c r="L13" i="19"/>
  <c r="M13" i="19"/>
  <c r="N13" i="19"/>
  <c r="O13" i="19"/>
  <c r="P13" i="19"/>
  <c r="Q13" i="19"/>
  <c r="R13" i="19"/>
  <c r="S13" i="19"/>
  <c r="L14" i="19"/>
  <c r="M14" i="19"/>
  <c r="N14" i="19"/>
  <c r="O14" i="19"/>
  <c r="P14" i="19"/>
  <c r="Q14" i="19"/>
  <c r="R14" i="19"/>
  <c r="S14" i="19"/>
  <c r="L15" i="19"/>
  <c r="M15" i="19"/>
  <c r="N15" i="19"/>
  <c r="O15" i="19"/>
  <c r="P15" i="19"/>
  <c r="Q15" i="19"/>
  <c r="R15" i="19"/>
  <c r="S15" i="19"/>
  <c r="L16" i="19"/>
  <c r="M16" i="19"/>
  <c r="N16" i="19"/>
  <c r="O16" i="19"/>
  <c r="P16" i="19"/>
  <c r="Q16" i="19"/>
  <c r="R16" i="19"/>
  <c r="S16" i="19"/>
  <c r="L17" i="19"/>
  <c r="M17" i="19"/>
  <c r="N17" i="19"/>
  <c r="O17" i="19"/>
  <c r="P17" i="19"/>
  <c r="Q17" i="19"/>
  <c r="R17" i="19"/>
  <c r="S17" i="19"/>
  <c r="L18" i="19"/>
  <c r="M18" i="19"/>
  <c r="N18" i="19"/>
  <c r="O18" i="19"/>
  <c r="P18" i="19"/>
  <c r="Q18" i="19"/>
  <c r="R18" i="19"/>
  <c r="S18" i="19"/>
  <c r="L19" i="19"/>
  <c r="M19" i="19"/>
  <c r="N19" i="19"/>
  <c r="O19" i="19"/>
  <c r="P19" i="19"/>
  <c r="Q19" i="19"/>
  <c r="R19" i="19"/>
  <c r="S19" i="19"/>
  <c r="L20" i="19"/>
  <c r="M20" i="19"/>
  <c r="N20" i="19"/>
  <c r="O20" i="19"/>
  <c r="P20" i="19"/>
  <c r="Q20" i="19"/>
  <c r="R20" i="19"/>
  <c r="S20" i="19"/>
  <c r="L21" i="19"/>
  <c r="M21" i="19"/>
  <c r="N21" i="19"/>
  <c r="O21" i="19"/>
  <c r="P21" i="19"/>
  <c r="Q21" i="19"/>
  <c r="R21" i="19"/>
  <c r="S21" i="19"/>
  <c r="L22" i="19"/>
  <c r="M22" i="19"/>
  <c r="N22" i="19"/>
  <c r="O22" i="19"/>
  <c r="P22" i="19"/>
  <c r="Q22" i="19"/>
  <c r="R22" i="19"/>
  <c r="S22" i="19"/>
  <c r="L23" i="19"/>
  <c r="M23" i="19"/>
  <c r="N23" i="19"/>
  <c r="O23" i="19"/>
  <c r="P23" i="19"/>
  <c r="Q23" i="19"/>
  <c r="R23" i="19"/>
  <c r="S23" i="19"/>
  <c r="L24" i="19"/>
  <c r="M24" i="19"/>
  <c r="N24" i="19"/>
  <c r="O24" i="19"/>
  <c r="P24" i="19"/>
  <c r="Q24" i="19"/>
  <c r="R24" i="19"/>
  <c r="S24" i="19"/>
  <c r="L25" i="19"/>
  <c r="M25" i="19"/>
  <c r="N25" i="19"/>
  <c r="O25" i="19"/>
  <c r="P25" i="19"/>
  <c r="Q25" i="19"/>
  <c r="R25" i="19"/>
  <c r="S25" i="19"/>
  <c r="L26" i="19"/>
  <c r="M26" i="19"/>
  <c r="N26" i="19"/>
  <c r="O26" i="19"/>
  <c r="P26" i="19"/>
  <c r="Q26" i="19"/>
  <c r="R26" i="19"/>
  <c r="S26" i="19"/>
  <c r="L27" i="19"/>
  <c r="M27" i="19"/>
  <c r="N27" i="19"/>
  <c r="O27" i="19"/>
  <c r="P27" i="19"/>
  <c r="Q27" i="19"/>
  <c r="R27" i="19"/>
  <c r="S27" i="19"/>
  <c r="L28" i="19"/>
  <c r="M28" i="19"/>
  <c r="N28" i="19"/>
  <c r="O28" i="19"/>
  <c r="P28" i="19"/>
  <c r="Q28" i="19"/>
  <c r="R28" i="19"/>
  <c r="S28" i="19"/>
  <c r="L29" i="19"/>
  <c r="M29" i="19"/>
  <c r="N29" i="19"/>
  <c r="O29" i="19"/>
  <c r="P29" i="19"/>
  <c r="Q29" i="19"/>
  <c r="R29" i="19"/>
  <c r="S29" i="19"/>
  <c r="L30" i="19"/>
  <c r="M30" i="19"/>
  <c r="N30" i="19"/>
  <c r="O30" i="19"/>
  <c r="P30" i="19"/>
  <c r="Q30" i="19"/>
  <c r="R30" i="19"/>
  <c r="S30" i="19"/>
  <c r="L31" i="19"/>
  <c r="M31" i="19"/>
  <c r="N31" i="19"/>
  <c r="O31" i="19"/>
  <c r="P31" i="19"/>
  <c r="Q31" i="19"/>
  <c r="R31" i="19"/>
  <c r="S31" i="19"/>
  <c r="L32" i="19"/>
  <c r="M32" i="19"/>
  <c r="N32" i="19"/>
  <c r="O32" i="19"/>
  <c r="P32" i="19"/>
  <c r="Q32" i="19"/>
  <c r="R32" i="19"/>
  <c r="S32" i="19"/>
  <c r="L33" i="19"/>
  <c r="M33" i="19"/>
  <c r="N33" i="19"/>
  <c r="O33" i="19"/>
  <c r="P33" i="19"/>
  <c r="Q33" i="19"/>
  <c r="R33" i="19"/>
  <c r="S33" i="19"/>
  <c r="L34" i="19"/>
  <c r="M34" i="19"/>
  <c r="N34" i="19"/>
  <c r="O34" i="19"/>
  <c r="P34" i="19"/>
  <c r="Q34" i="19"/>
  <c r="R34" i="19"/>
  <c r="S34" i="19"/>
  <c r="L35" i="19"/>
  <c r="M35" i="19"/>
  <c r="N35" i="19"/>
  <c r="O35" i="19"/>
  <c r="P35" i="19"/>
  <c r="Q35" i="19"/>
  <c r="R35" i="19"/>
  <c r="S35" i="19"/>
  <c r="L36" i="19"/>
  <c r="M36" i="19"/>
  <c r="N36" i="19"/>
  <c r="O36" i="19"/>
  <c r="P36" i="19"/>
  <c r="Q36" i="19"/>
  <c r="R36" i="19"/>
  <c r="S36" i="19"/>
  <c r="L37" i="19"/>
  <c r="M37" i="19"/>
  <c r="N37" i="19"/>
  <c r="O37" i="19"/>
  <c r="P37" i="19"/>
  <c r="Q37" i="19"/>
  <c r="R37" i="19"/>
  <c r="S37" i="19"/>
  <c r="L38" i="19"/>
  <c r="M38" i="19"/>
  <c r="N38" i="19"/>
  <c r="O38" i="19"/>
  <c r="P38" i="19"/>
  <c r="Q38" i="19"/>
  <c r="R38" i="19"/>
  <c r="S38" i="19"/>
  <c r="L39" i="19"/>
  <c r="M39" i="19"/>
  <c r="N39" i="19"/>
  <c r="O39" i="19"/>
  <c r="P39" i="19"/>
  <c r="Q39" i="19"/>
  <c r="R39" i="19"/>
  <c r="S39" i="19"/>
  <c r="L40" i="19"/>
  <c r="M40" i="19"/>
  <c r="N40" i="19"/>
  <c r="O40" i="19"/>
  <c r="P40" i="19"/>
  <c r="Q40" i="19"/>
  <c r="R40" i="19"/>
  <c r="S40" i="19"/>
  <c r="L41" i="19"/>
  <c r="M41" i="19"/>
  <c r="N41" i="19"/>
  <c r="O41" i="19"/>
  <c r="P41" i="19"/>
  <c r="Q41" i="19"/>
  <c r="R41" i="19"/>
  <c r="S41" i="19"/>
  <c r="L42" i="19"/>
  <c r="M42" i="19"/>
  <c r="N42" i="19"/>
  <c r="O42" i="19"/>
  <c r="P42" i="19"/>
  <c r="Q42" i="19"/>
  <c r="R42" i="19"/>
  <c r="S42" i="19"/>
  <c r="L43" i="19"/>
  <c r="M43" i="19"/>
  <c r="N43" i="19"/>
  <c r="O43" i="19"/>
  <c r="P43" i="19"/>
  <c r="Q43" i="19"/>
  <c r="R43" i="19"/>
  <c r="S43" i="19"/>
  <c r="L44" i="19"/>
  <c r="M44" i="19"/>
  <c r="N44" i="19"/>
  <c r="O44" i="19"/>
  <c r="P44" i="19"/>
  <c r="Q44" i="19"/>
  <c r="R44" i="19"/>
  <c r="S44" i="19"/>
  <c r="L45" i="19"/>
  <c r="M45" i="19"/>
  <c r="N45" i="19"/>
  <c r="O45" i="19"/>
  <c r="P45" i="19"/>
  <c r="Q45" i="19"/>
  <c r="R45" i="19"/>
  <c r="S45" i="19"/>
  <c r="L46" i="19"/>
  <c r="M46" i="19"/>
  <c r="N46" i="19"/>
  <c r="O46" i="19"/>
  <c r="P46" i="19"/>
  <c r="Q46" i="19"/>
  <c r="R46" i="19"/>
  <c r="S46" i="19"/>
  <c r="L47" i="19"/>
  <c r="M47" i="19"/>
  <c r="N47" i="19"/>
  <c r="O47" i="19"/>
  <c r="P47" i="19"/>
  <c r="Q47" i="19"/>
  <c r="R47" i="19"/>
  <c r="S47" i="19"/>
  <c r="L48" i="19"/>
  <c r="M48" i="19"/>
  <c r="N48" i="19"/>
  <c r="O48" i="19"/>
  <c r="P48" i="19"/>
  <c r="Q48" i="19"/>
  <c r="R48" i="19"/>
  <c r="S48" i="19"/>
  <c r="L49" i="19"/>
  <c r="M49" i="19"/>
  <c r="N49" i="19"/>
  <c r="O49" i="19"/>
  <c r="P49" i="19"/>
  <c r="Q49" i="19"/>
  <c r="R49" i="19"/>
  <c r="S49" i="19"/>
  <c r="L50" i="19"/>
  <c r="M50" i="19"/>
  <c r="N50" i="19"/>
  <c r="O50" i="19"/>
  <c r="P50" i="19"/>
  <c r="Q50" i="19"/>
  <c r="R50" i="19"/>
  <c r="S50" i="19"/>
  <c r="L51" i="19"/>
  <c r="M51" i="19"/>
  <c r="N51" i="19"/>
  <c r="O51" i="19"/>
  <c r="P51" i="19"/>
  <c r="Q51" i="19"/>
  <c r="R51" i="19"/>
  <c r="S51" i="19"/>
  <c r="L52" i="19"/>
  <c r="M52" i="19"/>
  <c r="N52" i="19"/>
  <c r="O52" i="19"/>
  <c r="P52" i="19"/>
  <c r="Q52" i="19"/>
  <c r="R52" i="19"/>
  <c r="S52" i="19"/>
  <c r="L53" i="19"/>
  <c r="M53" i="19"/>
  <c r="N53" i="19"/>
  <c r="O53" i="19"/>
  <c r="P53" i="19"/>
  <c r="Q53" i="19"/>
  <c r="R53" i="19"/>
  <c r="S53" i="19"/>
  <c r="L54" i="19"/>
  <c r="M54" i="19"/>
  <c r="N54" i="19"/>
  <c r="O54" i="19"/>
  <c r="P54" i="19"/>
  <c r="Q54" i="19"/>
  <c r="R54" i="19"/>
  <c r="S54" i="19"/>
  <c r="L55" i="19"/>
  <c r="M55" i="19"/>
  <c r="N55" i="19"/>
  <c r="O55" i="19"/>
  <c r="P55" i="19"/>
  <c r="Q55" i="19"/>
  <c r="R55" i="19"/>
  <c r="S55" i="19"/>
  <c r="L56" i="19"/>
  <c r="M56" i="19"/>
  <c r="N56" i="19"/>
  <c r="O56" i="19"/>
  <c r="P56" i="19"/>
  <c r="Q56" i="19"/>
  <c r="R56" i="19"/>
  <c r="S56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A2" i="18"/>
  <c r="A3" i="19"/>
  <c r="A2" i="19"/>
  <c r="A118" i="1"/>
  <c r="A118" i="7"/>
  <c r="G118" i="1"/>
  <c r="E118" i="4"/>
  <c r="G1" i="1"/>
  <c r="G2" i="1"/>
  <c r="G3" i="1"/>
  <c r="H1" i="1"/>
  <c r="I1" i="1"/>
  <c r="H2" i="1"/>
  <c r="I2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H118" i="1"/>
  <c r="I118" i="1"/>
  <c r="G119" i="1"/>
  <c r="H119" i="1"/>
  <c r="I119" i="1"/>
  <c r="F118" i="4"/>
  <c r="D118" i="4"/>
  <c r="E118" i="7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9" i="4"/>
  <c r="F119" i="4"/>
  <c r="D119" i="4"/>
  <c r="F118" i="7"/>
  <c r="D118" i="7"/>
  <c r="G118" i="7"/>
  <c r="A119" i="1"/>
  <c r="A119" i="7"/>
  <c r="E119" i="7"/>
  <c r="F119" i="7"/>
  <c r="D119" i="7"/>
  <c r="G119" i="7"/>
  <c r="A120" i="7"/>
  <c r="E120" i="7"/>
  <c r="F120" i="7"/>
  <c r="D120" i="7"/>
  <c r="G120" i="7"/>
  <c r="A121" i="7"/>
  <c r="E121" i="7"/>
  <c r="F121" i="7"/>
  <c r="D121" i="7"/>
  <c r="G121" i="7"/>
  <c r="A122" i="7"/>
  <c r="E122" i="7"/>
  <c r="F122" i="7"/>
  <c r="D122" i="7"/>
  <c r="G122" i="7"/>
  <c r="A123" i="7"/>
  <c r="E123" i="7"/>
  <c r="F123" i="7"/>
  <c r="D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20" i="6"/>
  <c r="A121" i="6"/>
  <c r="A118" i="5"/>
  <c r="A119" i="5"/>
  <c r="G118" i="5"/>
  <c r="H118" i="5"/>
  <c r="F118" i="5"/>
  <c r="G119" i="5"/>
  <c r="H119" i="5"/>
  <c r="F119" i="5"/>
  <c r="A118" i="4"/>
  <c r="A119" i="4"/>
  <c r="C1" i="19"/>
  <c r="D1" i="18"/>
  <c r="D1" i="19"/>
  <c r="E1" i="19"/>
  <c r="F1" i="19"/>
  <c r="T1" i="19"/>
  <c r="C3" i="19"/>
  <c r="D3" i="19"/>
  <c r="E3" i="19"/>
  <c r="T3" i="19"/>
  <c r="C4" i="19"/>
  <c r="D4" i="19"/>
  <c r="E4" i="19"/>
  <c r="F4" i="19"/>
  <c r="T4" i="19"/>
  <c r="C5" i="19"/>
  <c r="D5" i="19"/>
  <c r="E5" i="19"/>
  <c r="F5" i="19"/>
  <c r="T5" i="19"/>
  <c r="C6" i="19"/>
  <c r="D6" i="19"/>
  <c r="E6" i="19"/>
  <c r="F6" i="19"/>
  <c r="T6" i="19"/>
  <c r="C7" i="19"/>
  <c r="D7" i="19"/>
  <c r="E7" i="19"/>
  <c r="F7" i="19"/>
  <c r="T7" i="19"/>
  <c r="C8" i="19"/>
  <c r="D8" i="19"/>
  <c r="E8" i="19"/>
  <c r="F8" i="19"/>
  <c r="T8" i="19"/>
  <c r="C9" i="19"/>
  <c r="D9" i="19"/>
  <c r="E9" i="19"/>
  <c r="F9" i="19"/>
  <c r="T9" i="19"/>
  <c r="C10" i="19"/>
  <c r="D10" i="19"/>
  <c r="E10" i="19"/>
  <c r="F10" i="19"/>
  <c r="T10" i="19"/>
  <c r="C11" i="19"/>
  <c r="D11" i="19"/>
  <c r="E11" i="19"/>
  <c r="F11" i="19"/>
  <c r="T11" i="19"/>
  <c r="C12" i="19"/>
  <c r="D12" i="19"/>
  <c r="E12" i="19"/>
  <c r="F12" i="19"/>
  <c r="T12" i="19"/>
  <c r="C13" i="19"/>
  <c r="D13" i="19"/>
  <c r="E13" i="19"/>
  <c r="F13" i="19"/>
  <c r="T13" i="19"/>
  <c r="C14" i="19"/>
  <c r="D14" i="19"/>
  <c r="E14" i="19"/>
  <c r="F14" i="19"/>
  <c r="T14" i="19"/>
  <c r="C15" i="19"/>
  <c r="D15" i="19"/>
  <c r="E15" i="19"/>
  <c r="F15" i="19"/>
  <c r="T15" i="19"/>
  <c r="C16" i="19"/>
  <c r="D16" i="19"/>
  <c r="E16" i="19"/>
  <c r="F16" i="19"/>
  <c r="T16" i="19"/>
  <c r="C17" i="19"/>
  <c r="D17" i="19"/>
  <c r="E17" i="19"/>
  <c r="F17" i="19"/>
  <c r="T17" i="19"/>
  <c r="C18" i="19"/>
  <c r="D18" i="19"/>
  <c r="E18" i="19"/>
  <c r="F18" i="19"/>
  <c r="T18" i="19"/>
  <c r="C19" i="19"/>
  <c r="D19" i="19"/>
  <c r="E19" i="19"/>
  <c r="F19" i="19"/>
  <c r="T19" i="19"/>
  <c r="C20" i="19"/>
  <c r="D20" i="19"/>
  <c r="E20" i="19"/>
  <c r="F20" i="19"/>
  <c r="T20" i="19"/>
  <c r="C21" i="19"/>
  <c r="D21" i="19"/>
  <c r="E21" i="19"/>
  <c r="F21" i="19"/>
  <c r="T21" i="19"/>
  <c r="C22" i="19"/>
  <c r="D22" i="19"/>
  <c r="E22" i="19"/>
  <c r="F22" i="19"/>
  <c r="T22" i="19"/>
  <c r="C23" i="19"/>
  <c r="D23" i="19"/>
  <c r="E23" i="19"/>
  <c r="F23" i="19"/>
  <c r="T23" i="19"/>
  <c r="C24" i="19"/>
  <c r="D24" i="19"/>
  <c r="E24" i="19"/>
  <c r="F24" i="19"/>
  <c r="T24" i="19"/>
  <c r="C25" i="19"/>
  <c r="D25" i="19"/>
  <c r="E25" i="19"/>
  <c r="F25" i="19"/>
  <c r="T25" i="19"/>
  <c r="C26" i="19"/>
  <c r="D26" i="19"/>
  <c r="E26" i="19"/>
  <c r="F26" i="19"/>
  <c r="T26" i="19"/>
  <c r="C27" i="19"/>
  <c r="D27" i="19"/>
  <c r="E27" i="19"/>
  <c r="F27" i="19"/>
  <c r="T27" i="19"/>
  <c r="C28" i="19"/>
  <c r="D28" i="19"/>
  <c r="E28" i="19"/>
  <c r="F28" i="19"/>
  <c r="T28" i="19"/>
  <c r="C29" i="19"/>
  <c r="D29" i="19"/>
  <c r="E29" i="19"/>
  <c r="F29" i="19"/>
  <c r="T29" i="19"/>
  <c r="C30" i="19"/>
  <c r="D30" i="19"/>
  <c r="E30" i="19"/>
  <c r="F30" i="19"/>
  <c r="T30" i="19"/>
  <c r="C31" i="19"/>
  <c r="D31" i="19"/>
  <c r="E31" i="19"/>
  <c r="F31" i="19"/>
  <c r="T31" i="19"/>
  <c r="C32" i="19"/>
  <c r="D32" i="19"/>
  <c r="E32" i="19"/>
  <c r="F32" i="19"/>
  <c r="T32" i="19"/>
  <c r="C33" i="19"/>
  <c r="D33" i="19"/>
  <c r="E33" i="19"/>
  <c r="F33" i="19"/>
  <c r="T33" i="19"/>
  <c r="C34" i="19"/>
  <c r="D34" i="19"/>
  <c r="E34" i="19"/>
  <c r="F34" i="19"/>
  <c r="T34" i="19"/>
  <c r="C35" i="19"/>
  <c r="D35" i="19"/>
  <c r="E35" i="19"/>
  <c r="F35" i="19"/>
  <c r="T35" i="19"/>
  <c r="C36" i="19"/>
  <c r="D36" i="19"/>
  <c r="E36" i="19"/>
  <c r="F36" i="19"/>
  <c r="T36" i="19"/>
  <c r="C37" i="19"/>
  <c r="D37" i="19"/>
  <c r="E37" i="19"/>
  <c r="F37" i="19"/>
  <c r="T37" i="19"/>
  <c r="C38" i="19"/>
  <c r="D38" i="19"/>
  <c r="E38" i="19"/>
  <c r="F38" i="19"/>
  <c r="T38" i="19"/>
  <c r="C39" i="19"/>
  <c r="D39" i="19"/>
  <c r="E39" i="19"/>
  <c r="F39" i="19"/>
  <c r="T39" i="19"/>
  <c r="C40" i="19"/>
  <c r="D40" i="19"/>
  <c r="E40" i="19"/>
  <c r="F40" i="19"/>
  <c r="T40" i="19"/>
  <c r="C41" i="19"/>
  <c r="D41" i="19"/>
  <c r="E41" i="19"/>
  <c r="F41" i="19"/>
  <c r="T41" i="19"/>
  <c r="C42" i="19"/>
  <c r="D42" i="19"/>
  <c r="E42" i="19"/>
  <c r="F42" i="19"/>
  <c r="T42" i="19"/>
  <c r="C43" i="19"/>
  <c r="D43" i="19"/>
  <c r="E43" i="19"/>
  <c r="F43" i="19"/>
  <c r="T43" i="19"/>
  <c r="C44" i="19"/>
  <c r="D44" i="19"/>
  <c r="E44" i="19"/>
  <c r="F44" i="19"/>
  <c r="T44" i="19"/>
  <c r="C45" i="19"/>
  <c r="D45" i="19"/>
  <c r="E45" i="19"/>
  <c r="F45" i="19"/>
  <c r="T45" i="19"/>
  <c r="C46" i="19"/>
  <c r="D46" i="19"/>
  <c r="E46" i="19"/>
  <c r="F46" i="19"/>
  <c r="T46" i="19"/>
  <c r="C47" i="19"/>
  <c r="D47" i="19"/>
  <c r="E47" i="19"/>
  <c r="F47" i="19"/>
  <c r="T47" i="19"/>
  <c r="C48" i="19"/>
  <c r="D48" i="19"/>
  <c r="E48" i="19"/>
  <c r="F48" i="19"/>
  <c r="T48" i="19"/>
  <c r="C49" i="19"/>
  <c r="D49" i="19"/>
  <c r="E49" i="19"/>
  <c r="F49" i="19"/>
  <c r="T49" i="19"/>
  <c r="C50" i="19"/>
  <c r="D50" i="19"/>
  <c r="E50" i="19"/>
  <c r="F50" i="19"/>
  <c r="T50" i="19"/>
  <c r="C51" i="19"/>
  <c r="D51" i="19"/>
  <c r="E51" i="19"/>
  <c r="F51" i="19"/>
  <c r="T51" i="19"/>
  <c r="C52" i="19"/>
  <c r="D52" i="19"/>
  <c r="E52" i="19"/>
  <c r="F52" i="19"/>
  <c r="T52" i="19"/>
  <c r="C53" i="19"/>
  <c r="D53" i="19"/>
  <c r="E53" i="19"/>
  <c r="F53" i="19"/>
  <c r="T53" i="19"/>
  <c r="C54" i="19"/>
  <c r="D54" i="19"/>
  <c r="E54" i="19"/>
  <c r="F54" i="19"/>
  <c r="T54" i="19"/>
  <c r="C55" i="19"/>
  <c r="D55" i="19"/>
  <c r="E55" i="19"/>
  <c r="F55" i="19"/>
  <c r="T55" i="19"/>
  <c r="C56" i="19"/>
  <c r="D56" i="19"/>
  <c r="E56" i="19"/>
  <c r="F56" i="19"/>
  <c r="T56" i="19"/>
  <c r="A3" i="18"/>
  <c r="A4" i="19"/>
  <c r="A4" i="18"/>
  <c r="A5" i="19"/>
  <c r="A5" i="18"/>
  <c r="A6" i="19"/>
  <c r="A6" i="18"/>
  <c r="A7" i="19"/>
  <c r="A7" i="18"/>
  <c r="A8" i="19"/>
  <c r="A8" i="18"/>
  <c r="A9" i="19"/>
  <c r="A9" i="18"/>
  <c r="A10" i="19"/>
  <c r="A10" i="18"/>
  <c r="A11" i="19"/>
  <c r="A11" i="18"/>
  <c r="A12" i="19"/>
  <c r="A12" i="18"/>
  <c r="A13" i="19"/>
  <c r="A13" i="18"/>
  <c r="A14" i="19"/>
  <c r="A14" i="18"/>
  <c r="A15" i="19"/>
  <c r="A15" i="18"/>
  <c r="A16" i="19"/>
  <c r="A16" i="18"/>
  <c r="A17" i="19"/>
  <c r="A17" i="18"/>
  <c r="A18" i="19"/>
  <c r="A18" i="18"/>
  <c r="A19" i="19"/>
  <c r="A19" i="18"/>
  <c r="A20" i="19"/>
  <c r="A20" i="18"/>
  <c r="A21" i="19"/>
  <c r="A21" i="18"/>
  <c r="A22" i="19"/>
  <c r="A22" i="18"/>
  <c r="A23" i="19"/>
  <c r="A23" i="18"/>
  <c r="A24" i="19"/>
  <c r="A24" i="18"/>
  <c r="A25" i="19"/>
  <c r="A25" i="18"/>
  <c r="A26" i="19"/>
  <c r="A26" i="18"/>
  <c r="A27" i="19"/>
  <c r="A27" i="18"/>
  <c r="A28" i="19"/>
  <c r="A28" i="18"/>
  <c r="A29" i="19"/>
  <c r="A29" i="18"/>
  <c r="A30" i="19"/>
  <c r="A30" i="18"/>
  <c r="A31" i="19"/>
  <c r="A31" i="18"/>
  <c r="A32" i="19"/>
  <c r="A32" i="18"/>
  <c r="A33" i="19"/>
  <c r="A33" i="18"/>
  <c r="A34" i="19"/>
  <c r="A34" i="18"/>
  <c r="A35" i="19"/>
  <c r="A35" i="18"/>
  <c r="A36" i="19"/>
  <c r="A36" i="18"/>
  <c r="A37" i="19"/>
  <c r="A37" i="18"/>
  <c r="A38" i="19"/>
  <c r="A38" i="18"/>
  <c r="A39" i="19"/>
  <c r="A39" i="18"/>
  <c r="A40" i="19"/>
  <c r="A40" i="18"/>
  <c r="A41" i="19"/>
  <c r="A41" i="18"/>
  <c r="A42" i="19"/>
  <c r="A42" i="18"/>
  <c r="A43" i="19"/>
  <c r="A43" i="18"/>
  <c r="A44" i="19"/>
  <c r="A44" i="18"/>
  <c r="A45" i="19"/>
  <c r="A45" i="18"/>
  <c r="A46" i="19"/>
  <c r="A46" i="18"/>
  <c r="A47" i="19"/>
  <c r="A47" i="18"/>
  <c r="A48" i="19"/>
  <c r="A48" i="18"/>
  <c r="A49" i="19"/>
  <c r="A49" i="18"/>
  <c r="A50" i="19"/>
  <c r="A50" i="18"/>
  <c r="A51" i="19"/>
  <c r="A51" i="18"/>
  <c r="A52" i="19"/>
  <c r="A52" i="18"/>
  <c r="A53" i="19"/>
  <c r="A53" i="18"/>
  <c r="A54" i="19"/>
  <c r="A54" i="18"/>
  <c r="A55" i="19"/>
  <c r="A55" i="18"/>
  <c r="A56" i="19"/>
  <c r="U1" i="19"/>
  <c r="V1" i="19"/>
  <c r="W1" i="19"/>
  <c r="X1" i="19"/>
  <c r="Y1" i="19"/>
  <c r="Z1" i="19"/>
  <c r="AA1" i="19"/>
  <c r="AB1" i="19"/>
  <c r="AC1" i="19"/>
  <c r="AD1" i="19"/>
  <c r="AE1" i="19"/>
  <c r="AF1" i="19"/>
  <c r="AG1" i="19"/>
  <c r="AH1" i="19"/>
  <c r="AI1" i="19"/>
  <c r="AJ1" i="19"/>
  <c r="AK1" i="19"/>
  <c r="AL1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U38" i="19"/>
  <c r="V38" i="19"/>
  <c r="W38" i="19"/>
  <c r="X38" i="19"/>
  <c r="Y38" i="19"/>
  <c r="Z38" i="19"/>
  <c r="AA38" i="19"/>
  <c r="AB38" i="19"/>
  <c r="AC38" i="19"/>
  <c r="AD38" i="19"/>
  <c r="AE38" i="19"/>
  <c r="AF38" i="19"/>
  <c r="AG38" i="19"/>
  <c r="AH38" i="19"/>
  <c r="AI38" i="19"/>
  <c r="AJ38" i="19"/>
  <c r="AK38" i="19"/>
  <c r="AL38" i="19"/>
  <c r="U39" i="19"/>
  <c r="V39" i="19"/>
  <c r="W39" i="19"/>
  <c r="X39" i="19"/>
  <c r="Y39" i="19"/>
  <c r="Z39" i="19"/>
  <c r="AA39" i="19"/>
  <c r="AB39" i="19"/>
  <c r="AC39" i="19"/>
  <c r="AD39" i="19"/>
  <c r="AE39" i="19"/>
  <c r="AF39" i="19"/>
  <c r="AG39" i="19"/>
  <c r="AH39" i="19"/>
  <c r="AI39" i="19"/>
  <c r="AJ39" i="19"/>
  <c r="AK39" i="19"/>
  <c r="AL39" i="19"/>
  <c r="U40" i="19"/>
  <c r="V40" i="19"/>
  <c r="W40" i="19"/>
  <c r="X40" i="19"/>
  <c r="Y40" i="19"/>
  <c r="Z40" i="19"/>
  <c r="AA40" i="19"/>
  <c r="AB40" i="19"/>
  <c r="AC40" i="19"/>
  <c r="AD40" i="19"/>
  <c r="AE40" i="19"/>
  <c r="AF40" i="19"/>
  <c r="AG40" i="19"/>
  <c r="AH40" i="19"/>
  <c r="AI40" i="19"/>
  <c r="AJ40" i="19"/>
  <c r="AK40" i="19"/>
  <c r="AL40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AI41" i="19"/>
  <c r="AJ41" i="19"/>
  <c r="AK41" i="19"/>
  <c r="AL41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AI42" i="19"/>
  <c r="AJ42" i="19"/>
  <c r="AK42" i="19"/>
  <c r="AL42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AI43" i="19"/>
  <c r="AJ43" i="19"/>
  <c r="AK43" i="19"/>
  <c r="AL43" i="19"/>
  <c r="U44" i="19"/>
  <c r="V44" i="19"/>
  <c r="W44" i="19"/>
  <c r="X44" i="19"/>
  <c r="Y44" i="19"/>
  <c r="Z44" i="19"/>
  <c r="AA44" i="19"/>
  <c r="AB44" i="19"/>
  <c r="AC44" i="19"/>
  <c r="AD44" i="19"/>
  <c r="AE44" i="19"/>
  <c r="AF44" i="19"/>
  <c r="AG44" i="19"/>
  <c r="AH44" i="19"/>
  <c r="AI44" i="19"/>
  <c r="AJ44" i="19"/>
  <c r="AK44" i="19"/>
  <c r="AL44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U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I47" i="19"/>
  <c r="AJ47" i="19"/>
  <c r="AK47" i="19"/>
  <c r="AL47" i="19"/>
  <c r="U48" i="19"/>
  <c r="V48" i="19"/>
  <c r="W48" i="19"/>
  <c r="X48" i="19"/>
  <c r="Y48" i="19"/>
  <c r="Z48" i="19"/>
  <c r="AA48" i="19"/>
  <c r="AB48" i="19"/>
  <c r="AC48" i="19"/>
  <c r="AD48" i="19"/>
  <c r="AE48" i="19"/>
  <c r="AF48" i="19"/>
  <c r="AG48" i="19"/>
  <c r="AH48" i="19"/>
  <c r="AI48" i="19"/>
  <c r="AJ48" i="19"/>
  <c r="AK48" i="19"/>
  <c r="AL48" i="19"/>
  <c r="U49" i="19"/>
  <c r="V49" i="19"/>
  <c r="W49" i="19"/>
  <c r="X49" i="19"/>
  <c r="Y49" i="19"/>
  <c r="Z49" i="19"/>
  <c r="AA49" i="19"/>
  <c r="AB49" i="19"/>
  <c r="AC49" i="19"/>
  <c r="AD49" i="19"/>
  <c r="AE49" i="19"/>
  <c r="AF49" i="19"/>
  <c r="AG49" i="19"/>
  <c r="AH49" i="19"/>
  <c r="AI49" i="19"/>
  <c r="AJ49" i="19"/>
  <c r="AK49" i="19"/>
  <c r="AL49" i="19"/>
  <c r="U50" i="19"/>
  <c r="V50" i="19"/>
  <c r="W50" i="19"/>
  <c r="X50" i="19"/>
  <c r="Y50" i="19"/>
  <c r="Z50" i="19"/>
  <c r="AA50" i="19"/>
  <c r="AB50" i="19"/>
  <c r="AC50" i="19"/>
  <c r="AD50" i="19"/>
  <c r="AE50" i="19"/>
  <c r="AF50" i="19"/>
  <c r="AG50" i="19"/>
  <c r="AH50" i="19"/>
  <c r="AI50" i="19"/>
  <c r="AJ50" i="19"/>
  <c r="AK50" i="19"/>
  <c r="AL50" i="19"/>
  <c r="U51" i="19"/>
  <c r="V51" i="19"/>
  <c r="W51" i="19"/>
  <c r="X51" i="19"/>
  <c r="Y51" i="19"/>
  <c r="Z51" i="19"/>
  <c r="AA51" i="19"/>
  <c r="AB51" i="19"/>
  <c r="AC51" i="19"/>
  <c r="AD51" i="19"/>
  <c r="AE51" i="19"/>
  <c r="AF51" i="19"/>
  <c r="AG51" i="19"/>
  <c r="AH51" i="19"/>
  <c r="AI51" i="19"/>
  <c r="AJ51" i="19"/>
  <c r="AK51" i="19"/>
  <c r="AL51" i="19"/>
  <c r="U52" i="19"/>
  <c r="V52" i="19"/>
  <c r="W52" i="19"/>
  <c r="X52" i="19"/>
  <c r="Y52" i="19"/>
  <c r="Z52" i="19"/>
  <c r="AA52" i="19"/>
  <c r="AB52" i="19"/>
  <c r="AC52" i="19"/>
  <c r="AD52" i="19"/>
  <c r="AE52" i="19"/>
  <c r="AF52" i="19"/>
  <c r="AG52" i="19"/>
  <c r="AH52" i="19"/>
  <c r="AI52" i="19"/>
  <c r="AJ52" i="19"/>
  <c r="AK52" i="19"/>
  <c r="AL52" i="19"/>
  <c r="U53" i="19"/>
  <c r="V53" i="19"/>
  <c r="W53" i="19"/>
  <c r="X53" i="19"/>
  <c r="Y53" i="19"/>
  <c r="Z53" i="19"/>
  <c r="AA53" i="19"/>
  <c r="AB53" i="19"/>
  <c r="AC53" i="19"/>
  <c r="AD53" i="19"/>
  <c r="AE53" i="19"/>
  <c r="AF53" i="19"/>
  <c r="AG53" i="19"/>
  <c r="AH53" i="19"/>
  <c r="AI53" i="19"/>
  <c r="AJ53" i="19"/>
  <c r="AK53" i="19"/>
  <c r="AL53" i="19"/>
  <c r="U54" i="19"/>
  <c r="V54" i="19"/>
  <c r="W54" i="19"/>
  <c r="X54" i="19"/>
  <c r="Y54" i="19"/>
  <c r="Z54" i="19"/>
  <c r="AA54" i="19"/>
  <c r="AB54" i="19"/>
  <c r="AC54" i="19"/>
  <c r="AD54" i="19"/>
  <c r="AE54" i="19"/>
  <c r="AF54" i="19"/>
  <c r="AG54" i="19"/>
  <c r="AH54" i="19"/>
  <c r="AI54" i="19"/>
  <c r="AJ54" i="19"/>
  <c r="AK54" i="19"/>
  <c r="AL54" i="19"/>
  <c r="U55" i="19"/>
  <c r="V55" i="19"/>
  <c r="W55" i="19"/>
  <c r="X55" i="19"/>
  <c r="Y55" i="19"/>
  <c r="Z55" i="19"/>
  <c r="AA55" i="19"/>
  <c r="AB55" i="19"/>
  <c r="AC55" i="19"/>
  <c r="AD55" i="19"/>
  <c r="AE55" i="19"/>
  <c r="AF55" i="19"/>
  <c r="AG55" i="19"/>
  <c r="AH55" i="19"/>
  <c r="AI55" i="19"/>
  <c r="AJ55" i="19"/>
  <c r="AK55" i="19"/>
  <c r="AL55" i="19"/>
  <c r="U56" i="19"/>
  <c r="V56" i="19"/>
  <c r="W56" i="19"/>
  <c r="X56" i="19"/>
  <c r="Y56" i="19"/>
  <c r="Z56" i="19"/>
  <c r="AA56" i="19"/>
  <c r="AB56" i="19"/>
  <c r="AC56" i="19"/>
  <c r="AD56" i="19"/>
  <c r="AE56" i="19"/>
  <c r="AF56" i="19"/>
  <c r="AG56" i="19"/>
  <c r="AH56" i="19"/>
  <c r="AI56" i="19"/>
  <c r="AJ56" i="19"/>
  <c r="AK56" i="19"/>
  <c r="AL56" i="19"/>
  <c r="A1" i="18"/>
  <c r="A1" i="19"/>
  <c r="F106" i="1"/>
  <c r="G84" i="5"/>
  <c r="H84" i="5"/>
  <c r="F84" i="5"/>
  <c r="D11" i="8"/>
  <c r="C11" i="8"/>
  <c r="D29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8" i="8"/>
  <c r="C8" i="8"/>
  <c r="D9" i="8"/>
  <c r="C9" i="8"/>
  <c r="D10" i="8"/>
  <c r="C10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C29" i="12"/>
  <c r="D28" i="12"/>
  <c r="C28" i="12"/>
  <c r="D20" i="12"/>
  <c r="C20" i="12"/>
  <c r="F117" i="1"/>
  <c r="F116" i="1"/>
  <c r="D40" i="12"/>
  <c r="F7" i="1"/>
  <c r="E40" i="12"/>
  <c r="F1" i="1"/>
  <c r="F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H2" i="15"/>
  <c r="I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2" i="12"/>
  <c r="E92" i="12"/>
  <c r="F92" i="12"/>
  <c r="C92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8" i="12"/>
  <c r="E148" i="12"/>
  <c r="F148" i="12"/>
  <c r="C148" i="12"/>
  <c r="D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N106" i="1"/>
  <c r="J106" i="1"/>
  <c r="N84" i="1"/>
  <c r="J84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5" i="1"/>
  <c r="J115" i="1"/>
  <c r="N116" i="1"/>
  <c r="J116" i="1"/>
  <c r="N117" i="1"/>
  <c r="J117" i="1"/>
  <c r="J118" i="1"/>
  <c r="N118" i="1"/>
  <c r="J119" i="1"/>
  <c r="N119" i="1"/>
  <c r="M8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E11" i="8"/>
  <c r="E2" i="8"/>
  <c r="E3" i="8"/>
  <c r="E4" i="8"/>
  <c r="E5" i="8"/>
  <c r="E6" i="8"/>
  <c r="E7" i="8"/>
  <c r="E8" i="8"/>
  <c r="E9" i="8"/>
  <c r="E10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E1" i="8"/>
  <c r="M1" i="1"/>
  <c r="M118" i="1"/>
  <c r="M119" i="1"/>
  <c r="A30" i="1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1"/>
  <c r="A116" i="6"/>
  <c r="A117" i="1"/>
  <c r="A117" i="7"/>
  <c r="A57" i="16"/>
  <c r="A58" i="16"/>
  <c r="A59" i="16"/>
  <c r="A52" i="16"/>
  <c r="A53" i="16"/>
  <c r="A54" i="16"/>
  <c r="A55" i="16"/>
  <c r="A56" i="16"/>
  <c r="A50" i="16"/>
  <c r="A51" i="16"/>
  <c r="A49" i="16"/>
  <c r="A12" i="1"/>
  <c r="A36" i="1"/>
  <c r="A152" i="12"/>
  <c r="A30" i="8"/>
  <c r="A74" i="1"/>
  <c r="A107" i="12"/>
  <c r="F48" i="16"/>
  <c r="A48" i="16"/>
  <c r="A108" i="1"/>
  <c r="A106" i="1"/>
  <c r="A83" i="1"/>
  <c r="A55" i="1"/>
  <c r="A10" i="1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1" i="12"/>
  <c r="A7" i="1"/>
  <c r="A150" i="12"/>
  <c r="A29" i="8"/>
  <c r="A2" i="15"/>
  <c r="A2" i="16"/>
  <c r="A20" i="12"/>
  <c r="A19" i="12"/>
  <c r="A18" i="12"/>
  <c r="A29" i="12"/>
  <c r="A28" i="12"/>
  <c r="A27" i="12"/>
  <c r="A11" i="12"/>
  <c r="A5" i="12"/>
  <c r="A27" i="1"/>
  <c r="A19" i="1"/>
  <c r="A52" i="12"/>
  <c r="A18" i="1"/>
  <c r="A51" i="12"/>
  <c r="A11" i="1"/>
  <c r="A6" i="1"/>
  <c r="A39" i="12"/>
  <c r="A39" i="1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" i="1"/>
  <c r="A36" i="12"/>
  <c r="A37" i="12"/>
  <c r="A5" i="1"/>
  <c r="A38" i="12"/>
  <c r="A41" i="12"/>
  <c r="A9" i="1"/>
  <c r="A42" i="12"/>
  <c r="A44" i="12"/>
  <c r="A45" i="12"/>
  <c r="A46" i="12"/>
  <c r="A14" i="1"/>
  <c r="A47" i="12"/>
  <c r="A15" i="1"/>
  <c r="A48" i="12"/>
  <c r="A16" i="1"/>
  <c r="A49" i="12"/>
  <c r="A17" i="1"/>
  <c r="A50" i="12"/>
  <c r="A53" i="12"/>
  <c r="A21" i="1"/>
  <c r="A22" i="1"/>
  <c r="A55" i="12"/>
  <c r="A23" i="1"/>
  <c r="A56" i="12"/>
  <c r="A24" i="1"/>
  <c r="A57" i="12"/>
  <c r="A58" i="12"/>
  <c r="A26" i="1"/>
  <c r="A59" i="12"/>
  <c r="A60" i="12"/>
  <c r="A28" i="1"/>
  <c r="A61" i="12"/>
  <c r="A29" i="1"/>
  <c r="A62" i="12"/>
  <c r="A63" i="12"/>
  <c r="A31" i="1"/>
  <c r="A64" i="12"/>
  <c r="A65" i="12"/>
  <c r="A66" i="12"/>
  <c r="A67" i="12"/>
  <c r="A68" i="12"/>
  <c r="A69" i="12"/>
  <c r="A37" i="1"/>
  <c r="A38" i="1"/>
  <c r="A71" i="12"/>
  <c r="A72" i="12"/>
  <c r="A40" i="1"/>
  <c r="A73" i="12"/>
  <c r="A41" i="1"/>
  <c r="A74" i="12"/>
  <c r="A42" i="1"/>
  <c r="A75" i="12"/>
  <c r="A43" i="1"/>
  <c r="A76" i="12"/>
  <c r="A77" i="12"/>
  <c r="A78" i="12"/>
  <c r="A46" i="1"/>
  <c r="A79" i="12"/>
  <c r="A47" i="1"/>
  <c r="A80" i="12"/>
  <c r="A48" i="1"/>
  <c r="A81" i="12"/>
  <c r="A82" i="12"/>
  <c r="A83" i="12"/>
  <c r="A51" i="1"/>
  <c r="A84" i="12"/>
  <c r="A85" i="12"/>
  <c r="A53" i="1"/>
  <c r="A86" i="12"/>
  <c r="A54" i="1"/>
  <c r="A87" i="12"/>
  <c r="A88" i="12"/>
  <c r="A56" i="1"/>
  <c r="A89" i="12"/>
  <c r="A57" i="1"/>
  <c r="A90" i="12"/>
  <c r="A58" i="1"/>
  <c r="A91" i="12"/>
  <c r="A59" i="1"/>
  <c r="A92" i="12"/>
  <c r="A60" i="1"/>
  <c r="A93" i="12"/>
  <c r="A61" i="1"/>
  <c r="A94" i="12"/>
  <c r="A95" i="12"/>
  <c r="A63" i="1"/>
  <c r="A96" i="12"/>
  <c r="A97" i="12"/>
  <c r="A98" i="12"/>
  <c r="A66" i="1"/>
  <c r="A99" i="12"/>
  <c r="A67" i="1"/>
  <c r="A100" i="12"/>
  <c r="A68" i="1"/>
  <c r="A101" i="12"/>
  <c r="A102" i="12"/>
  <c r="A103" i="12"/>
  <c r="A104" i="12"/>
  <c r="A105" i="12"/>
  <c r="A106" i="12"/>
  <c r="A108" i="12"/>
  <c r="A76" i="1"/>
  <c r="A109" i="12"/>
  <c r="A110" i="12"/>
  <c r="A111" i="12"/>
  <c r="A112" i="12"/>
  <c r="A113" i="12"/>
  <c r="A114" i="12"/>
  <c r="A115" i="12"/>
  <c r="A116" i="12"/>
  <c r="A84" i="1"/>
  <c r="A117" i="12"/>
  <c r="A118" i="12"/>
  <c r="A119" i="12"/>
  <c r="A87" i="1"/>
  <c r="A120" i="12"/>
  <c r="A121" i="12"/>
  <c r="A89" i="1"/>
  <c r="A122" i="12"/>
  <c r="A123" i="12"/>
  <c r="A124" i="12"/>
  <c r="A125" i="12"/>
  <c r="A93" i="1"/>
  <c r="A126" i="12"/>
  <c r="A94" i="1"/>
  <c r="A127" i="12"/>
  <c r="A95" i="1"/>
  <c r="A128" i="12"/>
  <c r="A96" i="1"/>
  <c r="A130" i="12"/>
  <c r="A98" i="1"/>
  <c r="A131" i="12"/>
  <c r="A99" i="1"/>
  <c r="A132" i="12"/>
  <c r="A133" i="12"/>
  <c r="A134" i="12"/>
  <c r="A135" i="12"/>
  <c r="A136" i="12"/>
  <c r="A137" i="12"/>
  <c r="A138" i="12"/>
  <c r="A139" i="12"/>
  <c r="A107" i="1"/>
  <c r="A140" i="12"/>
  <c r="A141" i="12"/>
  <c r="A142" i="12"/>
  <c r="A143" i="12"/>
  <c r="A111" i="1"/>
  <c r="A144" i="12"/>
  <c r="A145" i="12"/>
  <c r="A113" i="1"/>
  <c r="A146" i="12"/>
  <c r="A114" i="1"/>
  <c r="A115" i="1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7" i="4"/>
  <c r="A115" i="7"/>
  <c r="A115" i="4"/>
  <c r="A116" i="7"/>
  <c r="L151" i="12"/>
  <c r="A116" i="4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<sst xmlns="http://schemas.openxmlformats.org/spreadsheetml/2006/main" count="2935" uniqueCount="2704">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</sst>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30">
          <cell r="A30" t="str">
            <v>Bag</v>
          </cell>
        </row>
        <row r="31">
          <cell r="A31" t="str">
            <v>Vial</v>
          </cell>
        </row>
        <row r="33">
          <cell r="A33" t="str">
            <v>Sack</v>
          </cell>
        </row>
        <row r="34">
          <cell r="A34" t="str">
            <v>Beaker</v>
          </cell>
        </row>
        <row r="36">
          <cell r="A36" t="str">
            <v>Powder Keg</v>
          </cell>
        </row>
        <row r="37">
          <cell r="A37" t="str">
            <v>Drum</v>
          </cell>
        </row>
        <row r="39">
          <cell r="A39" t="str">
            <v>Chemical Silo</v>
          </cell>
        </row>
        <row r="40">
          <cell r="A40" t="str">
            <v>Chemical Vat</v>
          </cell>
        </row>
        <row r="79">
          <cell r="B79" t="str">
            <v>Mold Type</v>
          </cell>
        </row>
        <row r="83">
          <cell r="B83" t="str">
            <v>Mold</v>
          </cell>
        </row>
        <row r="84">
          <cell r="B84" t="str">
            <v>Metal Die</v>
          </cell>
        </row>
        <row r="91">
          <cell r="B91" t="str">
            <v>Wafer</v>
          </cell>
        </row>
        <row r="92">
          <cell r="B92" t="str">
            <v>Mask</v>
          </cell>
        </row>
        <row r="107">
          <cell r="A107" t="str">
            <v>Gripped</v>
          </cell>
        </row>
        <row r="110">
          <cell r="A110" t="str">
            <v>Base Material</v>
          </cell>
        </row>
        <row r="111">
          <cell r="A111" t="str">
            <v>Wooden</v>
          </cell>
        </row>
        <row r="112">
          <cell r="A112" t="str">
            <v>Stone</v>
          </cell>
        </row>
        <row r="113">
          <cell r="A113" t="str">
            <v>Iron</v>
          </cell>
        </row>
        <row r="114">
          <cell r="A114" t="str">
            <v>Golden</v>
          </cell>
        </row>
        <row r="115">
          <cell r="A115" t="str">
            <v>Diamond</v>
          </cell>
        </row>
        <row r="116">
          <cell r="A116" t="str">
            <v>Magic</v>
          </cell>
        </row>
        <row r="145">
          <cell r="A145" t="str">
            <v>Composite</v>
          </cell>
        </row>
        <row r="146">
          <cell r="A146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Poly2,6-Dimethyl-1,4-Phenylene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Compressed Blocks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86" workbookViewId="0">
      <selection activeCell="F60" sqref="F6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[1]Enums!$A$30&amp;" ("&amp;J1&amp;")"</f>
        <v>Bag (Pellets)</v>
      </c>
      <c r="G1" s="5" t="str">
        <f xml:space="preserve"> [1]Enums!$A$33&amp;" ("&amp;J1&amp;")"</f>
        <v>Sack (Pellets)</v>
      </c>
      <c r="H1" s="5" t="str">
        <f xml:space="preserve"> [1]Enums!$A$36&amp;" ("&amp;J1&amp;")"</f>
        <v>Powder Keg (Pellets)</v>
      </c>
      <c r="I1" s="5" t="str">
        <f xml:space="preserve"> [1]Enums!$A$39&amp;"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[1]Enums!$A$30, [1]Enums!$A$31)&amp;" ("&amp;$J2&amp;IF($N2, " "&amp;$J$1, "")&amp;")"</f>
        <v>Vial (Acrylic-Formaldehyde Resin)</v>
      </c>
      <c r="G2" s="1" t="str">
        <f>IF($N2, [1]Enums!$A$33, [1]Enums!$A$34)&amp;" ("&amp;$J2&amp;IF($N2, " "&amp;$J$1, "")&amp;")"</f>
        <v>Beaker (Acrylic-Formaldehyde Resin)</v>
      </c>
      <c r="H2" s="1" t="str">
        <f>IF($N2, [1]Enums!$A$36, [1]Enums!$A$37)&amp;" ("&amp;$J2&amp;IF($N2, " "&amp;$J$1, "")&amp;")"</f>
        <v>Drum (Acrylic-Formaldehyde Resin)</v>
      </c>
      <c r="I2" s="1" t="str">
        <f>IF($N2, [1]Enums!$A$39, [1]Enums!$A$40)&amp;"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[1]Enums!$A$30, [1]Enums!$A$31)&amp;" ("&amp;$J3&amp;IF($N3, " "&amp;$J$1, "")&amp;")"</f>
        <v>Bag (Acrylonitrile-Butadiene-Styrene Pellets)</v>
      </c>
      <c r="G3" s="1" t="str">
        <f>IF($N3, [1]Enums!$A$33, [1]Enums!$A$34)&amp;" ("&amp;$J3&amp;IF($N3, " "&amp;$J$1, "")&amp;")"</f>
        <v>Sack (Acrylonitrile-Butadiene-Styrene Pellets)</v>
      </c>
      <c r="H3" s="1" t="str">
        <f>IF($N3, [1]Enums!$A$36, [1]Enums!$A$37)&amp;" ("&amp;$J3&amp;IF($N3, " "&amp;$J$1, "")&amp;")"</f>
        <v>Powder Keg (Acrylonitrile-Butadiene-Styrene Pellets)</v>
      </c>
      <c r="I3" s="1" t="str">
        <f>IF($N3, [1]Enums!$A$39, [1]Enums!$A$40)&amp;"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[1]Enums!$A$30, [1]Enums!$A$31)&amp;" ("&amp;$J4&amp;IF($N4, " "&amp;$J$1, "")&amp;")"</f>
        <v>Vial (Alkyd Resin)</v>
      </c>
      <c r="G4" s="1" t="str">
        <f>IF($N4, [1]Enums!$A$33, [1]Enums!$A$34)&amp;" ("&amp;$J4&amp;IF($N4, " "&amp;$J$1, "")&amp;")"</f>
        <v>Beaker (Alkyd Resin)</v>
      </c>
      <c r="H4" s="1" t="str">
        <f>IF($N4, [1]Enums!$A$36, [1]Enums!$A$37)&amp;" ("&amp;$J4&amp;IF($N4, " "&amp;$J$1, "")&amp;")"</f>
        <v>Drum (Alkyd Resin)</v>
      </c>
      <c r="I4" s="1" t="str">
        <f>IF($N4, [1]Enums!$A$39, [1]Enums!$A$40)&amp;"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[1]Enums!$A$30, [1]Enums!$A$31)&amp;" ("&amp;$J5&amp;IF($N5, " "&amp;$J$1, "")&amp;")"</f>
        <v>Bag (Amorphous PolyEthylene Terephthalate Pellets)</v>
      </c>
      <c r="G5" s="1" t="str">
        <f>IF($N5, [1]Enums!$A$33, [1]Enums!$A$34)&amp;" ("&amp;$J5&amp;IF($N5, " "&amp;$J$1, "")&amp;")"</f>
        <v>Sack (Amorphous PolyEthylene Terephthalate Pellets)</v>
      </c>
      <c r="H5" s="1" t="str">
        <f>IF($N5, [1]Enums!$A$36, [1]Enums!$A$37)&amp;" ("&amp;$J5&amp;IF($N5, " "&amp;$J$1, "")&amp;")"</f>
        <v>Powder Keg (Amorphous PolyEthylene Terephthalate Pellets)</v>
      </c>
      <c r="I5" s="1" t="str">
        <f>IF($N5, [1]Enums!$A$39, [1]Enums!$A$40)&amp;"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[1]Enums!$A$30, [1]Enums!$A$31)&amp;" ("&amp;$J6&amp;IF($N6, " "&amp;$J$1, "")&amp;")"</f>
        <v>Bag (Bromine Isobutylene-Isoprene Rubber Pellets)</v>
      </c>
      <c r="G6" s="1" t="str">
        <f>IF($N6, [1]Enums!$A$33, [1]Enums!$A$34)&amp;" ("&amp;$J6&amp;IF($N6, " "&amp;$J$1, "")&amp;")"</f>
        <v>Sack (Bromine Isobutylene-Isoprene Rubber Pellets)</v>
      </c>
      <c r="H6" s="1" t="str">
        <f>IF($N6, [1]Enums!$A$36, [1]Enums!$A$37)&amp;" ("&amp;$J6&amp;IF($N6, " "&amp;$J$1, "")&amp;")"</f>
        <v>Powder Keg (Bromine Isobutylene-Isoprene Rubber Pellets)</v>
      </c>
      <c r="I6" s="1" t="str">
        <f>IF($N6, [1]Enums!$A$39, [1]Enums!$A$40)&amp;"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[1]Enums!$A$30, [1]Enums!$A$30)&amp;" ("&amp;$J7&amp;IF($N7, " "&amp;$J$1, "")&amp;")"</f>
        <v>Bag (Carbon Fiber)</v>
      </c>
      <c r="G7" s="1" t="str">
        <f>IF($N7, [1]Enums!$A$33, [1]Enums!$A$33)&amp;" ("&amp;$J7&amp;IF($N7, " "&amp;$J$1, "")&amp;")"</f>
        <v>Sack (Carbon Fiber)</v>
      </c>
      <c r="H7" s="1" t="str">
        <f>IF($N7, [1]Enums!$A$36, [1]Enums!$A$36)&amp;" ("&amp;$J7&amp;IF($N7, " "&amp;$J$1, "")&amp;")"</f>
        <v>Powder Keg (Carbon Fiber)</v>
      </c>
      <c r="I7" s="1" t="str">
        <f>IF($N7, [1]Enums!$A$39, [1]Enums!$A$39)&amp;"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[1]Enums!$A$30, [1]Enums!$A$31)&amp;" ("&amp;$J8&amp;IF($N8, " "&amp;$J$1, "")&amp;")"</f>
        <v>Bag (Cellulose Triacetate Pellets)</v>
      </c>
      <c r="G8" s="1" t="str">
        <f>IF($N8, [1]Enums!$A$33, [1]Enums!$A$34)&amp;" ("&amp;$J8&amp;IF($N8, " "&amp;$J$1, "")&amp;")"</f>
        <v>Sack (Cellulose Triacetate Pellets)</v>
      </c>
      <c r="H8" s="1" t="str">
        <f>IF($N8, [1]Enums!$A$36, [1]Enums!$A$37)&amp;" ("&amp;$J8&amp;IF($N8, " "&amp;$J$1, "")&amp;")"</f>
        <v>Powder Keg (Cellulose Triacetate Pellets)</v>
      </c>
      <c r="I8" s="1" t="str">
        <f>IF($N8, [1]Enums!$A$39, [1]Enums!$A$40)&amp;"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[1]Enums!$A$30, [1]Enums!$A$31)&amp;" ("&amp;$J9&amp;IF($N9, " "&amp;$J$1, "")&amp;")"</f>
        <v>Bag (Cellulosic Pellets)</v>
      </c>
      <c r="G9" s="1" t="str">
        <f>IF($N9, [1]Enums!$A$33, [1]Enums!$A$34)&amp;" ("&amp;$J9&amp;IF($N9, " "&amp;$J$1, "")&amp;")"</f>
        <v>Sack (Cellulosic Pellets)</v>
      </c>
      <c r="H9" s="1" t="str">
        <f>IF($N9, [1]Enums!$A$36, [1]Enums!$A$37)&amp;" ("&amp;$J9&amp;IF($N9, " "&amp;$J$1, "")&amp;")"</f>
        <v>Powder Keg (Cellulosic Pellets)</v>
      </c>
      <c r="I9" s="1" t="str">
        <f>IF($N9, [1]Enums!$A$39, [1]Enums!$A$40)&amp;"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[1]Enums!$A$30, [1]Enums!$A$31)&amp;" ("&amp;$J10&amp;IF($N10, " "&amp;$J$1, "")&amp;")"</f>
        <v>Bag (Chitin Pellets)</v>
      </c>
      <c r="G10" s="1" t="str">
        <f>IF($N10, [1]Enums!$A$33, [1]Enums!$A$34)&amp;" ("&amp;$J10&amp;IF($N10, " "&amp;$J$1, "")&amp;")"</f>
        <v>Sack (Chitin Pellets)</v>
      </c>
      <c r="H10" s="1" t="str">
        <f>IF($N10, [1]Enums!$A$36, [1]Enums!$A$37)&amp;" ("&amp;$J10&amp;IF($N10, " "&amp;$J$1, "")&amp;")"</f>
        <v>Powder Keg (Chitin Pellets)</v>
      </c>
      <c r="I10" s="1" t="str">
        <f>IF($N10, [1]Enums!$A$39, [1]Enums!$A$40)&amp;"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[1]Enums!$A$30, [1]Enums!$A$31)&amp;" ("&amp;$J11&amp;IF($N11, " "&amp;$J$1, "")&amp;")"</f>
        <v>Bag (Chlorine Isobutylene-Isoprene Rubber Pellets)</v>
      </c>
      <c r="G11" s="1" t="str">
        <f>IF($N11, [1]Enums!$A$33, [1]Enums!$A$34)&amp;" ("&amp;$J11&amp;IF($N11, " "&amp;$J$1, "")&amp;")"</f>
        <v>Sack (Chlorine Isobutylene-Isoprene Rubber Pellets)</v>
      </c>
      <c r="H11" s="1" t="str">
        <f>IF($N11, [1]Enums!$A$36, [1]Enums!$A$37)&amp;" ("&amp;$J11&amp;IF($N11, " "&amp;$J$1, "")&amp;")"</f>
        <v>Powder Keg (Chlorine Isobutylene-Isoprene Rubber Pellets)</v>
      </c>
      <c r="I11" s="1" t="str">
        <f>IF($N11, [1]Enums!$A$39, [1]Enums!$A$40)&amp;"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[1]Enums!$A$30, [1]Enums!$A$31)&amp;" ("&amp;$J12&amp;IF($N12, " "&amp;$J$1, "")&amp;")"</f>
        <v>Vial (Epoxy Resin)</v>
      </c>
      <c r="G12" s="1" t="str">
        <f>IF($N12, [1]Enums!$A$33, [1]Enums!$A$34)&amp;" ("&amp;$J12&amp;IF($N12, " "&amp;$J$1, "")&amp;")"</f>
        <v>Beaker (Epoxy Resin)</v>
      </c>
      <c r="H12" s="1" t="str">
        <f>IF($N12, [1]Enums!$A$36, [1]Enums!$A$37)&amp;" ("&amp;$J12&amp;IF($N12, " "&amp;$J$1, "")&amp;")"</f>
        <v>Drum (Epoxy Resin)</v>
      </c>
      <c r="I12" s="1" t="str">
        <f>IF($N12, [1]Enums!$A$39, [1]Enums!$A$40)&amp;"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[1]Enums!$A$30, [1]Enums!$A$31)&amp;" ("&amp;$J13&amp;IF($N13, " "&amp;$J$1, "")&amp;")"</f>
        <v>Bag (Ethoxylates Pellets)</v>
      </c>
      <c r="G13" s="1" t="str">
        <f>IF($N13, [1]Enums!$A$33, [1]Enums!$A$34)&amp;" ("&amp;$J13&amp;IF($N13, " "&amp;$J$1, "")&amp;")"</f>
        <v>Sack (Ethoxylates Pellets)</v>
      </c>
      <c r="H13" s="1" t="str">
        <f>IF($N13, [1]Enums!$A$36, [1]Enums!$A$37)&amp;" ("&amp;$J13&amp;IF($N13, " "&amp;$J$1, "")&amp;")"</f>
        <v>Powder Keg (Ethoxylates Pellets)</v>
      </c>
      <c r="I13" s="1" t="str">
        <f>IF($N13, [1]Enums!$A$39, [1]Enums!$A$40)&amp;"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[1]Enums!$A$30, [1]Enums!$A$31)&amp;" ("&amp;$J14&amp;IF($N14, " "&amp;$J$1, "")&amp;")"</f>
        <v>Bag (Ethylene-Propylene Monomer Pellets)</v>
      </c>
      <c r="G14" s="1" t="str">
        <f>IF($N14, [1]Enums!$A$33, [1]Enums!$A$34)&amp;" ("&amp;$J14&amp;IF($N14, " "&amp;$J$1, "")&amp;")"</f>
        <v>Sack (Ethylene-Propylene Monomer Pellets)</v>
      </c>
      <c r="H14" s="1" t="str">
        <f>IF($N14, [1]Enums!$A$36, [1]Enums!$A$37)&amp;" ("&amp;$J14&amp;IF($N14, " "&amp;$J$1, "")&amp;")"</f>
        <v>Powder Keg (Ethylene-Propylene Monomer Pellets)</v>
      </c>
      <c r="I14" s="1" t="str">
        <f>IF($N14, [1]Enums!$A$39, [1]Enums!$A$40)&amp;"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[1]Enums!$A$30, [1]Enums!$A$31)&amp;" ("&amp;$J15&amp;IF($N15, " "&amp;$J$1, "")&amp;")"</f>
        <v>Bag (Ethylene-Propylene-Diene Monomer Pellets)</v>
      </c>
      <c r="G15" s="1" t="str">
        <f>IF($N15, [1]Enums!$A$33, [1]Enums!$A$34)&amp;" ("&amp;$J15&amp;IF($N15, " "&amp;$J$1, "")&amp;")"</f>
        <v>Sack (Ethylene-Propylene-Diene Monomer Pellets)</v>
      </c>
      <c r="H15" s="1" t="str">
        <f>IF($N15, [1]Enums!$A$36, [1]Enums!$A$37)&amp;" ("&amp;$J15&amp;IF($N15, " "&amp;$J$1, "")&amp;")"</f>
        <v>Powder Keg (Ethylene-Propylene-Diene Monomer Pellets)</v>
      </c>
      <c r="I15" s="1" t="str">
        <f>IF($N15, [1]Enums!$A$39, [1]Enums!$A$40)&amp;"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[1]Enums!$A$30, [1]Enums!$A$31)&amp;" ("&amp;$J16&amp;IF($N16, " "&amp;$J$1, "")&amp;")"</f>
        <v>Bag (Ethylene-Vinyl Acetate Pellets)</v>
      </c>
      <c r="G16" s="1" t="str">
        <f>IF($N16, [1]Enums!$A$33, [1]Enums!$A$34)&amp;" ("&amp;$J16&amp;IF($N16, " "&amp;$J$1, "")&amp;")"</f>
        <v>Sack (Ethylene-Vinyl Acetate Pellets)</v>
      </c>
      <c r="H16" s="1" t="str">
        <f>IF($N16, [1]Enums!$A$36, [1]Enums!$A$37)&amp;" ("&amp;$J16&amp;IF($N16, " "&amp;$J$1, "")&amp;")"</f>
        <v>Powder Keg (Ethylene-Vinyl Acetate Pellets)</v>
      </c>
      <c r="I16" s="1" t="str">
        <f>IF($N16, [1]Enums!$A$39, [1]Enums!$A$40)&amp;"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[1]Enums!$A$30, [1]Enums!$A$31)&amp;" ("&amp;$J17&amp;IF($N17, " "&amp;$J$1, "")&amp;")"</f>
        <v>Bag (High Density PolyEthylene Pellets)</v>
      </c>
      <c r="G17" s="1" t="str">
        <f>IF($N17, [1]Enums!$A$33, [1]Enums!$A$34)&amp;" ("&amp;$J17&amp;IF($N17, " "&amp;$J$1, "")&amp;")"</f>
        <v>Sack (High Density PolyEthylene Pellets)</v>
      </c>
      <c r="H17" s="1" t="str">
        <f>IF($N17, [1]Enums!$A$36, [1]Enums!$A$37)&amp;" ("&amp;$J17&amp;IF($N17, " "&amp;$J$1, "")&amp;")"</f>
        <v>Powder Keg (High Density PolyEthylene Pellets)</v>
      </c>
      <c r="I17" s="1" t="str">
        <f>IF($N17, [1]Enums!$A$39, [1]Enums!$A$40)&amp;"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[1]Enums!$A$30, [1]Enums!$A$31)&amp;" ("&amp;$J18&amp;IF($N18, " "&amp;$J$1, "")&amp;")"</f>
        <v>Bag (Hydrogenated Nitrile-Butadiene Rubber Pellets)</v>
      </c>
      <c r="G18" s="1" t="str">
        <f>IF($N18, [1]Enums!$A$33, [1]Enums!$A$34)&amp;" ("&amp;$J18&amp;IF($N18, " "&amp;$J$1, "")&amp;")"</f>
        <v>Sack (Hydrogenated Nitrile-Butadiene Rubber Pellets)</v>
      </c>
      <c r="H18" s="1" t="str">
        <f>IF($N18, [1]Enums!$A$36, [1]Enums!$A$37)&amp;" ("&amp;$J18&amp;IF($N18, " "&amp;$J$1, "")&amp;")"</f>
        <v>Powder Keg (Hydrogenated Nitrile-Butadiene Rubber Pellets)</v>
      </c>
      <c r="I18" s="1" t="str">
        <f>IF($N18, [1]Enums!$A$39, [1]Enums!$A$40)&amp;"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[1]Enums!$A$30, [1]Enums!$A$31)&amp;" ("&amp;$J19&amp;IF($N19, " "&amp;$J$1, "")&amp;")"</f>
        <v>Bag (Isobutylene-Isoprene Rubber Pellets)</v>
      </c>
      <c r="G19" s="1" t="str">
        <f>IF($N19, [1]Enums!$A$33, [1]Enums!$A$34)&amp;" ("&amp;$J19&amp;IF($N19, " "&amp;$J$1, "")&amp;")"</f>
        <v>Sack (Isobutylene-Isoprene Rubber Pellets)</v>
      </c>
      <c r="H19" s="1" t="str">
        <f>IF($N19, [1]Enums!$A$36, [1]Enums!$A$37)&amp;" ("&amp;$J19&amp;IF($N19, " "&amp;$J$1, "")&amp;")"</f>
        <v>Powder Keg (Isobutylene-Isoprene Rubber Pellets)</v>
      </c>
      <c r="I19" s="1" t="str">
        <f>IF($N19, [1]Enums!$A$39, [1]Enums!$A$40)&amp;"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[1]Enums!$A$30, [1]Enums!$A$31)&amp;" ("&amp;$J20&amp;IF($N20, " "&amp;$J$1, "")&amp;")"</f>
        <v>Vial (Lignin)</v>
      </c>
      <c r="G20" s="1" t="str">
        <f>IF($N20, [1]Enums!$A$33, [1]Enums!$A$34)&amp;" ("&amp;$J20&amp;IF($N20, " "&amp;$J$1, "")&amp;")"</f>
        <v>Beaker (Lignin)</v>
      </c>
      <c r="H20" s="1" t="str">
        <f>IF($N20, [1]Enums!$A$36, [1]Enums!$A$37)&amp;" ("&amp;$J20&amp;IF($N20, " "&amp;$J$1, "")&amp;")"</f>
        <v>Drum (Lignin)</v>
      </c>
      <c r="I20" s="1" t="str">
        <f>IF($N20, [1]Enums!$A$39, [1]Enums!$A$40)&amp;"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[1]Enums!$A$30, [1]Enums!$A$31)&amp;" ("&amp;$J21&amp;IF($N21, " "&amp;$J$1, "")&amp;")"</f>
        <v>Bag (Linear Low-Density PolyEthylene Pellets)</v>
      </c>
      <c r="G21" s="1" t="str">
        <f>IF($N21, [1]Enums!$A$33, [1]Enums!$A$34)&amp;" ("&amp;$J21&amp;IF($N21, " "&amp;$J$1, "")&amp;")"</f>
        <v>Sack (Linear Low-Density PolyEthylene Pellets)</v>
      </c>
      <c r="H21" s="1" t="str">
        <f>IF($N21, [1]Enums!$A$36, [1]Enums!$A$37)&amp;" ("&amp;$J21&amp;IF($N21, " "&amp;$J$1, "")&amp;")"</f>
        <v>Powder Keg (Linear Low-Density PolyEthylene Pellets)</v>
      </c>
      <c r="I21" s="1" t="str">
        <f>IF($N21, [1]Enums!$A$39, [1]Enums!$A$40)&amp;"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[1]Enums!$A$30, [1]Enums!$A$31)&amp;" ("&amp;$J22&amp;IF($N22, " "&amp;$J$1, "")&amp;")"</f>
        <v>Bag (Liquid Crystal Polymer Pellets)</v>
      </c>
      <c r="G22" s="1" t="str">
        <f>IF($N22, [1]Enums!$A$33, [1]Enums!$A$34)&amp;" ("&amp;$J22&amp;IF($N22, " "&amp;$J$1, "")&amp;")"</f>
        <v>Sack (Liquid Crystal Polymer Pellets)</v>
      </c>
      <c r="H22" s="1" t="str">
        <f>IF($N22, [1]Enums!$A$36, [1]Enums!$A$37)&amp;" ("&amp;$J22&amp;IF($N22, " "&amp;$J$1, "")&amp;")"</f>
        <v>Powder Keg (Liquid Crystal Polymer Pellets)</v>
      </c>
      <c r="I22" s="1" t="str">
        <f>IF($N22, [1]Enums!$A$39, [1]Enums!$A$40)&amp;"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[1]Enums!$A$30, [1]Enums!$A$31)&amp;" ("&amp;$J23&amp;IF($N23, " "&amp;$J$1, "")&amp;")"</f>
        <v>Bag (Low Density PolyEthylene Pellets)</v>
      </c>
      <c r="G23" s="1" t="str">
        <f>IF($N23, [1]Enums!$A$33, [1]Enums!$A$34)&amp;" ("&amp;$J23&amp;IF($N23, " "&amp;$J$1, "")&amp;")"</f>
        <v>Sack (Low Density PolyEthylene Pellets)</v>
      </c>
      <c r="H23" s="1" t="str">
        <f>IF($N23, [1]Enums!$A$36, [1]Enums!$A$37)&amp;" ("&amp;$J23&amp;IF($N23, " "&amp;$J$1, "")&amp;")"</f>
        <v>Powder Keg (Low Density PolyEthylene Pellets)</v>
      </c>
      <c r="I23" s="1" t="str">
        <f>IF($N23, [1]Enums!$A$39, [1]Enums!$A$40)&amp;"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[1]Enums!$A$30, [1]Enums!$A$31)&amp;" ("&amp;$J24&amp;IF($N24, " "&amp;$J$1, "")&amp;")"</f>
        <v>Bag (Medium Density PolyEthylene Pellets)</v>
      </c>
      <c r="G24" s="1" t="str">
        <f>IF($N24, [1]Enums!$A$33, [1]Enums!$A$34)&amp;" ("&amp;$J24&amp;IF($N24, " "&amp;$J$1, "")&amp;")"</f>
        <v>Sack (Medium Density PolyEthylene Pellets)</v>
      </c>
      <c r="H24" s="1" t="str">
        <f>IF($N24, [1]Enums!$A$36, [1]Enums!$A$37)&amp;" ("&amp;$J24&amp;IF($N24, " "&amp;$J$1, "")&amp;")"</f>
        <v>Powder Keg (Medium Density PolyEthylene Pellets)</v>
      </c>
      <c r="I24" s="1" t="str">
        <f>IF($N24, [1]Enums!$A$39, [1]Enums!$A$40)&amp;"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[1]Enums!$A$30, [1]Enums!$A$31)&amp;" ("&amp;$J25&amp;IF($N25, " "&amp;$J$1, "")&amp;")"</f>
        <v>Vial (Melamine-Formaldehyde Polymers)</v>
      </c>
      <c r="G25" s="1" t="str">
        <f>IF($N25, [1]Enums!$A$33, [1]Enums!$A$34)&amp;" ("&amp;$J25&amp;IF($N25, " "&amp;$J$1, "")&amp;")"</f>
        <v>Beaker (Melamine-Formaldehyde Polymers)</v>
      </c>
      <c r="H25" s="1" t="str">
        <f>IF($N25, [1]Enums!$A$36, [1]Enums!$A$37)&amp;" ("&amp;$J25&amp;IF($N25, " "&amp;$J$1, "")&amp;")"</f>
        <v>Drum (Melamine-Formaldehyde Polymers)</v>
      </c>
      <c r="I25" s="1" t="str">
        <f>IF($N25, [1]Enums!$A$39, [1]Enums!$A$40)&amp;"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[1]Enums!$A$30, [1]Enums!$A$31)&amp;" ("&amp;$J26&amp;IF($N26, " "&amp;$J$1, "")&amp;")"</f>
        <v>Bag (Metaldehyde Pellets)</v>
      </c>
      <c r="G26" s="1" t="str">
        <f>IF($N26, [1]Enums!$A$33, [1]Enums!$A$34)&amp;" ("&amp;$J26&amp;IF($N26, " "&amp;$J$1, "")&amp;")"</f>
        <v>Sack (Metaldehyde Pellets)</v>
      </c>
      <c r="H26" s="1" t="str">
        <f>IF($N26, [1]Enums!$A$36, [1]Enums!$A$37)&amp;" ("&amp;$J26&amp;IF($N26, " "&amp;$J$1, "")&amp;")"</f>
        <v>Powder Keg (Metaldehyde Pellets)</v>
      </c>
      <c r="I26" s="1" t="str">
        <f>IF($N26, [1]Enums!$A$39, [1]Enums!$A$40)&amp;"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[1]Enums!$A$30, [1]Enums!$A$31)&amp;" ("&amp;$J27&amp;IF($N27, " "&amp;$J$1, "")&amp;")"</f>
        <v>Bag (Nitrile-Butadiene Rubber Pellets)</v>
      </c>
      <c r="G27" s="1" t="str">
        <f>IF($N27, [1]Enums!$A$33, [1]Enums!$A$34)&amp;" ("&amp;$J27&amp;IF($N27, " "&amp;$J$1, "")&amp;")"</f>
        <v>Sack (Nitrile-Butadiene Rubber Pellets)</v>
      </c>
      <c r="H27" s="1" t="str">
        <f>IF($N27, [1]Enums!$A$36, [1]Enums!$A$37)&amp;" ("&amp;$J27&amp;IF($N27, " "&amp;$J$1, "")&amp;")"</f>
        <v>Powder Keg (Nitrile-Butadiene Rubber Pellets)</v>
      </c>
      <c r="I27" s="1" t="str">
        <f>IF($N27, [1]Enums!$A$39, [1]Enums!$A$40)&amp;"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[1]Enums!$A$30, [1]Enums!$A$31)&amp;" ("&amp;$J28&amp;IF($N28, " "&amp;$J$1, "")&amp;")"</f>
        <v>Bag (Paraformaldehyde Pellets)</v>
      </c>
      <c r="G28" s="1" t="str">
        <f>IF($N28, [1]Enums!$A$33, [1]Enums!$A$34)&amp;" ("&amp;$J28&amp;IF($N28, " "&amp;$J$1, "")&amp;")"</f>
        <v>Sack (Paraformaldehyde Pellets)</v>
      </c>
      <c r="H28" s="1" t="str">
        <f>IF($N28, [1]Enums!$A$36, [1]Enums!$A$37)&amp;" ("&amp;$J28&amp;IF($N28, " "&amp;$J$1, "")&amp;")"</f>
        <v>Powder Keg (Paraformaldehyde Pellets)</v>
      </c>
      <c r="I28" s="1" t="str">
        <f>IF($N28, [1]Enums!$A$39, [1]Enums!$A$40)&amp;"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[1]Enums!$A$30, [1]Enums!$A$31)&amp;" ("&amp;$J29&amp;IF($N29, " "&amp;$J$1, "")&amp;")"</f>
        <v>Bag (Paraldehyde Pellets)</v>
      </c>
      <c r="G29" s="1" t="str">
        <f>IF($N29, [1]Enums!$A$33, [1]Enums!$A$34)&amp;" ("&amp;$J29&amp;IF($N29, " "&amp;$J$1, "")&amp;")"</f>
        <v>Sack (Paraldehyde Pellets)</v>
      </c>
      <c r="H29" s="1" t="str">
        <f>IF($N29, [1]Enums!$A$36, [1]Enums!$A$37)&amp;" ("&amp;$J29&amp;IF($N29, " "&amp;$J$1, "")&amp;")"</f>
        <v>Powder Keg (Paraldehyde Pellets)</v>
      </c>
      <c r="I29" s="1" t="str">
        <f>IF($N29, [1]Enums!$A$39, [1]Enums!$A$40)&amp;"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[1]Enums!$A$30, [1]Enums!$A$31)&amp;" ("&amp;$J30&amp;IF($N30, " "&amp;$J$1, "")&amp;")"</f>
        <v>Vial (Phenolic Resin)</v>
      </c>
      <c r="G30" s="1" t="str">
        <f>IF($N30, [1]Enums!$A$33, [1]Enums!$A$34)&amp;" ("&amp;$J30&amp;IF($N30, " "&amp;$J$1, "")&amp;")"</f>
        <v>Beaker (Phenolic Resin)</v>
      </c>
      <c r="H30" s="1" t="str">
        <f>IF($N30, [1]Enums!$A$36, [1]Enums!$A$37)&amp;" ("&amp;$J30&amp;IF($N30, " "&amp;$J$1, "")&amp;")"</f>
        <v>Drum (Phenolic Resin)</v>
      </c>
      <c r="I30" s="1" t="str">
        <f>IF($N30, [1]Enums!$A$39, [1]Enums!$A$40)&amp;"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[1]Enums!$A$30, [1]Enums!$A$31)&amp;" ("&amp;$J31&amp;IF($N31, " "&amp;$J$1, "")&amp;")"</f>
        <v>Bag (Poly(3-Hydroxybutyrate-Co-3-Hydroxyvalerate) Pellets)</v>
      </c>
      <c r="G31" s="1" t="str">
        <f>IF($N31, [1]Enums!$A$33, [1]Enums!$A$34)&amp;" ("&amp;$J31&amp;IF($N31, " "&amp;$J$1, "")&amp;")"</f>
        <v>Sack (Poly(3-Hydroxybutyrate-Co-3-Hydroxyvalerate) Pellets)</v>
      </c>
      <c r="H31" s="1" t="str">
        <f>IF($N31, [1]Enums!$A$36, [1]Enums!$A$37)&amp;" ("&amp;$J31&amp;IF($N31, " "&amp;$J$1, "")&amp;")"</f>
        <v>Powder Keg (Poly(3-Hydroxybutyrate-Co-3-Hydroxyvalerate) Pellets)</v>
      </c>
      <c r="I31" s="1" t="str">
        <f>IF($N31, [1]Enums!$A$39, [1]Enums!$A$40)&amp;"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[1]Enums!$A$30, [1]Enums!$A$31)&amp;" ("&amp;$J32&amp;IF($N32, " "&amp;$J$1, "")&amp;")"</f>
        <v>Bag (Poly1-Butene Pellets)</v>
      </c>
      <c r="G32" s="1" t="str">
        <f>IF($N32, [1]Enums!$A$33, [1]Enums!$A$34)&amp;" ("&amp;$J32&amp;IF($N32, " "&amp;$J$1, "")&amp;")"</f>
        <v>Sack (Poly1-Butene Pellets)</v>
      </c>
      <c r="H32" s="1" t="str">
        <f>IF($N32, [1]Enums!$A$36, [1]Enums!$A$37)&amp;" ("&amp;$J32&amp;IF($N32, " "&amp;$J$1, "")&amp;")"</f>
        <v>Powder Keg (Poly1-Butene Pellets)</v>
      </c>
      <c r="I32" s="1" t="str">
        <f>IF($N32, [1]Enums!$A$39, [1]Enums!$A$40)&amp;"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[1]Enums!$A$30, [1]Enums!$A$31)&amp;" ("&amp;$J33&amp;IF($N33, " "&amp;$J$1, "")&amp;")"</f>
        <v>Bag (Poly2,6-Dimethyl-1,4-Phenylene Ether Pellets)</v>
      </c>
      <c r="G33" s="1" t="str">
        <f>IF($N33, [1]Enums!$A$33, [1]Enums!$A$34)&amp;" ("&amp;$J33&amp;IF($N33, " "&amp;$J$1, "")&amp;")"</f>
        <v>Sack (Poly2,6-Dimethyl-1,4-Phenylene Ether Pellets)</v>
      </c>
      <c r="H33" s="1" t="str">
        <f>IF($N33, [1]Enums!$A$36, [1]Enums!$A$37)&amp;" ("&amp;$J33&amp;IF($N33, " "&amp;$J$1, "")&amp;")"</f>
        <v>Powder Keg (Poly2,6-Dimethyl-1,4-Phenylene Ether Pellets)</v>
      </c>
      <c r="I33" s="1" t="str">
        <f>IF($N33, [1]Enums!$A$39, [1]Enums!$A$40)&amp;" ("&amp;$J33&amp;IF($N33, " "&amp;$J$1, "")&amp;")"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[1]Enums!$A$30, [1]Enums!$A$31)&amp;" ("&amp;$J34&amp;IF($N34, " "&amp;$J$1, "")&amp;")"</f>
        <v>Bag (Poly-2-Hydroxy Butyrate Pellets)</v>
      </c>
      <c r="G34" s="1" t="str">
        <f>IF($N34, [1]Enums!$A$33, [1]Enums!$A$34)&amp;" ("&amp;$J34&amp;IF($N34, " "&amp;$J$1, "")&amp;")"</f>
        <v>Sack (Poly-2-Hydroxy Butyrate Pellets)</v>
      </c>
      <c r="H34" s="1" t="str">
        <f>IF($N34, [1]Enums!$A$36, [1]Enums!$A$37)&amp;" ("&amp;$J34&amp;IF($N34, " "&amp;$J$1, "")&amp;")"</f>
        <v>Powder Keg (Poly-2-Hydroxy Butyrate Pellets)</v>
      </c>
      <c r="I34" s="1" t="str">
        <f>IF($N34, [1]Enums!$A$39, [1]Enums!$A$40)&amp;"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[1]Enums!$A$30, [1]Enums!$A$31)&amp;" ("&amp;$J35&amp;IF($N35, " "&amp;$J$1, "")&amp;")"</f>
        <v>Bag (Poly2-Hydroxyethyl Methacrylate Pellets)</v>
      </c>
      <c r="G35" s="1" t="str">
        <f>IF($N35, [1]Enums!$A$33, [1]Enums!$A$34)&amp;" ("&amp;$J35&amp;IF($N35, " "&amp;$J$1, "")&amp;")"</f>
        <v>Sack (Poly2-Hydroxyethyl Methacrylate Pellets)</v>
      </c>
      <c r="H35" s="1" t="str">
        <f>IF($N35, [1]Enums!$A$36, [1]Enums!$A$37)&amp;" ("&amp;$J35&amp;IF($N35, " "&amp;$J$1, "")&amp;")"</f>
        <v>Powder Keg (Poly2-Hydroxyethyl Methacrylate Pellets)</v>
      </c>
      <c r="I35" s="1" t="str">
        <f>IF($N35, [1]Enums!$A$39, [1]Enums!$A$40)&amp;"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[1]Enums!$A$30, [1]Enums!$A$31)&amp;" ("&amp;$J36&amp;IF($N36, " "&amp;$J$1, "")&amp;")"</f>
        <v>Bag (PolyAcrylic Acid Pellets)</v>
      </c>
      <c r="G36" s="1" t="str">
        <f>IF($N36, [1]Enums!$A$33, [1]Enums!$A$34)&amp;" ("&amp;$J36&amp;IF($N36, " "&amp;$J$1, "")&amp;")"</f>
        <v>Sack (PolyAcrylic Acid Pellets)</v>
      </c>
      <c r="H36" s="1" t="str">
        <f>IF($N36, [1]Enums!$A$36, [1]Enums!$A$37)&amp;" ("&amp;$J36&amp;IF($N36, " "&amp;$J$1, "")&amp;")"</f>
        <v>Powder Keg (PolyAcrylic Acid Pellets)</v>
      </c>
      <c r="I36" s="1" t="str">
        <f>IF($N36, [1]Enums!$A$39, [1]Enums!$A$40)&amp;"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[1]Enums!$A$30, [1]Enums!$A$31)&amp;" ("&amp;$J37&amp;IF($N37, " "&amp;$J$1, "")&amp;")"</f>
        <v>Bag (PolyAcrylonitrile Pellets)</v>
      </c>
      <c r="G37" s="1" t="str">
        <f>IF($N37, [1]Enums!$A$33, [1]Enums!$A$34)&amp;" ("&amp;$J37&amp;IF($N37, " "&amp;$J$1, "")&amp;")"</f>
        <v>Sack (PolyAcrylonitrile Pellets)</v>
      </c>
      <c r="H37" s="1" t="str">
        <f>IF($N37, [1]Enums!$A$36, [1]Enums!$A$37)&amp;" ("&amp;$J37&amp;IF($N37, " "&amp;$J$1, "")&amp;")"</f>
        <v>Powder Keg (PolyAcrylonitrile Pellets)</v>
      </c>
      <c r="I37" s="1" t="str">
        <f>IF($N37, [1]Enums!$A$39, [1]Enums!$A$40)&amp;"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[1]Enums!$A$30, [1]Enums!$A$31)&amp;" ("&amp;$J38&amp;IF($N38, " "&amp;$J$1, "")&amp;")"</f>
        <v>Bag (PolyButadiene (low-cis) Pellets)</v>
      </c>
      <c r="G38" s="1" t="str">
        <f>IF($N38, [1]Enums!$A$33, [1]Enums!$A$34)&amp;" ("&amp;$J38&amp;IF($N38, " "&amp;$J$1, "")&amp;")"</f>
        <v>Sack (PolyButadiene (low-cis) Pellets)</v>
      </c>
      <c r="H38" s="1" t="str">
        <f>IF($N38, [1]Enums!$A$36, [1]Enums!$A$37)&amp;" ("&amp;$J38&amp;IF($N38, " "&amp;$J$1, "")&amp;")"</f>
        <v>Powder Keg (PolyButadiene (low-cis) Pellets)</v>
      </c>
      <c r="I38" s="1" t="str">
        <f>IF($N38, [1]Enums!$A$39, [1]Enums!$A$40)&amp;"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[1]Enums!$A$30, [1]Enums!$A$31)&amp;" ("&amp;$J39&amp;IF($N39, " "&amp;$J$1, "")&amp;")"</f>
        <v>Bag (PolyButadiene (high-cis) Pellets)</v>
      </c>
      <c r="G39" s="1" t="str">
        <f>IF($N39, [1]Enums!$A$33, [1]Enums!$A$34)&amp;" ("&amp;$J39&amp;IF($N39, " "&amp;$J$1, "")&amp;")"</f>
        <v>Sack (PolyButadiene (high-cis) Pellets)</v>
      </c>
      <c r="H39" s="1" t="str">
        <f>IF($N39, [1]Enums!$A$36, [1]Enums!$A$37)&amp;" ("&amp;$J39&amp;IF($N39, " "&amp;$J$1, "")&amp;")"</f>
        <v>Powder Keg (PolyButadiene (high-cis) Pellets)</v>
      </c>
      <c r="I39" s="1" t="str">
        <f>IF($N39, [1]Enums!$A$39, [1]Enums!$A$40)&amp;"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[1]Enums!$A$30, [1]Enums!$A$31)&amp;" ("&amp;$J40&amp;IF($N40, " "&amp;$J$1, "")&amp;")"</f>
        <v>Bag (PolyButylene Succinate Pellets)</v>
      </c>
      <c r="G40" s="1" t="str">
        <f>IF($N40, [1]Enums!$A$33, [1]Enums!$A$34)&amp;" ("&amp;$J40&amp;IF($N40, " "&amp;$J$1, "")&amp;")"</f>
        <v>Sack (PolyButylene Succinate Pellets)</v>
      </c>
      <c r="H40" s="1" t="str">
        <f>IF($N40, [1]Enums!$A$36, [1]Enums!$A$37)&amp;" ("&amp;$J40&amp;IF($N40, " "&amp;$J$1, "")&amp;")"</f>
        <v>Powder Keg (PolyButylene Succinate Pellets)</v>
      </c>
      <c r="I40" s="1" t="str">
        <f>IF($N40, [1]Enums!$A$39, [1]Enums!$A$40)&amp;"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[1]Enums!$A$30, [1]Enums!$A$31)&amp;" ("&amp;$J41&amp;IF($N41, " "&amp;$J$1, "")&amp;")"</f>
        <v>Bag (PolyButylene Terephthalate Pellets)</v>
      </c>
      <c r="G41" s="1" t="str">
        <f>IF($N41, [1]Enums!$A$33, [1]Enums!$A$34)&amp;" ("&amp;$J41&amp;IF($N41, " "&amp;$J$1, "")&amp;")"</f>
        <v>Sack (PolyButylene Terephthalate Pellets)</v>
      </c>
      <c r="H41" s="1" t="str">
        <f>IF($N41, [1]Enums!$A$36, [1]Enums!$A$37)&amp;" ("&amp;$J41&amp;IF($N41, " "&amp;$J$1, "")&amp;")"</f>
        <v>Powder Keg (PolyButylene Terephthalate Pellets)</v>
      </c>
      <c r="I41" s="1" t="str">
        <f>IF($N41, [1]Enums!$A$39, [1]Enums!$A$40)&amp;"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[1]Enums!$A$30, [1]Enums!$A$31)&amp;" ("&amp;$J42&amp;IF($N42, " "&amp;$J$1, "")&amp;")"</f>
        <v>Bag (PolyCaprolactone Pellets)</v>
      </c>
      <c r="G42" s="1" t="str">
        <f>IF($N42, [1]Enums!$A$33, [1]Enums!$A$34)&amp;" ("&amp;$J42&amp;IF($N42, " "&amp;$J$1, "")&amp;")"</f>
        <v>Sack (PolyCaprolactone Pellets)</v>
      </c>
      <c r="H42" s="1" t="str">
        <f>IF($N42, [1]Enums!$A$36, [1]Enums!$A$37)&amp;" ("&amp;$J42&amp;IF($N42, " "&amp;$J$1, "")&amp;")"</f>
        <v>Powder Keg (PolyCaprolactone Pellets)</v>
      </c>
      <c r="I42" s="1" t="str">
        <f>IF($N42, [1]Enums!$A$39, [1]Enums!$A$40)&amp;"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[1]Enums!$A$30, [1]Enums!$A$31)&amp;" ("&amp;$J43&amp;IF($N43, " "&amp;$J$1, "")&amp;")"</f>
        <v>Bag (PolyCarbonate Pellets)</v>
      </c>
      <c r="G43" s="1" t="str">
        <f>IF($N43, [1]Enums!$A$33, [1]Enums!$A$34)&amp;" ("&amp;$J43&amp;IF($N43, " "&amp;$J$1, "")&amp;")"</f>
        <v>Sack (PolyCarbonate Pellets)</v>
      </c>
      <c r="H43" s="1" t="str">
        <f>IF($N43, [1]Enums!$A$36, [1]Enums!$A$37)&amp;" ("&amp;$J43&amp;IF($N43, " "&amp;$J$1, "")&amp;")"</f>
        <v>Powder Keg (PolyCarbonate Pellets)</v>
      </c>
      <c r="I43" s="1" t="str">
        <f>IF($N43, [1]Enums!$A$39, [1]Enums!$A$40)&amp;"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[1]Enums!$A$30, [1]Enums!$A$31)&amp;" ("&amp;$J44&amp;IF($N44, " "&amp;$J$1, "")&amp;")"</f>
        <v>Bag (PolyChloroPrene Pellets)</v>
      </c>
      <c r="G44" s="1" t="str">
        <f>IF($N44, [1]Enums!$A$33, [1]Enums!$A$34)&amp;" ("&amp;$J44&amp;IF($N44, " "&amp;$J$1, "")&amp;")"</f>
        <v>Sack (PolyChloroPrene Pellets)</v>
      </c>
      <c r="H44" s="1" t="str">
        <f>IF($N44, [1]Enums!$A$36, [1]Enums!$A$37)&amp;" ("&amp;$J44&amp;IF($N44, " "&amp;$J$1, "")&amp;")"</f>
        <v>Powder Keg (PolyChloroPrene Pellets)</v>
      </c>
      <c r="I44" s="1" t="str">
        <f>IF($N44, [1]Enums!$A$39, [1]Enums!$A$40)&amp;"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[1]Enums!$A$30, [1]Enums!$A$31)&amp;" ("&amp;$J45&amp;IF($N45, " "&amp;$J$1, "")&amp;")"</f>
        <v>Bag (PolyChlorotrifluoroethylene Pellets)</v>
      </c>
      <c r="G45" s="1" t="str">
        <f>IF($N45, [1]Enums!$A$33, [1]Enums!$A$34)&amp;" ("&amp;$J45&amp;IF($N45, " "&amp;$J$1, "")&amp;")"</f>
        <v>Sack (PolyChlorotrifluoroethylene Pellets)</v>
      </c>
      <c r="H45" s="1" t="str">
        <f>IF($N45, [1]Enums!$A$36, [1]Enums!$A$37)&amp;" ("&amp;$J45&amp;IF($N45, " "&amp;$J$1, "")&amp;")"</f>
        <v>Powder Keg (PolyChlorotrifluoroethylene Pellets)</v>
      </c>
      <c r="I45" s="1" t="str">
        <f>IF($N45, [1]Enums!$A$39, [1]Enums!$A$40)&amp;"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[1]Enums!$A$30, [1]Enums!$A$31)&amp;" ("&amp;$J46&amp;IF($N46, " "&amp;$J$1, "")&amp;")"</f>
        <v>Bag (PolyDiMethylSiloxane Pellets)</v>
      </c>
      <c r="G46" s="1" t="str">
        <f>IF($N46, [1]Enums!$A$33, [1]Enums!$A$34)&amp;" ("&amp;$J46&amp;IF($N46, " "&amp;$J$1, "")&amp;")"</f>
        <v>Sack (PolyDiMethylSiloxane Pellets)</v>
      </c>
      <c r="H46" s="1" t="str">
        <f>IF($N46, [1]Enums!$A$36, [1]Enums!$A$37)&amp;" ("&amp;$J46&amp;IF($N46, " "&amp;$J$1, "")&amp;")"</f>
        <v>Powder Keg (PolyDiMethylSiloxane Pellets)</v>
      </c>
      <c r="I46" s="1" t="str">
        <f>IF($N46, [1]Enums!$A$39, [1]Enums!$A$40)&amp;"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[1]Enums!$A$30, [1]Enums!$A$31)&amp;" ("&amp;$J47&amp;IF($N47, " "&amp;$J$1, "")&amp;")"</f>
        <v>Bag (PolyEther Ether Ketone Pellets)</v>
      </c>
      <c r="G47" s="1" t="str">
        <f>IF($N47, [1]Enums!$A$33, [1]Enums!$A$34)&amp;" ("&amp;$J47&amp;IF($N47, " "&amp;$J$1, "")&amp;")"</f>
        <v>Sack (PolyEther Ether Ketone Pellets)</v>
      </c>
      <c r="H47" s="1" t="str">
        <f>IF($N47, [1]Enums!$A$36, [1]Enums!$A$37)&amp;" ("&amp;$J47&amp;IF($N47, " "&amp;$J$1, "")&amp;")"</f>
        <v>Powder Keg (PolyEther Ether Ketone Pellets)</v>
      </c>
      <c r="I47" s="1" t="str">
        <f>IF($N47, [1]Enums!$A$39, [1]Enums!$A$40)&amp;"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[1]Enums!$A$30, [1]Enums!$A$31)&amp;" ("&amp;$J48&amp;IF($N48, " "&amp;$J$1, "")&amp;")"</f>
        <v>Bag (PolyEtherImide Pellets)</v>
      </c>
      <c r="G48" s="1" t="str">
        <f>IF($N48, [1]Enums!$A$33, [1]Enums!$A$34)&amp;" ("&amp;$J48&amp;IF($N48, " "&amp;$J$1, "")&amp;")"</f>
        <v>Sack (PolyEtherImide Pellets)</v>
      </c>
      <c r="H48" s="1" t="str">
        <f>IF($N48, [1]Enums!$A$36, [1]Enums!$A$37)&amp;" ("&amp;$J48&amp;IF($N48, " "&amp;$J$1, "")&amp;")"</f>
        <v>Powder Keg (PolyEtherImide Pellets)</v>
      </c>
      <c r="I48" s="1" t="str">
        <f>IF($N48, [1]Enums!$A$39, [1]Enums!$A$40)&amp;"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[1]Enums!$A$30, [1]Enums!$A$31)&amp;" ("&amp;$J49&amp;IF($N49, " "&amp;$J$1, "")&amp;")"</f>
        <v>Bag (PolyEthyl Acrylate Pellets)</v>
      </c>
      <c r="G49" s="1" t="str">
        <f>IF($N49, [1]Enums!$A$33, [1]Enums!$A$34)&amp;" ("&amp;$J49&amp;IF($N49, " "&amp;$J$1, "")&amp;")"</f>
        <v>Sack (PolyEthyl Acrylate Pellets)</v>
      </c>
      <c r="H49" s="1" t="str">
        <f>IF($N49, [1]Enums!$A$36, [1]Enums!$A$37)&amp;" ("&amp;$J49&amp;IF($N49, " "&amp;$J$1, "")&amp;")"</f>
        <v>Powder Keg (PolyEthyl Acrylate Pellets)</v>
      </c>
      <c r="I49" s="1" t="str">
        <f>IF($N49, [1]Enums!$A$39, [1]Enums!$A$40)&amp;"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[1]Enums!$A$30, [1]Enums!$A$31)&amp;" ("&amp;$J50&amp;IF($N50, " "&amp;$J$1, "")&amp;")"</f>
        <v>Bag (PolyEthylene Adipate Pellets)</v>
      </c>
      <c r="G50" s="1" t="str">
        <f>IF($N50, [1]Enums!$A$33, [1]Enums!$A$34)&amp;" ("&amp;$J50&amp;IF($N50, " "&amp;$J$1, "")&amp;")"</f>
        <v>Sack (PolyEthylene Adipate Pellets)</v>
      </c>
      <c r="H50" s="1" t="str">
        <f>IF($N50, [1]Enums!$A$36, [1]Enums!$A$37)&amp;" ("&amp;$J50&amp;IF($N50, " "&amp;$J$1, "")&amp;")"</f>
        <v>Powder Keg (PolyEthylene Adipate Pellets)</v>
      </c>
      <c r="I50" s="1" t="str">
        <f>IF($N50, [1]Enums!$A$39, [1]Enums!$A$40)&amp;"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[1]Enums!$A$30, [1]Enums!$A$31)&amp;" ("&amp;$J51&amp;IF($N51, " "&amp;$J$1, "")&amp;")"</f>
        <v>Bag (PolyEthylene Glycol Pellets)</v>
      </c>
      <c r="G51" s="1" t="str">
        <f>IF($N51, [1]Enums!$A$33, [1]Enums!$A$34)&amp;" ("&amp;$J51&amp;IF($N51, " "&amp;$J$1, "")&amp;")"</f>
        <v>Sack (PolyEthylene Glycol Pellets)</v>
      </c>
      <c r="H51" s="1" t="str">
        <f>IF($N51, [1]Enums!$A$36, [1]Enums!$A$37)&amp;" ("&amp;$J51&amp;IF($N51, " "&amp;$J$1, "")&amp;")"</f>
        <v>Powder Keg (PolyEthylene Glycol Pellets)</v>
      </c>
      <c r="I51" s="1" t="str">
        <f>IF($N51, [1]Enums!$A$39, [1]Enums!$A$40)&amp;"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[1]Enums!$A$30, [1]Enums!$A$31)&amp;" ("&amp;$J52&amp;IF($N52, " "&amp;$J$1, "")&amp;")"</f>
        <v>Bag (PolyEthylene Hexamethylene Dicarbamate Pellets)</v>
      </c>
      <c r="G52" s="1" t="str">
        <f>IF($N52, [1]Enums!$A$33, [1]Enums!$A$34)&amp;" ("&amp;$J52&amp;IF($N52, " "&amp;$J$1, "")&amp;")"</f>
        <v>Sack (PolyEthylene Hexamethylene Dicarbamate Pellets)</v>
      </c>
      <c r="H52" s="1" t="str">
        <f>IF($N52, [1]Enums!$A$36, [1]Enums!$A$37)&amp;" ("&amp;$J52&amp;IF($N52, " "&amp;$J$1, "")&amp;")"</f>
        <v>Powder Keg (PolyEthylene Hexamethylene Dicarbamate Pellets)</v>
      </c>
      <c r="I52" s="1" t="str">
        <f>IF($N52, [1]Enums!$A$39, [1]Enums!$A$40)&amp;"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[1]Enums!$A$30, [1]Enums!$A$31)&amp;" ("&amp;$J53&amp;IF($N53, " "&amp;$J$1, "")&amp;")"</f>
        <v>Bag (PolyEthylene Naphthalate Pellets)</v>
      </c>
      <c r="G53" s="1" t="str">
        <f>IF($N53, [1]Enums!$A$33, [1]Enums!$A$34)&amp;" ("&amp;$J53&amp;IF($N53, " "&amp;$J$1, "")&amp;")"</f>
        <v>Sack (PolyEthylene Naphthalate Pellets)</v>
      </c>
      <c r="H53" s="1" t="str">
        <f>IF($N53, [1]Enums!$A$36, [1]Enums!$A$37)&amp;" ("&amp;$J53&amp;IF($N53, " "&amp;$J$1, "")&amp;")"</f>
        <v>Powder Keg (PolyEthylene Naphthalate Pellets)</v>
      </c>
      <c r="I53" s="1" t="str">
        <f>IF($N53, [1]Enums!$A$39, [1]Enums!$A$40)&amp;"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[1]Enums!$A$30, [1]Enums!$A$31)&amp;" ("&amp;$J54&amp;IF($N54, " "&amp;$J$1, "")&amp;")"</f>
        <v>Bag (PolyEthylene Oxide Pellets)</v>
      </c>
      <c r="G54" s="1" t="str">
        <f>IF($N54, [1]Enums!$A$33, [1]Enums!$A$34)&amp;" ("&amp;$J54&amp;IF($N54, " "&amp;$J$1, "")&amp;")"</f>
        <v>Sack (PolyEthylene Oxide Pellets)</v>
      </c>
      <c r="H54" s="1" t="str">
        <f>IF($N54, [1]Enums!$A$36, [1]Enums!$A$37)&amp;" ("&amp;$J54&amp;IF($N54, " "&amp;$J$1, "")&amp;")"</f>
        <v>Powder Keg (PolyEthylene Oxide Pellets)</v>
      </c>
      <c r="I54" s="1" t="str">
        <f>IF($N54, [1]Enums!$A$39, [1]Enums!$A$40)&amp;"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[1]Enums!$A$30, [1]Enums!$A$31)&amp;" ("&amp;$J55&amp;IF($N55, " "&amp;$J$1, "")&amp;")"</f>
        <v>Bag (PolyEthylene Sulphide Pellets)</v>
      </c>
      <c r="G55" s="1" t="str">
        <f>IF($N55, [1]Enums!$A$33, [1]Enums!$A$34)&amp;" ("&amp;$J55&amp;IF($N55, " "&amp;$J$1, "")&amp;")"</f>
        <v>Sack (PolyEthylene Sulphide Pellets)</v>
      </c>
      <c r="H55" s="1" t="str">
        <f>IF($N55, [1]Enums!$A$36, [1]Enums!$A$37)&amp;" ("&amp;$J55&amp;IF($N55, " "&amp;$J$1, "")&amp;")"</f>
        <v>Powder Keg (PolyEthylene Sulphide Pellets)</v>
      </c>
      <c r="I55" s="1" t="str">
        <f>IF($N55, [1]Enums!$A$39, [1]Enums!$A$40)&amp;"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[1]Enums!$A$30, [1]Enums!$A$31)&amp;" ("&amp;$J56&amp;IF($N56, " "&amp;$J$1, "")&amp;")"</f>
        <v>Bag (PolyEthylene Terephthalate Pellets)</v>
      </c>
      <c r="G56" s="1" t="str">
        <f>IF($N56, [1]Enums!$A$33, [1]Enums!$A$34)&amp;" ("&amp;$J56&amp;IF($N56, " "&amp;$J$1, "")&amp;")"</f>
        <v>Sack (PolyEthylene Terephthalate Pellets)</v>
      </c>
      <c r="H56" s="1" t="str">
        <f>IF($N56, [1]Enums!$A$36, [1]Enums!$A$37)&amp;" ("&amp;$J56&amp;IF($N56, " "&amp;$J$1, "")&amp;")"</f>
        <v>Powder Keg (PolyEthylene Terephthalate Pellets)</v>
      </c>
      <c r="I56" s="1" t="str">
        <f>IF($N56, [1]Enums!$A$39, [1]Enums!$A$40)&amp;"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[1]Enums!$A$30, [1]Enums!$A$31)&amp;" ("&amp;$J57&amp;IF($N57, " "&amp;$J$1, "")&amp;")"</f>
        <v>Bag (PolyEthylene Terephthalate Glycol-Modified Pellets)</v>
      </c>
      <c r="G57" s="1" t="str">
        <f>IF($N57, [1]Enums!$A$33, [1]Enums!$A$34)&amp;" ("&amp;$J57&amp;IF($N57, " "&amp;$J$1, "")&amp;")"</f>
        <v>Sack (PolyEthylene Terephthalate Glycol-Modified Pellets)</v>
      </c>
      <c r="H57" s="1" t="str">
        <f>IF($N57, [1]Enums!$A$36, [1]Enums!$A$37)&amp;" ("&amp;$J57&amp;IF($N57, " "&amp;$J$1, "")&amp;")"</f>
        <v>Powder Keg (PolyEthylene Terephthalate Glycol-Modified Pellets)</v>
      </c>
      <c r="I57" s="1" t="str">
        <f>IF($N57, [1]Enums!$A$39, [1]Enums!$A$40)&amp;"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[1]Enums!$A$30, [1]Enums!$A$31)&amp;" ("&amp;$J58&amp;IF($N58, " "&amp;$J$1, "")&amp;")"</f>
        <v>Bag (PolyGlycolic Acid Pellets)</v>
      </c>
      <c r="G58" s="1" t="str">
        <f>IF($N58, [1]Enums!$A$33, [1]Enums!$A$34)&amp;" ("&amp;$J58&amp;IF($N58, " "&amp;$J$1, "")&amp;")"</f>
        <v>Sack (PolyGlycolic Acid Pellets)</v>
      </c>
      <c r="H58" s="1" t="str">
        <f>IF($N58, [1]Enums!$A$36, [1]Enums!$A$37)&amp;" ("&amp;$J58&amp;IF($N58, " "&amp;$J$1, "")&amp;")"</f>
        <v>Powder Keg (PolyGlycolic Acid Pellets)</v>
      </c>
      <c r="I58" s="1" t="str">
        <f>IF($N58, [1]Enums!$A$39, [1]Enums!$A$40)&amp;"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[1]Enums!$A$30, [1]Enums!$A$31)&amp;" ("&amp;$J59&amp;IF($N59, " "&amp;$J$1, "")&amp;")"</f>
        <v>Bag (PolyHexamethylene Adipamide Pellets)</v>
      </c>
      <c r="G59" s="1" t="str">
        <f>IF($N59, [1]Enums!$A$33, [1]Enums!$A$34)&amp;" ("&amp;$J59&amp;IF($N59, " "&amp;$J$1, "")&amp;")"</f>
        <v>Sack (PolyHexamethylene Adipamide Pellets)</v>
      </c>
      <c r="H59" s="1" t="str">
        <f>IF($N59, [1]Enums!$A$36, [1]Enums!$A$37)&amp;" ("&amp;$J59&amp;IF($N59, " "&amp;$J$1, "")&amp;")"</f>
        <v>Powder Keg (PolyHexamethylene Adipamide Pellets)</v>
      </c>
      <c r="I59" s="1" t="str">
        <f>IF($N59, [1]Enums!$A$39, [1]Enums!$A$40)&amp;"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[1]Enums!$A$30, [1]Enums!$A$31)&amp;" ("&amp;$J60&amp;IF($N60, " "&amp;$J$1, "")&amp;")"</f>
        <v>Bag (PolyHexamethylene Sebacamide Pellets)</v>
      </c>
      <c r="G60" s="1" t="str">
        <f>IF($N60, [1]Enums!$A$33, [1]Enums!$A$34)&amp;" ("&amp;$J60&amp;IF($N60, " "&amp;$J$1, "")&amp;")"</f>
        <v>Sack (PolyHexamethylene Sebacamide Pellets)</v>
      </c>
      <c r="H60" s="1" t="str">
        <f>IF($N60, [1]Enums!$A$36, [1]Enums!$A$37)&amp;" ("&amp;$J60&amp;IF($N60, " "&amp;$J$1, "")&amp;")"</f>
        <v>Powder Keg (PolyHexamethylene Sebacamide Pellets)</v>
      </c>
      <c r="I60" s="1" t="str">
        <f>IF($N60, [1]Enums!$A$39, [1]Enums!$A$40)&amp;"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[1]Enums!$A$30, [1]Enums!$A$31)&amp;" ("&amp;$J61&amp;IF($N61, " "&amp;$J$1, "")&amp;")"</f>
        <v>Bag (PolyHydroxyalkanoate Pellets)</v>
      </c>
      <c r="G61" s="1" t="str">
        <f>IF($N61, [1]Enums!$A$33, [1]Enums!$A$34)&amp;" ("&amp;$J61&amp;IF($N61, " "&amp;$J$1, "")&amp;")"</f>
        <v>Sack (PolyHydroxyalkanoate Pellets)</v>
      </c>
      <c r="H61" s="1" t="str">
        <f>IF($N61, [1]Enums!$A$36, [1]Enums!$A$37)&amp;" ("&amp;$J61&amp;IF($N61, " "&amp;$J$1, "")&amp;")"</f>
        <v>Powder Keg (PolyHydroxyalkanoate Pellets)</v>
      </c>
      <c r="I61" s="1" t="str">
        <f>IF($N61, [1]Enums!$A$39, [1]Enums!$A$40)&amp;"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[1]Enums!$A$30, [1]Enums!$A$31)&amp;" ("&amp;$J62&amp;IF($N62, " "&amp;$J$1, "")&amp;")"</f>
        <v>Bag (PolyHydroxybutyrate-Co-Hydroxyvalerate Pellets)</v>
      </c>
      <c r="G62" s="1" t="str">
        <f>IF($N62, [1]Enums!$A$33, [1]Enums!$A$34)&amp;" ("&amp;$J62&amp;IF($N62, " "&amp;$J$1, "")&amp;")"</f>
        <v>Sack (PolyHydroxybutyrate-Co-Hydroxyvalerate Pellets)</v>
      </c>
      <c r="H62" s="1" t="str">
        <f>IF($N62, [1]Enums!$A$36, [1]Enums!$A$37)&amp;" ("&amp;$J62&amp;IF($N62, " "&amp;$J$1, "")&amp;")"</f>
        <v>Powder Keg (PolyHydroxybutyrate-Co-Hydroxyvalerate Pellets)</v>
      </c>
      <c r="I62" s="1" t="str">
        <f>IF($N62, [1]Enums!$A$39, [1]Enums!$A$40)&amp;"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[1]Enums!$A$30, [1]Enums!$A$31)&amp;" ("&amp;$J63&amp;IF($N63, " "&amp;$J$1, "")&amp;")"</f>
        <v>Bag (PolyImide Pellets)</v>
      </c>
      <c r="G63" s="1" t="str">
        <f>IF($N63, [1]Enums!$A$33, [1]Enums!$A$34)&amp;" ("&amp;$J63&amp;IF($N63, " "&amp;$J$1, "")&amp;")"</f>
        <v>Sack (PolyImide Pellets)</v>
      </c>
      <c r="H63" s="1" t="str">
        <f>IF($N63, [1]Enums!$A$36, [1]Enums!$A$37)&amp;" ("&amp;$J63&amp;IF($N63, " "&amp;$J$1, "")&amp;")"</f>
        <v>Powder Keg (PolyImide Pellets)</v>
      </c>
      <c r="I63" s="1" t="str">
        <f>IF($N63, [1]Enums!$A$39, [1]Enums!$A$40)&amp;"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[1]Enums!$A$30, [1]Enums!$A$31)&amp;" ("&amp;$J64&amp;IF($N64, " "&amp;$J$1, "")&amp;")"</f>
        <v>Bag (PolyIsoBorynl Acrylate Pellets)</v>
      </c>
      <c r="G64" s="1" t="str">
        <f>IF($N64, [1]Enums!$A$33, [1]Enums!$A$34)&amp;" ("&amp;$J64&amp;IF($N64, " "&amp;$J$1, "")&amp;")"</f>
        <v>Sack (PolyIsoBorynl Acrylate Pellets)</v>
      </c>
      <c r="H64" s="1" t="str">
        <f>IF($N64, [1]Enums!$A$36, [1]Enums!$A$37)&amp;" ("&amp;$J64&amp;IF($N64, " "&amp;$J$1, "")&amp;")"</f>
        <v>Powder Keg (PolyIsoBorynl Acrylate Pellets)</v>
      </c>
      <c r="I64" s="1" t="str">
        <f>IF($N64, [1]Enums!$A$39, [1]Enums!$A$40)&amp;"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[1]Enums!$A$30, [1]Enums!$A$31)&amp;" ("&amp;$J65&amp;IF($N65, " "&amp;$J$1, "")&amp;")"</f>
        <v>Bag (PolyIsoButyl Acrylate Pellets)</v>
      </c>
      <c r="G65" s="1" t="str">
        <f>IF($N65, [1]Enums!$A$33, [1]Enums!$A$34)&amp;" ("&amp;$J65&amp;IF($N65, " "&amp;$J$1, "")&amp;")"</f>
        <v>Sack (PolyIsoButyl Acrylate Pellets)</v>
      </c>
      <c r="H65" s="1" t="str">
        <f>IF($N65, [1]Enums!$A$36, [1]Enums!$A$37)&amp;" ("&amp;$J65&amp;IF($N65, " "&amp;$J$1, "")&amp;")"</f>
        <v>Powder Keg (PolyIsoButyl Acrylate Pellets)</v>
      </c>
      <c r="I65" s="1" t="str">
        <f>IF($N65, [1]Enums!$A$39, [1]Enums!$A$40)&amp;"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[1]Enums!$A$30, [1]Enums!$A$31)&amp;" ("&amp;$J66&amp;IF($N66, " "&amp;$J$1, "")&amp;")"</f>
        <v>Bag (PolyIsoButylene Pellets)</v>
      </c>
      <c r="G66" s="1" t="str">
        <f>IF($N66, [1]Enums!$A$33, [1]Enums!$A$34)&amp;" ("&amp;$J66&amp;IF($N66, " "&amp;$J$1, "")&amp;")"</f>
        <v>Sack (PolyIsoButylene Pellets)</v>
      </c>
      <c r="H66" s="1" t="str">
        <f>IF($N66, [1]Enums!$A$36, [1]Enums!$A$37)&amp;" ("&amp;$J66&amp;IF($N66, " "&amp;$J$1, "")&amp;")"</f>
        <v>Powder Keg (PolyIsoButylene Pellets)</v>
      </c>
      <c r="I66" s="1" t="str">
        <f>IF($N66, [1]Enums!$A$39, [1]Enums!$A$40)&amp;"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[1]Enums!$A$30, [1]Enums!$A$31)&amp;" ("&amp;$J67&amp;IF($N67, " "&amp;$J$1, "")&amp;")"</f>
        <v>Bag (PolyIsoPrene Pellets)</v>
      </c>
      <c r="G67" s="1" t="str">
        <f>IF($N67, [1]Enums!$A$33, [1]Enums!$A$34)&amp;" ("&amp;$J67&amp;IF($N67, " "&amp;$J$1, "")&amp;")"</f>
        <v>Sack (PolyIsoPrene Pellets)</v>
      </c>
      <c r="H67" s="1" t="str">
        <f>IF($N67, [1]Enums!$A$36, [1]Enums!$A$37)&amp;" ("&amp;$J67&amp;IF($N67, " "&amp;$J$1, "")&amp;")"</f>
        <v>Powder Keg (PolyIsoPrene Pellets)</v>
      </c>
      <c r="I67" s="1" t="str">
        <f>IF($N67, [1]Enums!$A$39, [1]Enums!$A$40)&amp;"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[1]Enums!$A$30, [1]Enums!$A$31)&amp;" ("&amp;$J68&amp;IF($N68, " "&amp;$J$1, "")&amp;")"</f>
        <v>Bag (PolyLactic Acid Pellets)</v>
      </c>
      <c r="G68" s="1" t="str">
        <f>IF($N68, [1]Enums!$A$33, [1]Enums!$A$34)&amp;" ("&amp;$J68&amp;IF($N68, " "&amp;$J$1, "")&amp;")"</f>
        <v>Sack (PolyLactic Acid Pellets)</v>
      </c>
      <c r="H68" s="1" t="str">
        <f>IF($N68, [1]Enums!$A$36, [1]Enums!$A$37)&amp;" ("&amp;$J68&amp;IF($N68, " "&amp;$J$1, "")&amp;")"</f>
        <v>Powder Keg (PolyLactic Acid Pellets)</v>
      </c>
      <c r="I68" s="1" t="str">
        <f>IF($N68, [1]Enums!$A$39, [1]Enums!$A$40)&amp;"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[1]Enums!$A$30, [1]Enums!$A$31)&amp;" ("&amp;$J69&amp;IF($N69, " "&amp;$J$1, "")&amp;")"</f>
        <v>Bag (PolyLactic-Co-Glycolic Acid Pellets)</v>
      </c>
      <c r="G69" s="1" t="str">
        <f>IF($N69, [1]Enums!$A$33, [1]Enums!$A$34)&amp;" ("&amp;$J69&amp;IF($N69, " "&amp;$J$1, "")&amp;")"</f>
        <v>Sack (PolyLactic-Co-Glycolic Acid Pellets)</v>
      </c>
      <c r="H69" s="1" t="str">
        <f>IF($N69, [1]Enums!$A$36, [1]Enums!$A$37)&amp;" ("&amp;$J69&amp;IF($N69, " "&amp;$J$1, "")&amp;")"</f>
        <v>Powder Keg (PolyLactic-Co-Glycolic Acid Pellets)</v>
      </c>
      <c r="I69" s="1" t="str">
        <f>IF($N69, [1]Enums!$A$39, [1]Enums!$A$40)&amp;"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[1]Enums!$A$30, [1]Enums!$A$31)&amp;" ("&amp;$J70&amp;IF($N70, " "&amp;$J$1, "")&amp;")"</f>
        <v>Bag (PolyMethyl Acrylate Pellets)</v>
      </c>
      <c r="G70" s="1" t="str">
        <f>IF($N70, [1]Enums!$A$33, [1]Enums!$A$34)&amp;" ("&amp;$J70&amp;IF($N70, " "&amp;$J$1, "")&amp;")"</f>
        <v>Sack (PolyMethyl Acrylate Pellets)</v>
      </c>
      <c r="H70" s="1" t="str">
        <f>IF($N70, [1]Enums!$A$36, [1]Enums!$A$37)&amp;" ("&amp;$J70&amp;IF($N70, " "&amp;$J$1, "")&amp;")"</f>
        <v>Powder Keg (PolyMethyl Acrylate Pellets)</v>
      </c>
      <c r="I70" s="1" t="str">
        <f>IF($N70, [1]Enums!$A$39, [1]Enums!$A$40)&amp;"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[1]Enums!$A$30, [1]Enums!$A$31)&amp;" ("&amp;$J71&amp;IF($N71, " "&amp;$J$1, "")&amp;")"</f>
        <v>Bag (PolyMethyl Cyanoacrylate Pellets)</v>
      </c>
      <c r="G71" s="1" t="str">
        <f>IF($N71, [1]Enums!$A$33, [1]Enums!$A$34)&amp;" ("&amp;$J71&amp;IF($N71, " "&amp;$J$1, "")&amp;")"</f>
        <v>Sack (PolyMethyl Cyanoacrylate Pellets)</v>
      </c>
      <c r="H71" s="1" t="str">
        <f>IF($N71, [1]Enums!$A$36, [1]Enums!$A$37)&amp;" ("&amp;$J71&amp;IF($N71, " "&amp;$J$1, "")&amp;")"</f>
        <v>Powder Keg (PolyMethyl Cyanoacrylate Pellets)</v>
      </c>
      <c r="I71" s="1" t="str">
        <f>IF($N71, [1]Enums!$A$39, [1]Enums!$A$40)&amp;"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[1]Enums!$A$30, [1]Enums!$A$31)&amp;" ("&amp;$J72&amp;IF($N72, " "&amp;$J$1, "")&amp;")"</f>
        <v>Bag (PolyMethyl Methacrylate Pellets)</v>
      </c>
      <c r="G72" s="1" t="str">
        <f>IF($N72, [1]Enums!$A$33, [1]Enums!$A$34)&amp;" ("&amp;$J72&amp;IF($N72, " "&amp;$J$1, "")&amp;")"</f>
        <v>Sack (PolyMethyl Methacrylate Pellets)</v>
      </c>
      <c r="H72" s="1" t="str">
        <f>IF($N72, [1]Enums!$A$36, [1]Enums!$A$37)&amp;" ("&amp;$J72&amp;IF($N72, " "&amp;$J$1, "")&amp;")"</f>
        <v>Powder Keg (PolyMethyl Methacrylate Pellets)</v>
      </c>
      <c r="I72" s="1" t="str">
        <f>IF($N72, [1]Enums!$A$39, [1]Enums!$A$40)&amp;"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[1]Enums!$A$30, [1]Enums!$A$31)&amp;" ("&amp;$J73&amp;IF($N73, " "&amp;$J$1, "")&amp;")"</f>
        <v>Bag (PolyM-Methyl Styrene Pellets)</v>
      </c>
      <c r="G73" s="1" t="str">
        <f>IF($N73, [1]Enums!$A$33, [1]Enums!$A$34)&amp;" ("&amp;$J73&amp;IF($N73, " "&amp;$J$1, "")&amp;")"</f>
        <v>Sack (PolyM-Methyl Styrene Pellets)</v>
      </c>
      <c r="H73" s="1" t="str">
        <f>IF($N73, [1]Enums!$A$36, [1]Enums!$A$37)&amp;" ("&amp;$J73&amp;IF($N73, " "&amp;$J$1, "")&amp;")"</f>
        <v>Powder Keg (PolyM-Methyl Styrene Pellets)</v>
      </c>
      <c r="I73" s="1" t="str">
        <f>IF($N73, [1]Enums!$A$39, [1]Enums!$A$40)&amp;"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[1]Enums!$A$30, [1]Enums!$A$31)&amp;" ("&amp;$J74&amp;IF($N74, " "&amp;$J$1, "")&amp;")"</f>
        <v>Bag (PolyM-Phenylene Isophthalamide Pellets)</v>
      </c>
      <c r="G74" s="1" t="str">
        <f>IF($N74, [1]Enums!$A$33, [1]Enums!$A$34)&amp;" ("&amp;$J74&amp;IF($N74, " "&amp;$J$1, "")&amp;")"</f>
        <v>Sack (PolyM-Phenylene Isophthalamide Pellets)</v>
      </c>
      <c r="H74" s="1" t="str">
        <f>IF($N74, [1]Enums!$A$36, [1]Enums!$A$37)&amp;" ("&amp;$J74&amp;IF($N74, " "&amp;$J$1, "")&amp;")"</f>
        <v>Powder Keg (PolyM-Phenylene Isophthalamide Pellets)</v>
      </c>
      <c r="I74" s="1" t="str">
        <f>IF($N74, [1]Enums!$A$39, [1]Enums!$A$40)&amp;"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[1]Enums!$A$30, [1]Enums!$A$31)&amp;" ("&amp;$J75&amp;IF($N75, " "&amp;$J$1, "")&amp;")"</f>
        <v>Bag (PolyN-Butyl Acrylate Pellets)</v>
      </c>
      <c r="G75" s="1" t="str">
        <f>IF($N75, [1]Enums!$A$33, [1]Enums!$A$34)&amp;" ("&amp;$J75&amp;IF($N75, " "&amp;$J$1, "")&amp;")"</f>
        <v>Sack (PolyN-Butyl Acrylate Pellets)</v>
      </c>
      <c r="H75" s="1" t="str">
        <f>IF($N75, [1]Enums!$A$36, [1]Enums!$A$37)&amp;" ("&amp;$J75&amp;IF($N75, " "&amp;$J$1, "")&amp;")"</f>
        <v>Powder Keg (PolyN-Butyl Acrylate Pellets)</v>
      </c>
      <c r="I75" s="1" t="str">
        <f>IF($N75, [1]Enums!$A$39, [1]Enums!$A$40)&amp;"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[1]Enums!$A$30, [1]Enums!$A$31)&amp;" ("&amp;$J76&amp;IF($N76, " "&amp;$J$1, "")&amp;")"</f>
        <v>Bag (PolyOxymethylene Pellets)</v>
      </c>
      <c r="G76" s="1" t="str">
        <f>IF($N76, [1]Enums!$A$33, [1]Enums!$A$34)&amp;" ("&amp;$J76&amp;IF($N76, " "&amp;$J$1, "")&amp;")"</f>
        <v>Sack (PolyOxymethylene Pellets)</v>
      </c>
      <c r="H76" s="1" t="str">
        <f>IF($N76, [1]Enums!$A$36, [1]Enums!$A$37)&amp;" ("&amp;$J76&amp;IF($N76, " "&amp;$J$1, "")&amp;")"</f>
        <v>Powder Keg (PolyOxymethylene Pellets)</v>
      </c>
      <c r="I76" s="1" t="str">
        <f>IF($N76, [1]Enums!$A$39, [1]Enums!$A$40)&amp;"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[1]Enums!$A$30, [1]Enums!$A$31)&amp;" ("&amp;$J77&amp;IF($N77, " "&amp;$J$1, "")&amp;")"</f>
        <v>Bag (PolyPentamethylene Hexamethylene Dicarbamate Pellets)</v>
      </c>
      <c r="G77" s="1" t="str">
        <f>IF($N77, [1]Enums!$A$33, [1]Enums!$A$34)&amp;" ("&amp;$J77&amp;IF($N77, " "&amp;$J$1, "")&amp;")"</f>
        <v>Sack (PolyPentamethylene Hexamethylene Dicarbamate Pellets)</v>
      </c>
      <c r="H77" s="1" t="str">
        <f>IF($N77, [1]Enums!$A$36, [1]Enums!$A$37)&amp;" ("&amp;$J77&amp;IF($N77, " "&amp;$J$1, "")&amp;")"</f>
        <v>Powder Keg (PolyPentamethylene Hexamethylene Dicarbamate Pellets)</v>
      </c>
      <c r="I77" s="1" t="str">
        <f>IF($N77, [1]Enums!$A$39, [1]Enums!$A$40)&amp;"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[1]Enums!$A$30, [1]Enums!$A$31)&amp;" ("&amp;$J78&amp;IF($N78, " "&amp;$J$1, "")&amp;")"</f>
        <v>Bag (PolyPhenol Pellets)</v>
      </c>
      <c r="G78" s="1" t="str">
        <f>IF($N78, [1]Enums!$A$33, [1]Enums!$A$34)&amp;" ("&amp;$J78&amp;IF($N78, " "&amp;$J$1, "")&amp;")"</f>
        <v>Sack (PolyPhenol Pellets)</v>
      </c>
      <c r="H78" s="1" t="str">
        <f>IF($N78, [1]Enums!$A$36, [1]Enums!$A$37)&amp;" ("&amp;$J78&amp;IF($N78, " "&amp;$J$1, "")&amp;")"</f>
        <v>Powder Keg (PolyPhenol Pellets)</v>
      </c>
      <c r="I78" s="1" t="str">
        <f>IF($N78, [1]Enums!$A$39, [1]Enums!$A$40)&amp;"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[1]Enums!$A$30, [1]Enums!$A$31)&amp;" ("&amp;$J79&amp;IF($N79, " "&amp;$J$1, "")&amp;")"</f>
        <v>Bag (PolyPhenylene Oxide Pellets)</v>
      </c>
      <c r="G79" s="1" t="str">
        <f>IF($N79, [1]Enums!$A$33, [1]Enums!$A$34)&amp;" ("&amp;$J79&amp;IF($N79, " "&amp;$J$1, "")&amp;")"</f>
        <v>Sack (PolyPhenylene Oxide Pellets)</v>
      </c>
      <c r="H79" s="1" t="str">
        <f>IF($N79, [1]Enums!$A$36, [1]Enums!$A$37)&amp;" ("&amp;$J79&amp;IF($N79, " "&amp;$J$1, "")&amp;")"</f>
        <v>Powder Keg (PolyPhenylene Oxide Pellets)</v>
      </c>
      <c r="I79" s="1" t="str">
        <f>IF($N79, [1]Enums!$A$39, [1]Enums!$A$40)&amp;"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[1]Enums!$A$30, [1]Enums!$A$31)&amp;" ("&amp;$J80&amp;IF($N80, " "&amp;$J$1, "")&amp;")"</f>
        <v>Bag (PolyPhosphazene Pellets)</v>
      </c>
      <c r="G80" s="1" t="str">
        <f>IF($N80, [1]Enums!$A$33, [1]Enums!$A$34)&amp;" ("&amp;$J80&amp;IF($N80, " "&amp;$J$1, "")&amp;")"</f>
        <v>Sack (PolyPhosphazene Pellets)</v>
      </c>
      <c r="H80" s="1" t="str">
        <f>IF($N80, [1]Enums!$A$36, [1]Enums!$A$37)&amp;" ("&amp;$J80&amp;IF($N80, " "&amp;$J$1, "")&amp;")"</f>
        <v>Powder Keg (PolyPhosphazene Pellets)</v>
      </c>
      <c r="I80" s="1" t="str">
        <f>IF($N80, [1]Enums!$A$39, [1]Enums!$A$40)&amp;"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[1]Enums!$A$30, [1]Enums!$A$31)&amp;" ("&amp;$J81&amp;IF($N81, " "&amp;$J$1, "")&amp;")"</f>
        <v>Bag (PolyP-Methyl Styrene Pellets)</v>
      </c>
      <c r="G81" s="1" t="str">
        <f>IF($N81, [1]Enums!$A$33, [1]Enums!$A$34)&amp;" ("&amp;$J81&amp;IF($N81, " "&amp;$J$1, "")&amp;")"</f>
        <v>Sack (PolyP-Methyl Styrene Pellets)</v>
      </c>
      <c r="H81" s="1" t="str">
        <f>IF($N81, [1]Enums!$A$36, [1]Enums!$A$37)&amp;" ("&amp;$J81&amp;IF($N81, " "&amp;$J$1, "")&amp;")"</f>
        <v>Powder Keg (PolyP-Methyl Styrene Pellets)</v>
      </c>
      <c r="I81" s="1" t="str">
        <f>IF($N81, [1]Enums!$A$39, [1]Enums!$A$40)&amp;"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[1]Enums!$A$30, [1]Enums!$A$31)&amp;" ("&amp;$J82&amp;IF($N82, " "&amp;$J$1, "")&amp;")"</f>
        <v>Bag (PolyP-Phenylene Sulphide Pellets)</v>
      </c>
      <c r="G82" s="1" t="str">
        <f>IF($N82, [1]Enums!$A$33, [1]Enums!$A$34)&amp;" ("&amp;$J82&amp;IF($N82, " "&amp;$J$1, "")&amp;")"</f>
        <v>Sack (PolyP-Phenylene Sulphide Pellets)</v>
      </c>
      <c r="H82" s="1" t="str">
        <f>IF($N82, [1]Enums!$A$36, [1]Enums!$A$37)&amp;" ("&amp;$J82&amp;IF($N82, " "&amp;$J$1, "")&amp;")"</f>
        <v>Powder Keg (PolyP-Phenylene Sulphide Pellets)</v>
      </c>
      <c r="I82" s="1" t="str">
        <f>IF($N82, [1]Enums!$A$39, [1]Enums!$A$40)&amp;"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[1]Enums!$A$30, [1]Enums!$A$31)&amp;" ("&amp;$J83&amp;IF($N83, " "&amp;$J$1, "")&amp;")"</f>
        <v>Bag (PolyP-Phenylene Terephthalamide Pellets)</v>
      </c>
      <c r="G83" s="1" t="str">
        <f>IF($N83, [1]Enums!$A$33, [1]Enums!$A$34)&amp;" ("&amp;$J83&amp;IF($N83, " "&amp;$J$1, "")&amp;")"</f>
        <v>Sack (PolyP-Phenylene Terephthalamide Pellets)</v>
      </c>
      <c r="H83" s="1" t="str">
        <f>IF($N83, [1]Enums!$A$36, [1]Enums!$A$37)&amp;" ("&amp;$J83&amp;IF($N83, " "&amp;$J$1, "")&amp;")"</f>
        <v>Powder Keg (PolyP-Phenylene Terephthalamide Pellets)</v>
      </c>
      <c r="I83" s="1" t="str">
        <f>IF($N83, [1]Enums!$A$39, [1]Enums!$A$40)&amp;"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[1]Enums!$A$30, [1]Enums!$A$31)&amp;" ("&amp;$J84&amp;IF($N84, " "&amp;$J$1, "")&amp;")"</f>
        <v>Bag (PolyPropylene Pellets)</v>
      </c>
      <c r="G84" s="1" t="str">
        <f>IF($N84, [1]Enums!$A$33, [1]Enums!$A$34)&amp;" ("&amp;$J84&amp;IF($N84, " "&amp;$J$1, "")&amp;")"</f>
        <v>Sack (PolyPropylene Pellets)</v>
      </c>
      <c r="H84" s="1" t="str">
        <f>IF($N84, [1]Enums!$A$36, [1]Enums!$A$37)&amp;" ("&amp;$J84&amp;IF($N84, " "&amp;$J$1, "")&amp;")"</f>
        <v>Powder Keg (PolyPropylene Pellets)</v>
      </c>
      <c r="I84" s="1" t="str">
        <f>IF($N84, [1]Enums!$A$39, [1]Enums!$A$40)&amp;"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[1]Enums!$A$30, [1]Enums!$A$31)&amp;" ("&amp;$J85&amp;IF($N85, " "&amp;$J$1, "")&amp;")"</f>
        <v>Bag (PolyPropylene Glycol Pellets)</v>
      </c>
      <c r="G85" s="1" t="str">
        <f>IF($N85, [1]Enums!$A$33, [1]Enums!$A$34)&amp;" ("&amp;$J85&amp;IF($N85, " "&amp;$J$1, "")&amp;")"</f>
        <v>Sack (PolyPropylene Glycol Pellets)</v>
      </c>
      <c r="H85" s="1" t="str">
        <f>IF($N85, [1]Enums!$A$36, [1]Enums!$A$37)&amp;" ("&amp;$J85&amp;IF($N85, " "&amp;$J$1, "")&amp;")"</f>
        <v>Powder Keg (PolyPropylene Glycol Pellets)</v>
      </c>
      <c r="I85" s="1" t="str">
        <f>IF($N85, [1]Enums!$A$39, [1]Enums!$A$40)&amp;"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[1]Enums!$A$30, [1]Enums!$A$31)&amp;" ("&amp;$J86&amp;IF($N86, " "&amp;$J$1, "")&amp;")"</f>
        <v>Bag (PolyPropylene Oxide Pellets)</v>
      </c>
      <c r="G86" s="1" t="str">
        <f>IF($N86, [1]Enums!$A$33, [1]Enums!$A$34)&amp;" ("&amp;$J86&amp;IF($N86, " "&amp;$J$1, "")&amp;")"</f>
        <v>Sack (PolyPropylene Oxide Pellets)</v>
      </c>
      <c r="H86" s="1" t="str">
        <f>IF($N86, [1]Enums!$A$36, [1]Enums!$A$37)&amp;" ("&amp;$J86&amp;IF($N86, " "&amp;$J$1, "")&amp;")"</f>
        <v>Powder Keg (PolyPropylene Oxide Pellets)</v>
      </c>
      <c r="I86" s="1" t="str">
        <f>IF($N86, [1]Enums!$A$39, [1]Enums!$A$40)&amp;"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[1]Enums!$A$30, [1]Enums!$A$31)&amp;" ("&amp;$J87&amp;IF($N87, " "&amp;$J$1, "")&amp;")"</f>
        <v>Bag (PolyStyrene Pellets)</v>
      </c>
      <c r="G87" s="1" t="str">
        <f>IF($N87, [1]Enums!$A$33, [1]Enums!$A$34)&amp;" ("&amp;$J87&amp;IF($N87, " "&amp;$J$1, "")&amp;")"</f>
        <v>Sack (PolyStyrene Pellets)</v>
      </c>
      <c r="H87" s="1" t="str">
        <f>IF($N87, [1]Enums!$A$36, [1]Enums!$A$37)&amp;" ("&amp;$J87&amp;IF($N87, " "&amp;$J$1, "")&amp;")"</f>
        <v>Powder Keg (PolyStyrene Pellets)</v>
      </c>
      <c r="I87" s="1" t="str">
        <f>IF($N87, [1]Enums!$A$39, [1]Enums!$A$40)&amp;"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[1]Enums!$A$30, [1]Enums!$A$31)&amp;" ("&amp;$J88&amp;IF($N88, " "&amp;$J$1, "")&amp;")"</f>
        <v>Bag (PolyTert-Butyl Acrylate Pellets)</v>
      </c>
      <c r="G88" s="1" t="str">
        <f>IF($N88, [1]Enums!$A$33, [1]Enums!$A$34)&amp;" ("&amp;$J88&amp;IF($N88, " "&amp;$J$1, "")&amp;")"</f>
        <v>Sack (PolyTert-Butyl Acrylate Pellets)</v>
      </c>
      <c r="H88" s="1" t="str">
        <f>IF($N88, [1]Enums!$A$36, [1]Enums!$A$37)&amp;" ("&amp;$J88&amp;IF($N88, " "&amp;$J$1, "")&amp;")"</f>
        <v>Powder Keg (PolyTert-Butyl Acrylate Pellets)</v>
      </c>
      <c r="I88" s="1" t="str">
        <f>IF($N88, [1]Enums!$A$39, [1]Enums!$A$40)&amp;"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[1]Enums!$A$30, [1]Enums!$A$31)&amp;" ("&amp;$J89&amp;IF($N89, " "&amp;$J$1, "")&amp;")"</f>
        <v>Bag (PolyTetraFluoroEthylene Pellets)</v>
      </c>
      <c r="G89" s="1" t="str">
        <f>IF($N89, [1]Enums!$A$33, [1]Enums!$A$34)&amp;" ("&amp;$J89&amp;IF($N89, " "&amp;$J$1, "")&amp;")"</f>
        <v>Sack (PolyTetraFluoroEthylene Pellets)</v>
      </c>
      <c r="H89" s="1" t="str">
        <f>IF($N89, [1]Enums!$A$36, [1]Enums!$A$37)&amp;" ("&amp;$J89&amp;IF($N89, " "&amp;$J$1, "")&amp;")"</f>
        <v>Powder Keg (PolyTetraFluoroEthylene Pellets)</v>
      </c>
      <c r="I89" s="1" t="str">
        <f>IF($N89, [1]Enums!$A$39, [1]Enums!$A$40)&amp;"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[1]Enums!$A$30, [1]Enums!$A$31)&amp;" ("&amp;$J90&amp;IF($N90, " "&amp;$J$1, "")&amp;")"</f>
        <v>Bag (PolyTetramethylene Ether Glycol Pellets)</v>
      </c>
      <c r="G90" s="1" t="str">
        <f>IF($N90, [1]Enums!$A$33, [1]Enums!$A$34)&amp;" ("&amp;$J90&amp;IF($N90, " "&amp;$J$1, "")&amp;")"</f>
        <v>Sack (PolyTetramethylene Ether Glycol Pellets)</v>
      </c>
      <c r="H90" s="1" t="str">
        <f>IF($N90, [1]Enums!$A$36, [1]Enums!$A$37)&amp;" ("&amp;$J90&amp;IF($N90, " "&amp;$J$1, "")&amp;")"</f>
        <v>Powder Keg (PolyTetramethylene Ether Glycol Pellets)</v>
      </c>
      <c r="I90" s="1" t="str">
        <f>IF($N90, [1]Enums!$A$39, [1]Enums!$A$40)&amp;"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[1]Enums!$A$30, [1]Enums!$A$31)&amp;" ("&amp;$J91&amp;IF($N91, " "&amp;$J$1, "")&amp;")"</f>
        <v>Bag (PolyTetramethylene Glycol Pellets)</v>
      </c>
      <c r="G91" s="1" t="str">
        <f>IF($N91, [1]Enums!$A$33, [1]Enums!$A$34)&amp;" ("&amp;$J91&amp;IF($N91, " "&amp;$J$1, "")&amp;")"</f>
        <v>Sack (PolyTetramethylene Glycol Pellets)</v>
      </c>
      <c r="H91" s="1" t="str">
        <f>IF($N91, [1]Enums!$A$36, [1]Enums!$A$37)&amp;" ("&amp;$J91&amp;IF($N91, " "&amp;$J$1, "")&amp;")"</f>
        <v>Powder Keg (PolyTetramethylene Glycol Pellets)</v>
      </c>
      <c r="I91" s="1" t="str">
        <f>IF($N91, [1]Enums!$A$39, [1]Enums!$A$40)&amp;"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[1]Enums!$A$30, [1]Enums!$A$31)&amp;" ("&amp;$J92&amp;IF($N92, " "&amp;$J$1, "")&amp;")"</f>
        <v>Bag (PolyThiazyl Pellets)</v>
      </c>
      <c r="G92" s="1" t="str">
        <f>IF($N92, [1]Enums!$A$33, [1]Enums!$A$34)&amp;" ("&amp;$J92&amp;IF($N92, " "&amp;$J$1, "")&amp;")"</f>
        <v>Sack (PolyThiazyl Pellets)</v>
      </c>
      <c r="H92" s="1" t="str">
        <f>IF($N92, [1]Enums!$A$36, [1]Enums!$A$37)&amp;" ("&amp;$J92&amp;IF($N92, " "&amp;$J$1, "")&amp;")"</f>
        <v>Powder Keg (PolyThiazyl Pellets)</v>
      </c>
      <c r="I92" s="1" t="str">
        <f>IF($N92, [1]Enums!$A$39, [1]Enums!$A$40)&amp;"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[1]Enums!$A$30, [1]Enums!$A$31)&amp;" ("&amp;$J93&amp;IF($N93, " "&amp;$J$1, "")&amp;")"</f>
        <v>Bag (PolyTrimethylene Terephthalate Pellets)</v>
      </c>
      <c r="G93" s="1" t="str">
        <f>IF($N93, [1]Enums!$A$33, [1]Enums!$A$34)&amp;" ("&amp;$J93&amp;IF($N93, " "&amp;$J$1, "")&amp;")"</f>
        <v>Sack (PolyTrimethylene Terephthalate Pellets)</v>
      </c>
      <c r="H93" s="1" t="str">
        <f>IF($N93, [1]Enums!$A$36, [1]Enums!$A$37)&amp;" ("&amp;$J93&amp;IF($N93, " "&amp;$J$1, "")&amp;")"</f>
        <v>Powder Keg (PolyTrimethylene Terephthalate Pellets)</v>
      </c>
      <c r="I93" s="1" t="str">
        <f>IF($N93, [1]Enums!$A$39, [1]Enums!$A$40)&amp;"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[1]Enums!$A$30, [1]Enums!$A$31)&amp;" ("&amp;$J94&amp;IF($N94, " "&amp;$J$1, "")&amp;")"</f>
        <v>Bag (PolyUrethane Pellets)</v>
      </c>
      <c r="G94" s="1" t="str">
        <f>IF($N94, [1]Enums!$A$33, [1]Enums!$A$34)&amp;" ("&amp;$J94&amp;IF($N94, " "&amp;$J$1, "")&amp;")"</f>
        <v>Sack (PolyUrethane Pellets)</v>
      </c>
      <c r="H94" s="1" t="str">
        <f>IF($N94, [1]Enums!$A$36, [1]Enums!$A$37)&amp;" ("&amp;$J94&amp;IF($N94, " "&amp;$J$1, "")&amp;")"</f>
        <v>Powder Keg (PolyUrethane Pellets)</v>
      </c>
      <c r="I94" s="1" t="str">
        <f>IF($N94, [1]Enums!$A$39, [1]Enums!$A$40)&amp;"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[1]Enums!$A$30, [1]Enums!$A$31)&amp;" ("&amp;$J95&amp;IF($N95, " "&amp;$J$1, "")&amp;")"</f>
        <v>Bag (PolyVinyl Acetate Pellets)</v>
      </c>
      <c r="G95" s="1" t="str">
        <f>IF($N95, [1]Enums!$A$33, [1]Enums!$A$34)&amp;" ("&amp;$J95&amp;IF($N95, " "&amp;$J$1, "")&amp;")"</f>
        <v>Sack (PolyVinyl Acetate Pellets)</v>
      </c>
      <c r="H95" s="1" t="str">
        <f>IF($N95, [1]Enums!$A$36, [1]Enums!$A$37)&amp;" ("&amp;$J95&amp;IF($N95, " "&amp;$J$1, "")&amp;")"</f>
        <v>Powder Keg (PolyVinyl Acetate Pellets)</v>
      </c>
      <c r="I95" s="1" t="str">
        <f>IF($N95, [1]Enums!$A$39, [1]Enums!$A$40)&amp;"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[1]Enums!$A$30, [1]Enums!$A$31)&amp;" ("&amp;$J96&amp;IF($N96, " "&amp;$J$1, "")&amp;")"</f>
        <v>Bag (PolyVinyl Alcohol Pellets)</v>
      </c>
      <c r="G96" s="1" t="str">
        <f>IF($N96, [1]Enums!$A$33, [1]Enums!$A$34)&amp;" ("&amp;$J96&amp;IF($N96, " "&amp;$J$1, "")&amp;")"</f>
        <v>Sack (PolyVinyl Alcohol Pellets)</v>
      </c>
      <c r="H96" s="1" t="str">
        <f>IF($N96, [1]Enums!$A$36, [1]Enums!$A$37)&amp;" ("&amp;$J96&amp;IF($N96, " "&amp;$J$1, "")&amp;")"</f>
        <v>Powder Keg (PolyVinyl Alcohol Pellets)</v>
      </c>
      <c r="I96" s="1" t="str">
        <f>IF($N96, [1]Enums!$A$39, [1]Enums!$A$40)&amp;"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[1]Enums!$A$30, [1]Enums!$A$31)&amp;" ("&amp;$J97&amp;IF($N97, " "&amp;$J$1, "")&amp;")"</f>
        <v>Bag (PolyVinyl Butyral Pellets)</v>
      </c>
      <c r="G97" s="1" t="str">
        <f>IF($N97, [1]Enums!$A$33, [1]Enums!$A$34)&amp;" ("&amp;$J97&amp;IF($N97, " "&amp;$J$1, "")&amp;")"</f>
        <v>Sack (PolyVinyl Butyral Pellets)</v>
      </c>
      <c r="H97" s="1" t="str">
        <f>IF($N97, [1]Enums!$A$36, [1]Enums!$A$37)&amp;" ("&amp;$J97&amp;IF($N97, " "&amp;$J$1, "")&amp;")"</f>
        <v>Powder Keg (PolyVinyl Butyral Pellets)</v>
      </c>
      <c r="I97" s="1" t="str">
        <f>IF($N97, [1]Enums!$A$39, [1]Enums!$A$40)&amp;"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[1]Enums!$A$30, [1]Enums!$A$31)&amp;" ("&amp;$J98&amp;IF($N98, " "&amp;$J$1, "")&amp;")"</f>
        <v>Bag (PolyVinyl Chloride Pellets)</v>
      </c>
      <c r="G98" s="1" t="str">
        <f>IF($N98, [1]Enums!$A$33, [1]Enums!$A$34)&amp;" ("&amp;$J98&amp;IF($N98, " "&amp;$J$1, "")&amp;")"</f>
        <v>Sack (PolyVinyl Chloride Pellets)</v>
      </c>
      <c r="H98" s="1" t="str">
        <f>IF($N98, [1]Enums!$A$36, [1]Enums!$A$37)&amp;" ("&amp;$J98&amp;IF($N98, " "&amp;$J$1, "")&amp;")"</f>
        <v>Powder Keg (PolyVinyl Chloride Pellets)</v>
      </c>
      <c r="I98" s="1" t="str">
        <f>IF($N98, [1]Enums!$A$39, [1]Enums!$A$40)&amp;"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[1]Enums!$A$30, [1]Enums!$A$31)&amp;" ("&amp;$J99&amp;IF($N99, " "&amp;$J$1, "")&amp;")"</f>
        <v>Bag (PolyVinyl Chloride Acetate Pellets)</v>
      </c>
      <c r="G99" s="1" t="str">
        <f>IF($N99, [1]Enums!$A$33, [1]Enums!$A$34)&amp;" ("&amp;$J99&amp;IF($N99, " "&amp;$J$1, "")&amp;")"</f>
        <v>Sack (PolyVinyl Chloride Acetate Pellets)</v>
      </c>
      <c r="H99" s="1" t="str">
        <f>IF($N99, [1]Enums!$A$36, [1]Enums!$A$37)&amp;" ("&amp;$J99&amp;IF($N99, " "&amp;$J$1, "")&amp;")"</f>
        <v>Powder Keg (PolyVinyl Chloride Acetate Pellets)</v>
      </c>
      <c r="I99" s="1" t="str">
        <f>IF($N99, [1]Enums!$A$39, [1]Enums!$A$40)&amp;"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[1]Enums!$A$30, [1]Enums!$A$31)&amp;" ("&amp;$J100&amp;IF($N100, " "&amp;$J$1, "")&amp;")"</f>
        <v>Bag (PolyVinyl Fluoride Pellets)</v>
      </c>
      <c r="G100" s="1" t="str">
        <f>IF($N100, [1]Enums!$A$33, [1]Enums!$A$34)&amp;" ("&amp;$J100&amp;IF($N100, " "&amp;$J$1, "")&amp;")"</f>
        <v>Sack (PolyVinyl Fluoride Pellets)</v>
      </c>
      <c r="H100" s="1" t="str">
        <f>IF($N100, [1]Enums!$A$36, [1]Enums!$A$37)&amp;" ("&amp;$J100&amp;IF($N100, " "&amp;$J$1, "")&amp;")"</f>
        <v>Powder Keg (PolyVinyl Fluoride Pellets)</v>
      </c>
      <c r="I100" s="1" t="str">
        <f>IF($N100, [1]Enums!$A$39, [1]Enums!$A$40)&amp;"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[1]Enums!$A$30, [1]Enums!$A$31)&amp;" ("&amp;$J101&amp;IF($N101, " "&amp;$J$1, "")&amp;")"</f>
        <v>Bag (PolyVinyl Formal Pellets)</v>
      </c>
      <c r="G101" s="1" t="str">
        <f>IF($N101, [1]Enums!$A$33, [1]Enums!$A$34)&amp;" ("&amp;$J101&amp;IF($N101, " "&amp;$J$1, "")&amp;")"</f>
        <v>Sack (PolyVinyl Formal Pellets)</v>
      </c>
      <c r="H101" s="1" t="str">
        <f>IF($N101, [1]Enums!$A$36, [1]Enums!$A$37)&amp;" ("&amp;$J101&amp;IF($N101, " "&amp;$J$1, "")&amp;")"</f>
        <v>Powder Keg (PolyVinyl Formal Pellets)</v>
      </c>
      <c r="I101" s="1" t="str">
        <f>IF($N101, [1]Enums!$A$39, [1]Enums!$A$40)&amp;"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[1]Enums!$A$30, [1]Enums!$A$31)&amp;" ("&amp;$J102&amp;IF($N102, " "&amp;$J$1, "")&amp;")"</f>
        <v>Bag (PolyVinyl Methyl Ether Pellets)</v>
      </c>
      <c r="G102" s="1" t="str">
        <f>IF($N102, [1]Enums!$A$33, [1]Enums!$A$34)&amp;" ("&amp;$J102&amp;IF($N102, " "&amp;$J$1, "")&amp;")"</f>
        <v>Sack (PolyVinyl Methyl Ether Pellets)</v>
      </c>
      <c r="H102" s="1" t="str">
        <f>IF($N102, [1]Enums!$A$36, [1]Enums!$A$37)&amp;" ("&amp;$J102&amp;IF($N102, " "&amp;$J$1, "")&amp;")"</f>
        <v>Powder Keg (PolyVinyl Methyl Ether Pellets)</v>
      </c>
      <c r="I102" s="1" t="str">
        <f>IF($N102, [1]Enums!$A$39, [1]Enums!$A$40)&amp;"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[1]Enums!$A$30, [1]Enums!$A$31)&amp;" ("&amp;$J103&amp;IF($N103, " "&amp;$J$1, "")&amp;")"</f>
        <v>Bag (PolyVinylidene Dichloride Pellets)</v>
      </c>
      <c r="G103" s="1" t="str">
        <f>IF($N103, [1]Enums!$A$33, [1]Enums!$A$34)&amp;" ("&amp;$J103&amp;IF($N103, " "&amp;$J$1, "")&amp;")"</f>
        <v>Sack (PolyVinylidene Dichloride Pellets)</v>
      </c>
      <c r="H103" s="1" t="str">
        <f>IF($N103, [1]Enums!$A$36, [1]Enums!$A$37)&amp;" ("&amp;$J103&amp;IF($N103, " "&amp;$J$1, "")&amp;")"</f>
        <v>Powder Keg (PolyVinylidene Dichloride Pellets)</v>
      </c>
      <c r="I103" s="1" t="str">
        <f>IF($N103, [1]Enums!$A$39, [1]Enums!$A$40)&amp;"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[1]Enums!$A$30, [1]Enums!$A$31)&amp;" ("&amp;$J104&amp;IF($N104, " "&amp;$J$1, "")&amp;")"</f>
        <v>Bag (PolyVinylidene Fluoride Pellets)</v>
      </c>
      <c r="G104" s="1" t="str">
        <f>IF($N104, [1]Enums!$A$33, [1]Enums!$A$34)&amp;" ("&amp;$J104&amp;IF($N104, " "&amp;$J$1, "")&amp;")"</f>
        <v>Sack (PolyVinylidene Fluoride Pellets)</v>
      </c>
      <c r="H104" s="1" t="str">
        <f>IF($N104, [1]Enums!$A$36, [1]Enums!$A$37)&amp;" ("&amp;$J104&amp;IF($N104, " "&amp;$J$1, "")&amp;")"</f>
        <v>Powder Keg (PolyVinylidene Fluoride Pellets)</v>
      </c>
      <c r="I104" s="1" t="str">
        <f>IF($N104, [1]Enums!$A$39, [1]Enums!$A$40)&amp;"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[1]Enums!$A$30, [1]Enums!$A$31)&amp;" ("&amp;$J105&amp;IF($N105, " "&amp;$J$1, "")&amp;")"</f>
        <v>Bag (PolyVinylidene Fluoride-Trifluoroethylene Pellets)</v>
      </c>
      <c r="G105" s="1" t="str">
        <f>IF($N105, [1]Enums!$A$33, [1]Enums!$A$34)&amp;" ("&amp;$J105&amp;IF($N105, " "&amp;$J$1, "")&amp;")"</f>
        <v>Sack (PolyVinylidene Fluoride-Trifluoroethylene Pellets)</v>
      </c>
      <c r="H105" s="1" t="str">
        <f>IF($N105, [1]Enums!$A$36, [1]Enums!$A$37)&amp;" ("&amp;$J105&amp;IF($N105, " "&amp;$J$1, "")&amp;")"</f>
        <v>Powder Keg (PolyVinylidene Fluoride-Trifluoroethylene Pellets)</v>
      </c>
      <c r="I105" s="1" t="str">
        <f>IF($N105, [1]Enums!$A$39, [1]Enums!$A$40)&amp;"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[1]Enums!$A$30, [1]Enums!$A$31)&amp;" ("&amp;$J106&amp;IF($N106, " "&amp;$J$1, "")&amp;")"</f>
        <v>Bag (Styrene-Acrylonitrile Pellets)</v>
      </c>
      <c r="G106" s="1" t="str">
        <f>IF($N106, [1]Enums!$A$33, [1]Enums!$A$34)&amp;" ("&amp;$J106&amp;IF($N106, " "&amp;$J$1, "")&amp;")"</f>
        <v>Sack (Styrene-Acrylonitrile Pellets)</v>
      </c>
      <c r="H106" s="1" t="str">
        <f>IF($N106, [1]Enums!$A$36, [1]Enums!$A$37)&amp;" ("&amp;$J106&amp;IF($N106, " "&amp;$J$1, "")&amp;")"</f>
        <v>Powder Keg (Styrene-Acrylonitrile Pellets)</v>
      </c>
      <c r="I106" s="1" t="str">
        <f>IF($N106, [1]Enums!$A$39, [1]Enums!$A$40)&amp;"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[1]Enums!$A$30, [1]Enums!$A$31)&amp;" ("&amp;$J107&amp;IF($N107, " "&amp;$J$1, "")&amp;")"</f>
        <v>Bag (Styrene-Butadiene Rubber Pellets)</v>
      </c>
      <c r="G107" s="1" t="str">
        <f>IF($N107, [1]Enums!$A$33, [1]Enums!$A$34)&amp;" ("&amp;$J107&amp;IF($N107, " "&amp;$J$1, "")&amp;")"</f>
        <v>Sack (Styrene-Butadiene Rubber Pellets)</v>
      </c>
      <c r="H107" s="1" t="str">
        <f>IF($N107, [1]Enums!$A$36, [1]Enums!$A$37)&amp;" ("&amp;$J107&amp;IF($N107, " "&amp;$J$1, "")&amp;")"</f>
        <v>Powder Keg (Styrene-Butadiene Rubber Pellets)</v>
      </c>
      <c r="I107" s="1" t="str">
        <f>IF($N107, [1]Enums!$A$39, [1]Enums!$A$40)&amp;"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[1]Enums!$A$30, [1]Enums!$A$31)&amp;" ("&amp;$J108&amp;IF($N108, " "&amp;$J$1, "")&amp;")"</f>
        <v>Bag (Styrene-Butadiene-Styrene Pellets)</v>
      </c>
      <c r="G108" s="1" t="str">
        <f>IF($N108, [1]Enums!$A$33, [1]Enums!$A$34)&amp;" ("&amp;$J108&amp;IF($N108, " "&amp;$J$1, "")&amp;")"</f>
        <v>Sack (Styrene-Butadiene-Styrene Pellets)</v>
      </c>
      <c r="H108" s="1" t="str">
        <f>IF($N108, [1]Enums!$A$36, [1]Enums!$A$37)&amp;" ("&amp;$J108&amp;IF($N108, " "&amp;$J$1, "")&amp;")"</f>
        <v>Powder Keg (Styrene-Butadiene-Styrene Pellets)</v>
      </c>
      <c r="I108" s="1" t="str">
        <f>IF($N108, [1]Enums!$A$39, [1]Enums!$A$40)&amp;"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[1]Enums!$A$30, [1]Enums!$A$31)&amp;" ("&amp;$J109&amp;IF($N109, " "&amp;$J$1, "")&amp;")"</f>
        <v>Bag (Styrene-Isoprene-Styrene Pellets)</v>
      </c>
      <c r="G109" s="1" t="str">
        <f>IF($N109, [1]Enums!$A$33, [1]Enums!$A$34)&amp;" ("&amp;$J109&amp;IF($N109, " "&amp;$J$1, "")&amp;")"</f>
        <v>Sack (Styrene-Isoprene-Styrene Pellets)</v>
      </c>
      <c r="H109" s="1" t="str">
        <f>IF($N109, [1]Enums!$A$36, [1]Enums!$A$37)&amp;" ("&amp;$J109&amp;IF($N109, " "&amp;$J$1, "")&amp;")"</f>
        <v>Powder Keg (Styrene-Isoprene-Styrene Pellets)</v>
      </c>
      <c r="I109" s="1" t="str">
        <f>IF($N109, [1]Enums!$A$39, [1]Enums!$A$40)&amp;"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[1]Enums!$A$30, [1]Enums!$A$31)&amp;" ("&amp;$J110&amp;IF($N110, " "&amp;$J$1, "")&amp;")"</f>
        <v>Bag (Styrene-Maleic Anhydride Copolymer Pellets)</v>
      </c>
      <c r="G110" s="1" t="str">
        <f>IF($N110, [1]Enums!$A$33, [1]Enums!$A$34)&amp;" ("&amp;$J110&amp;IF($N110, " "&amp;$J$1, "")&amp;")"</f>
        <v>Sack (Styrene-Maleic Anhydride Copolymer Pellets)</v>
      </c>
      <c r="H110" s="1" t="str">
        <f>IF($N110, [1]Enums!$A$36, [1]Enums!$A$37)&amp;" ("&amp;$J110&amp;IF($N110, " "&amp;$J$1, "")&amp;")"</f>
        <v>Powder Keg (Styrene-Maleic Anhydride Copolymer Pellets)</v>
      </c>
      <c r="I110" s="1" t="str">
        <f>IF($N110, [1]Enums!$A$39, [1]Enums!$A$40)&amp;"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[1]Enums!$A$30, [1]Enums!$A$31)&amp;" ("&amp;$J111&amp;IF($N111, " "&amp;$J$1, "")&amp;")"</f>
        <v>Bag (Ultra-High-Molecular-Weight PolyEthylene Pellets)</v>
      </c>
      <c r="G111" s="1" t="str">
        <f>IF($N111, [1]Enums!$A$33, [1]Enums!$A$34)&amp;" ("&amp;$J111&amp;IF($N111, " "&amp;$J$1, "")&amp;")"</f>
        <v>Sack (Ultra-High-Molecular-Weight PolyEthylene Pellets)</v>
      </c>
      <c r="H111" s="1" t="str">
        <f>IF($N111, [1]Enums!$A$36, [1]Enums!$A$37)&amp;" ("&amp;$J111&amp;IF($N111, " "&amp;$J$1, "")&amp;")"</f>
        <v>Powder Keg (Ultra-High-Molecular-Weight PolyEthylene Pellets)</v>
      </c>
      <c r="I111" s="1" t="str">
        <f>IF($N111, [1]Enums!$A$39, [1]Enums!$A$40)&amp;"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[1]Enums!$A$30, [1]Enums!$A$31)&amp;" ("&amp;$J112&amp;IF($N112, " "&amp;$J$1, "")&amp;")"</f>
        <v>Bag (Urea-Formaldehyde Polymers Pellets)</v>
      </c>
      <c r="G112" s="1" t="str">
        <f>IF($N112, [1]Enums!$A$33, [1]Enums!$A$34)&amp;" ("&amp;$J112&amp;IF($N112, " "&amp;$J$1, "")&amp;")"</f>
        <v>Sack (Urea-Formaldehyde Polymers Pellets)</v>
      </c>
      <c r="H112" s="1" t="str">
        <f>IF($N112, [1]Enums!$A$36, [1]Enums!$A$37)&amp;" ("&amp;$J112&amp;IF($N112, " "&amp;$J$1, "")&amp;")"</f>
        <v>Powder Keg (Urea-Formaldehyde Polymers Pellets)</v>
      </c>
      <c r="I112" s="1" t="str">
        <f>IF($N112, [1]Enums!$A$39, [1]Enums!$A$40)&amp;"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[1]Enums!$A$30, [1]Enums!$A$31)&amp;" ("&amp;$J113&amp;IF($N113, " "&amp;$J$1, "")&amp;")"</f>
        <v>Bag (Very-Low-Density PolyEthylene Pellets)</v>
      </c>
      <c r="G113" s="1" t="str">
        <f>IF($N113, [1]Enums!$A$33, [1]Enums!$A$34)&amp;" ("&amp;$J113&amp;IF($N113, " "&amp;$J$1, "")&amp;")"</f>
        <v>Sack (Very-Low-Density PolyEthylene Pellets)</v>
      </c>
      <c r="H113" s="1" t="str">
        <f>IF($N113, [1]Enums!$A$36, [1]Enums!$A$37)&amp;" ("&amp;$J113&amp;IF($N113, " "&amp;$J$1, "")&amp;")"</f>
        <v>Powder Keg (Very-Low-Density PolyEthylene Pellets)</v>
      </c>
      <c r="I113" s="1" t="str">
        <f>IF($N113, [1]Enums!$A$39, [1]Enums!$A$40)&amp;"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[1]Enums!$A$30, [1]Enums!$A$31)&amp;" ("&amp;$J114&amp;IF($N114, " "&amp;$J$1, "")&amp;")"</f>
        <v>Bag (Vinyl Acetate-Acrylic Acid Pellets)</v>
      </c>
      <c r="G114" s="1" t="str">
        <f>IF($N114, [1]Enums!$A$33, [1]Enums!$A$34)&amp;" ("&amp;$J114&amp;IF($N114, " "&amp;$J$1, "")&amp;")"</f>
        <v>Sack (Vinyl Acetate-Acrylic Acid Pellets)</v>
      </c>
      <c r="H114" s="1" t="str">
        <f>IF($N114, [1]Enums!$A$36, [1]Enums!$A$37)&amp;" ("&amp;$J114&amp;IF($N114, " "&amp;$J$1, "")&amp;")"</f>
        <v>Powder Keg (Vinyl Acetate-Acrylic Acid Pellets)</v>
      </c>
      <c r="I114" s="1" t="str">
        <f>IF($N114, [1]Enums!$A$39, [1]Enums!$A$40)&amp;"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[1]Enums!$A$30, [1]Enums!$A$31)&amp;" ("&amp;$J115&amp;IF($N115, " "&amp;$J$1, "")&amp;")"</f>
        <v>Bag (Polycaprolactam Pellets)</v>
      </c>
      <c r="G115" s="1" t="str">
        <f>IF($N115, [1]Enums!$A$33, [1]Enums!$A$34)&amp;" ("&amp;$J115&amp;IF($N115, " "&amp;$J$1, "")&amp;")"</f>
        <v>Sack (Polycaprolactam Pellets)</v>
      </c>
      <c r="H115" s="1" t="str">
        <f>IF($N115, [1]Enums!$A$36, [1]Enums!$A$37)&amp;" ("&amp;$J115&amp;IF($N115, " "&amp;$J$1, "")&amp;")"</f>
        <v>Powder Keg (Polycaprolactam Pellets)</v>
      </c>
      <c r="I115" s="1" t="str">
        <f>IF($N115, [1]Enums!$A$39, [1]Enums!$A$40)&amp;"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[1]Enums!$A$30, [1]Enums!$A$31)&amp;" ("&amp;$J116&amp;IF($N116, " "&amp;$J$1, "")&amp;")"</f>
        <v>Vial (Epoxy-Carbon Fiber Resin)</v>
      </c>
      <c r="G116" s="1" t="str">
        <f>IF($N116, [1]Enums!$A$33, [1]Enums!$A$34)&amp;" ("&amp;$J116&amp;IF($N116, " "&amp;$J$1, "")&amp;")"</f>
        <v>Beaker (Epoxy-Carbon Fiber Resin)</v>
      </c>
      <c r="H116" s="1" t="str">
        <f>IF($N116, [1]Enums!$A$36, [1]Enums!$A$37)&amp;" ("&amp;$J116&amp;IF($N116, " "&amp;$J$1, "")&amp;")"</f>
        <v>Drum (Epoxy-Carbon Fiber Resin)</v>
      </c>
      <c r="I116" s="1" t="str">
        <f>IF($N116, [1]Enums!$A$39, [1]Enums!$A$40)&amp;"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[1]Enums!$A$30, [1]Enums!$A$31)&amp;" ("&amp;$J117&amp;IF($N117, " "&amp;$J$1, "")&amp;")"</f>
        <v>Vial (Phenolic-Carbon Fiber Resin)</v>
      </c>
      <c r="G117" s="1" t="str">
        <f>IF($N117, [1]Enums!$A$33, [1]Enums!$A$34)&amp;" ("&amp;$J117&amp;IF($N117, " "&amp;$J$1, "")&amp;")"</f>
        <v>Beaker (Phenolic-Carbon Fiber Resin)</v>
      </c>
      <c r="H117" s="1" t="str">
        <f>IF($N117, [1]Enums!$A$36, [1]Enums!$A$37)&amp;" ("&amp;$J117&amp;IF($N117, " "&amp;$J$1, "")&amp;")"</f>
        <v>Drum (Phenolic-Carbon Fiber Resin)</v>
      </c>
      <c r="I117" s="1" t="str">
        <f>IF($N117, [1]Enums!$A$39, [1]Enums!$A$40)&amp;"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[1]Enums!$A$30, [1]Enums!$A$31)&amp;" ("&amp;$J118&amp;IF($N118, " "&amp;$J$1, "")&amp;")"</f>
        <v>Vial (Negative Photoresist)</v>
      </c>
      <c r="G118" s="1" t="str">
        <f>IF($N118, [1]Enums!$A$33, [1]Enums!$A$34)&amp;" ("&amp;$J118&amp;IF($N118, " "&amp;$J$1, "")&amp;")"</f>
        <v>Beaker (Negative Photoresist)</v>
      </c>
      <c r="H118" s="1" t="str">
        <f>IF($N118, [1]Enums!$A$36, [1]Enums!$A$37)&amp;" ("&amp;$J118&amp;IF($N118, " "&amp;$J$1, "")&amp;")"</f>
        <v>Drum (Negative Photoresist)</v>
      </c>
      <c r="I118" s="1" t="str">
        <f>IF($N118, [1]Enums!$A$39, [1]Enums!$A$40)&amp;"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[1]Enums!$A$30, [1]Enums!$A$31)&amp;" ("&amp;$J119&amp;IF($N119, " "&amp;$J$1, "")&amp;")"</f>
        <v>Vial (Positive Photoresist)</v>
      </c>
      <c r="G119" s="1" t="str">
        <f>IF($N119, [1]Enums!$A$33, [1]Enums!$A$34)&amp;" ("&amp;$J119&amp;IF($N119, " "&amp;$J$1, "")&amp;")"</f>
        <v>Beaker (Positive Photoresist)</v>
      </c>
      <c r="H119" s="1" t="str">
        <f>IF($N119, [1]Enums!$A$36, [1]Enums!$A$37)&amp;" ("&amp;$J119&amp;IF($N119, " "&amp;$J$1, "")&amp;")"</f>
        <v>Drum (Positive Photoresist)</v>
      </c>
      <c r="I119" s="1" t="str">
        <f>IF($N119, [1]Enums!$A$39, [1]Enums!$A$40)&amp;"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workbookViewId="0">
      <selection activeCell="C6" sqref="C6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[1]Enums!$B$92</f>
        <v>Mask</v>
      </c>
      <c r="D1" s="7" t="str">
        <f xml:space="preserve"> [1]Enums!$B$79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("&amp;E2&amp;")"&amp;"["&amp;F2&amp;"]"</f>
        <v>Mask (Solar Cell)[PR Backplane]</v>
      </c>
      <c r="D2" s="10" t="str">
        <f xml:space="preserve"> [1]Enums!$B$92</f>
        <v>Mask</v>
      </c>
      <c r="E2" s="15" t="str">
        <f xml:space="preserve"> Electronics!$E$2</f>
        <v>Solar Cell</v>
      </c>
      <c r="F2" s="2" t="s">
        <v>2689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36" si="0">D3&amp;" ("&amp;E3&amp;")"&amp;"["&amp;F3&amp;"]"</f>
        <v>Mask (Solar Cell)[PR Semiconductor]</v>
      </c>
      <c r="D3" s="10" t="str">
        <f xml:space="preserve"> [1]Enums!$B$92</f>
        <v>Mask</v>
      </c>
      <c r="E3" s="15" t="str">
        <f xml:space="preserve"> Electronics!$E$2</f>
        <v>Solar Cell</v>
      </c>
      <c r="F3" s="2" t="s">
        <v>2690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Cell)[PR Dielectric]</v>
      </c>
      <c r="D4" s="10" t="str">
        <f xml:space="preserve"> [1]Enums!$B$92</f>
        <v>Mask</v>
      </c>
      <c r="E4" s="15" t="str">
        <f xml:space="preserve"> Electronics!$E$2</f>
        <v>Solar Cell</v>
      </c>
      <c r="F4" s="2" t="s">
        <v>2691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ref="C5:C6" si="1">D5&amp;" ("&amp;E5&amp;")"&amp;"["&amp;F5&amp;"]"</f>
        <v>Mask (Solar Cell)[PR Traces]</v>
      </c>
      <c r="D5" s="10" t="str">
        <f xml:space="preserve"> [1]Enums!$B$92</f>
        <v>Mask</v>
      </c>
      <c r="E5" s="15" t="str">
        <f xml:space="preserve"> Electronics!$E$2</f>
        <v>Solar Cell</v>
      </c>
      <c r="F5" s="2" t="s">
        <v>2692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1"/>
        <v>Mask (Solar Cell)[PR Encapsulation]</v>
      </c>
      <c r="D6" s="10" t="str">
        <f xml:space="preserve"> [1]Enums!$B$92</f>
        <v>Mask</v>
      </c>
      <c r="E6" s="15" t="str">
        <f xml:space="preserve"> Electronics!$E$2</f>
        <v>Solar Cell</v>
      </c>
      <c r="F6" s="2" t="s">
        <v>2693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(Processor)[PR Backplane]</v>
      </c>
      <c r="D7" s="10" t="str">
        <f xml:space="preserve"> [1]Enums!$B$92</f>
        <v>Mask</v>
      </c>
      <c r="E7" s="15" t="str">
        <f xml:space="preserve"> Electronics!$E$3</f>
        <v>Processor</v>
      </c>
      <c r="F7" s="2" t="s">
        <v>2689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(Processor)[PR n-Type Semiconductor]</v>
      </c>
      <c r="D8" s="10" t="str">
        <f xml:space="preserve"> [1]Enums!$B$92</f>
        <v>Mask</v>
      </c>
      <c r="E8" s="15" t="str">
        <f xml:space="preserve"> Electronics!$E$3</f>
        <v>Processor</v>
      </c>
      <c r="F8" s="2" t="s">
        <v>2694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(Processor)[PR p-Type Semiconductor]</v>
      </c>
      <c r="D9" s="10" t="str">
        <f xml:space="preserve"> [1]Enums!$B$92</f>
        <v>Mask</v>
      </c>
      <c r="E9" s="15" t="str">
        <f xml:space="preserve"> Electronics!$E$3</f>
        <v>Processor</v>
      </c>
      <c r="F9" s="2" t="s">
        <v>2695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(Processor)[PR Dielectric]</v>
      </c>
      <c r="D10" s="10" t="str">
        <f xml:space="preserve"> [1]Enums!$B$92</f>
        <v>Mask</v>
      </c>
      <c r="E10" s="15" t="str">
        <f xml:space="preserve"> Electronics!$E$3</f>
        <v>Processor</v>
      </c>
      <c r="F10" s="2" t="s">
        <v>2691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(Processor)[PR Inner Traces]</v>
      </c>
      <c r="D11" s="10" t="str">
        <f xml:space="preserve"> [1]Enums!$B$92</f>
        <v>Mask</v>
      </c>
      <c r="E11" s="15" t="str">
        <f xml:space="preserve"> Electronics!$E$3</f>
        <v>Processor</v>
      </c>
      <c r="F11" s="2" t="s">
        <v>2696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(Processor)[PR Through Vias]</v>
      </c>
      <c r="D12" s="10" t="str">
        <f xml:space="preserve"> [1]Enums!$B$92</f>
        <v>Mask</v>
      </c>
      <c r="E12" s="15" t="str">
        <f xml:space="preserve"> Electronics!$E$3</f>
        <v>Processor</v>
      </c>
      <c r="F12" s="2" t="s">
        <v>2697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(Processor)[PR Outer Traces]</v>
      </c>
      <c r="D13" s="10" t="str">
        <f xml:space="preserve"> [1]Enums!$B$92</f>
        <v>Mask</v>
      </c>
      <c r="E13" s="15" t="str">
        <f xml:space="preserve"> Electronics!$E$3</f>
        <v>Processor</v>
      </c>
      <c r="F13" s="2" t="s">
        <v>2698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(Processor)[PR Encapsulation]</v>
      </c>
      <c r="D14" s="10" t="str">
        <f xml:space="preserve"> [1]Enums!$B$92</f>
        <v>Mask</v>
      </c>
      <c r="E14" s="15" t="str">
        <f xml:space="preserve"> Electronics!$E$3</f>
        <v>Processor</v>
      </c>
      <c r="F14" s="2" t="s">
        <v>2693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Sensor)[PR Backplane]</v>
      </c>
      <c r="D15" s="10" t="str">
        <f xml:space="preserve"> [1]Enums!$B$92</f>
        <v>Mask</v>
      </c>
      <c r="E15" s="15" t="str">
        <f xml:space="preserve"> Electronics!$E$4</f>
        <v>Temperature Sensor</v>
      </c>
      <c r="F15" s="2" t="s">
        <v>2689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Sensor)[PR Semiconductor]</v>
      </c>
      <c r="D16" s="10" t="str">
        <f xml:space="preserve"> [1]Enums!$B$92</f>
        <v>Mask</v>
      </c>
      <c r="E16" s="15" t="str">
        <f xml:space="preserve"> Electronics!$E$4</f>
        <v>Temperature Sensor</v>
      </c>
      <c r="F16" s="2" t="s">
        <v>2690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>D17&amp;" ("&amp;E17&amp;")"&amp;"["&amp;F17&amp;"]"</f>
        <v>Mask (Temperature Sensor)[PR Dielectric]</v>
      </c>
      <c r="D17" s="10" t="str">
        <f xml:space="preserve"> [1]Enums!$B$92</f>
        <v>Mask</v>
      </c>
      <c r="E17" s="15" t="str">
        <f xml:space="preserve"> Electronics!$E$4</f>
        <v>Temperature Sensor</v>
      </c>
      <c r="F17" s="2" t="s">
        <v>2691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>D18&amp;" ("&amp;E18&amp;")"&amp;"["&amp;F18&amp;"]"</f>
        <v>Mask (Temperature Sensor)[PR Traces]</v>
      </c>
      <c r="D18" s="10" t="str">
        <f xml:space="preserve"> [1]Enums!$B$92</f>
        <v>Mask</v>
      </c>
      <c r="E18" s="15" t="str">
        <f xml:space="preserve"> Electronics!$E$4</f>
        <v>Temperature Sensor</v>
      </c>
      <c r="F18" s="2" t="s">
        <v>2692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>D19&amp;" ("&amp;E19&amp;")"&amp;"["&amp;F19&amp;"]"</f>
        <v>Mask (Temperature Sensor)[PR Encapsulation]</v>
      </c>
      <c r="D19" s="10" t="str">
        <f xml:space="preserve"> [1]Enums!$B$92</f>
        <v>Mask</v>
      </c>
      <c r="E19" s="15" t="str">
        <f xml:space="preserve"> Electronics!$E$4</f>
        <v>Temperature Sensor</v>
      </c>
      <c r="F19" s="2" t="s">
        <v>2693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Sensor)[PR Backplane]</v>
      </c>
      <c r="D20" s="10" t="str">
        <f xml:space="preserve"> [1]Enums!$B$92</f>
        <v>Mask</v>
      </c>
      <c r="E20" s="15" t="str">
        <f xml:space="preserve"> Electronics!$E$5</f>
        <v>Pressure Sensor</v>
      </c>
      <c r="F20" s="2" t="s">
        <v>2689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Sensor)[PR Semiconductor]</v>
      </c>
      <c r="D21" s="10" t="str">
        <f xml:space="preserve"> [1]Enums!$B$92</f>
        <v>Mask</v>
      </c>
      <c r="E21" s="15" t="str">
        <f xml:space="preserve"> Electronics!$E$5</f>
        <v>Pressure Sensor</v>
      </c>
      <c r="F21" s="2" t="s">
        <v>2690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>D22&amp;" ("&amp;E22&amp;")"&amp;"["&amp;F22&amp;"]"</f>
        <v>Mask (Pressure Sensor)[PR Dielectric]</v>
      </c>
      <c r="D22" s="10" t="str">
        <f xml:space="preserve"> [1]Enums!$B$92</f>
        <v>Mask</v>
      </c>
      <c r="E22" s="15" t="str">
        <f xml:space="preserve"> Electronics!$E$5</f>
        <v>Pressure Sensor</v>
      </c>
      <c r="F22" s="2" t="s">
        <v>2691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>D23&amp;" ("&amp;E23&amp;")"&amp;"["&amp;F23&amp;"]"</f>
        <v>Mask (Pressure Sensor)[PR Traces]</v>
      </c>
      <c r="D23" s="10" t="str">
        <f xml:space="preserve"> [1]Enums!$B$92</f>
        <v>Mask</v>
      </c>
      <c r="E23" s="15" t="str">
        <f xml:space="preserve"> Electronics!$E$5</f>
        <v>Pressure Sensor</v>
      </c>
      <c r="F23" s="2" t="s">
        <v>2692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Sensor)[PR Encapsulation]</v>
      </c>
      <c r="D24" s="10" t="str">
        <f xml:space="preserve"> [1]Enums!$B$92</f>
        <v>Mask</v>
      </c>
      <c r="E24" s="15" t="str">
        <f xml:space="preserve"> Electronics!$E$5</f>
        <v>Pressure Sensor</v>
      </c>
      <c r="F24" s="2" t="s">
        <v>2693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Radio)[PR Backplane]</v>
      </c>
      <c r="D25" s="10" t="str">
        <f xml:space="preserve"> [1]Enums!$B$92</f>
        <v>Mask</v>
      </c>
      <c r="E25" s="15" t="str">
        <f xml:space="preserve"> Electronics!$E$6</f>
        <v>Low Power Radio</v>
      </c>
      <c r="F25" s="2" t="s">
        <v>2689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Radio)[PR n-Type Semiconductor]</v>
      </c>
      <c r="D26" s="10" t="str">
        <f xml:space="preserve"> [1]Enums!$B$92</f>
        <v>Mask</v>
      </c>
      <c r="E26" s="15" t="str">
        <f xml:space="preserve"> Electronics!$E$6</f>
        <v>Low Power Radio</v>
      </c>
      <c r="F26" s="2" t="s">
        <v>2694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Radio)[PR p-Type Semiconductor]</v>
      </c>
      <c r="D27" s="10" t="str">
        <f xml:space="preserve"> [1]Enums!$B$92</f>
        <v>Mask</v>
      </c>
      <c r="E27" s="15" t="str">
        <f xml:space="preserve"> Electronics!$E$6</f>
        <v>Low Power Radio</v>
      </c>
      <c r="F27" s="2" t="s">
        <v>2695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Radio)[PR Dielectric]</v>
      </c>
      <c r="D28" s="10" t="str">
        <f xml:space="preserve"> [1]Enums!$B$92</f>
        <v>Mask</v>
      </c>
      <c r="E28" s="15" t="str">
        <f xml:space="preserve"> Electronics!$E$6</f>
        <v>Low Power Radio</v>
      </c>
      <c r="F28" s="2" t="s">
        <v>2691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Radio)[PR Inner Traces]</v>
      </c>
      <c r="D29" s="10" t="str">
        <f xml:space="preserve"> [1]Enums!$B$92</f>
        <v>Mask</v>
      </c>
      <c r="E29" s="15" t="str">
        <f xml:space="preserve"> Electronics!$E$6</f>
        <v>Low Power Radio</v>
      </c>
      <c r="F29" s="2" t="s">
        <v>2696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Radio)[PR Through Vias]</v>
      </c>
      <c r="D30" s="10" t="str">
        <f xml:space="preserve"> [1]Enums!$B$92</f>
        <v>Mask</v>
      </c>
      <c r="E30" s="15" t="str">
        <f xml:space="preserve"> Electronics!$E$6</f>
        <v>Low Power Radio</v>
      </c>
      <c r="F30" s="2" t="s">
        <v>2697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Radio)[PR Outer Traces]</v>
      </c>
      <c r="D31" s="10" t="str">
        <f xml:space="preserve"> [1]Enums!$B$92</f>
        <v>Mask</v>
      </c>
      <c r="E31" s="15" t="str">
        <f xml:space="preserve"> Electronics!$E$6</f>
        <v>Low Power Radio</v>
      </c>
      <c r="F31" s="2" t="s">
        <v>2698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ref="C32" si="2">D32&amp;" ("&amp;E32&amp;")"&amp;"["&amp;F32&amp;"]"</f>
        <v>Mask (Low Power Radio)[PR Encapsulation]</v>
      </c>
      <c r="D32" s="10" t="str">
        <f xml:space="preserve"> [1]Enums!$B$92</f>
        <v>Mask</v>
      </c>
      <c r="E32" s="15" t="str">
        <f xml:space="preserve"> Electronics!$E$6</f>
        <v>Low Power Radio</v>
      </c>
      <c r="F32" s="2" t="s">
        <v>2693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(DSP)[PR Backplane]</v>
      </c>
      <c r="D33" s="10" t="str">
        <f xml:space="preserve"> [1]Enums!$B$92</f>
        <v>Mask</v>
      </c>
      <c r="E33" s="15" t="str">
        <f xml:space="preserve"> Electronics!$E$7</f>
        <v>DSP</v>
      </c>
      <c r="F33" s="2" t="s">
        <v>2689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(DSP)[PR n-Type Semiconductor]</v>
      </c>
      <c r="D34" s="10" t="str">
        <f xml:space="preserve"> [1]Enums!$B$92</f>
        <v>Mask</v>
      </c>
      <c r="E34" s="15" t="str">
        <f xml:space="preserve"> Electronics!$E$7</f>
        <v>DSP</v>
      </c>
      <c r="F34" s="2" t="s">
        <v>2694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(DSP)[PR p-Type Semiconductor]</v>
      </c>
      <c r="D35" s="10" t="str">
        <f xml:space="preserve"> [1]Enums!$B$92</f>
        <v>Mask</v>
      </c>
      <c r="E35" s="15" t="str">
        <f xml:space="preserve"> Electronics!$E$7</f>
        <v>DSP</v>
      </c>
      <c r="F35" s="2" t="s">
        <v>2695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(DSP)[PR Dielectric]</v>
      </c>
      <c r="D36" s="10" t="str">
        <f xml:space="preserve"> [1]Enums!$B$92</f>
        <v>Mask</v>
      </c>
      <c r="E36" s="15" t="str">
        <f xml:space="preserve"> Electronics!$E$7</f>
        <v>DSP</v>
      </c>
      <c r="F36" s="2" t="s">
        <v>2691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ref="C37:C40" si="3">D37&amp;" ("&amp;E37&amp;")"&amp;"["&amp;F37&amp;"]"</f>
        <v>Mask (DSP)[PR Inner Traces]</v>
      </c>
      <c r="D37" s="10" t="str">
        <f xml:space="preserve"> [1]Enums!$B$92</f>
        <v>Mask</v>
      </c>
      <c r="E37" s="15" t="str">
        <f xml:space="preserve"> Electronics!$E$7</f>
        <v>DSP</v>
      </c>
      <c r="F37" s="2" t="s">
        <v>2696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3"/>
        <v>Mask (DSP)[PR Through Vias]</v>
      </c>
      <c r="D38" s="10" t="str">
        <f xml:space="preserve"> [1]Enums!$B$92</f>
        <v>Mask</v>
      </c>
      <c r="E38" s="15" t="str">
        <f xml:space="preserve"> Electronics!$E$7</f>
        <v>DSP</v>
      </c>
      <c r="F38" s="2" t="s">
        <v>2697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3"/>
        <v>Mask (DSP)[PR Outer Traces]</v>
      </c>
      <c r="D39" s="10" t="str">
        <f xml:space="preserve"> [1]Enums!$B$92</f>
        <v>Mask</v>
      </c>
      <c r="E39" s="15" t="str">
        <f xml:space="preserve"> Electronics!$E$7</f>
        <v>DSP</v>
      </c>
      <c r="F39" s="2" t="s">
        <v>2698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3"/>
        <v>Mask (DSP)[PR Encapsulation]</v>
      </c>
      <c r="D40" s="10" t="str">
        <f xml:space="preserve"> [1]Enums!$B$92</f>
        <v>Mask</v>
      </c>
      <c r="E40" s="15" t="str">
        <f xml:space="preserve"> Electronics!$E$7</f>
        <v>DSP</v>
      </c>
      <c r="F40" s="2" t="s">
        <v>2693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ref="C41:C45" si="4">D41&amp;" ("&amp;E41&amp;")"&amp;"["&amp;F41&amp;"]"</f>
        <v>Mask (Digital Analog Convertor)[PR Backplane]</v>
      </c>
      <c r="D41" s="10" t="str">
        <f xml:space="preserve"> [1]Enums!$B$92</f>
        <v>Mask</v>
      </c>
      <c r="E41" s="15" t="str">
        <f xml:space="preserve"> Electronics!$E$8</f>
        <v>Digital Analog Convertor</v>
      </c>
      <c r="F41" s="2" t="s">
        <v>2689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4"/>
        <v>Mask (Digital Analog Convertor)[PR Semiconductor]</v>
      </c>
      <c r="D42" s="10" t="str">
        <f xml:space="preserve"> [1]Enums!$B$92</f>
        <v>Mask</v>
      </c>
      <c r="E42" s="15" t="str">
        <f xml:space="preserve"> Electronics!$E$8</f>
        <v>Digital Analog Convertor</v>
      </c>
      <c r="F42" s="2" t="s">
        <v>2690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4"/>
        <v>Mask (Digital Analog Convertor)[PR Dielectric]</v>
      </c>
      <c r="D43" s="10" t="str">
        <f xml:space="preserve"> [1]Enums!$B$92</f>
        <v>Mask</v>
      </c>
      <c r="E43" s="15" t="str">
        <f xml:space="preserve"> Electronics!$E$8</f>
        <v>Digital Analog Convertor</v>
      </c>
      <c r="F43" s="2" t="s">
        <v>2691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4"/>
        <v>Mask (Digital Analog Convertor)[PR Traces]</v>
      </c>
      <c r="D44" s="10" t="str">
        <f xml:space="preserve"> [1]Enums!$B$92</f>
        <v>Mask</v>
      </c>
      <c r="E44" s="15" t="str">
        <f xml:space="preserve"> Electronics!$E$8</f>
        <v>Digital Analog Convertor</v>
      </c>
      <c r="F44" s="2" t="s">
        <v>2692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4"/>
        <v>Mask (Digital Analog Convertor)[PR Encapsulation]</v>
      </c>
      <c r="D45" s="10" t="str">
        <f xml:space="preserve"> [1]Enums!$B$92</f>
        <v>Mask</v>
      </c>
      <c r="E45" s="15" t="str">
        <f xml:space="preserve"> Electronics!$E$8</f>
        <v>Digital Analog Convertor</v>
      </c>
      <c r="F45" s="2" t="s">
        <v>2693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ref="C46:C50" si="5">D46&amp;" ("&amp;E46&amp;")"&amp;"["&amp;F46&amp;"]"</f>
        <v>Mask (Amplifier)[PR Backplane]</v>
      </c>
      <c r="D46" s="10" t="str">
        <f xml:space="preserve"> [1]Enums!$B$92</f>
        <v>Mask</v>
      </c>
      <c r="E46" s="15" t="str">
        <f xml:space="preserve"> Electronics!$E$9</f>
        <v>Amplifier</v>
      </c>
      <c r="F46" s="2" t="s">
        <v>2689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5"/>
        <v>Mask (Amplifier)[PR Semiconductor]</v>
      </c>
      <c r="D47" s="10" t="str">
        <f xml:space="preserve"> [1]Enums!$B$92</f>
        <v>Mask</v>
      </c>
      <c r="E47" s="15" t="str">
        <f xml:space="preserve"> Electronics!$E$9</f>
        <v>Amplifier</v>
      </c>
      <c r="F47" s="2" t="s">
        <v>2690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5"/>
        <v>Mask (Amplifier)[PR Dielectric]</v>
      </c>
      <c r="D48" s="10" t="str">
        <f xml:space="preserve"> [1]Enums!$B$92</f>
        <v>Mask</v>
      </c>
      <c r="E48" s="15" t="str">
        <f xml:space="preserve"> Electronics!$E$9</f>
        <v>Amplifier</v>
      </c>
      <c r="F48" s="2" t="s">
        <v>2691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5"/>
        <v>Mask (Amplifier)[PR Traces]</v>
      </c>
      <c r="D49" s="10" t="str">
        <f xml:space="preserve"> [1]Enums!$B$92</f>
        <v>Mask</v>
      </c>
      <c r="E49" s="15" t="str">
        <f xml:space="preserve"> Electronics!$E$9</f>
        <v>Amplifier</v>
      </c>
      <c r="F49" s="2" t="s">
        <v>2692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5"/>
        <v>Mask (Amplifier)[PR Encapsulation]</v>
      </c>
      <c r="D50" s="10" t="str">
        <f xml:space="preserve"> [1]Enums!$B$92</f>
        <v>Mask</v>
      </c>
      <c r="E50" s="15" t="str">
        <f xml:space="preserve"> Electronics!$E$9</f>
        <v>Amplifier</v>
      </c>
      <c r="F50" s="2" t="s">
        <v>2693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ref="C51:C55" si="6">D51&amp;" ("&amp;E51&amp;")"&amp;"["&amp;F51&amp;"]"</f>
        <v>Mask (OLED Array)[PR Backplane]</v>
      </c>
      <c r="D51" s="10" t="str">
        <f xml:space="preserve"> [1]Enums!$B$92</f>
        <v>Mask</v>
      </c>
      <c r="E51" s="15" t="str">
        <f xml:space="preserve"> Electronics!$E$10</f>
        <v>OLED Array</v>
      </c>
      <c r="F51" s="2" t="s">
        <v>2689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6"/>
        <v>Mask (OLED Array)[PR Semiconductor]</v>
      </c>
      <c r="D52" s="10" t="str">
        <f xml:space="preserve"> [1]Enums!$B$92</f>
        <v>Mask</v>
      </c>
      <c r="E52" s="15" t="str">
        <f xml:space="preserve"> Electronics!$E$10</f>
        <v>OLED Array</v>
      </c>
      <c r="F52" s="2" t="s">
        <v>2690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6"/>
        <v>Mask (OLED Array)[PR Dielectric]</v>
      </c>
      <c r="D53" s="10" t="str">
        <f xml:space="preserve"> [1]Enums!$B$92</f>
        <v>Mask</v>
      </c>
      <c r="E53" s="15" t="str">
        <f xml:space="preserve"> Electronics!$E$10</f>
        <v>OLED Array</v>
      </c>
      <c r="F53" s="2" t="s">
        <v>2691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6"/>
        <v>Mask (OLED Array)[PR Traces]</v>
      </c>
      <c r="D54" s="10" t="str">
        <f xml:space="preserve"> [1]Enums!$B$92</f>
        <v>Mask</v>
      </c>
      <c r="E54" s="15" t="str">
        <f xml:space="preserve"> Electronics!$E$10</f>
        <v>OLED Array</v>
      </c>
      <c r="F54" s="2" t="s">
        <v>2692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6"/>
        <v>Mask (OLED Array)[PR Encapsulation]</v>
      </c>
      <c r="D55" s="10" t="str">
        <f xml:space="preserve"> [1]Enums!$B$92</f>
        <v>Mask</v>
      </c>
      <c r="E55" s="15" t="str">
        <f xml:space="preserve"> Electronics!$E$10</f>
        <v>OLED Array</v>
      </c>
      <c r="F55" s="2" t="s">
        <v>2693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56"/>
  <sheetViews>
    <sheetView workbookViewId="0">
      <selection activeCell="J3" sqref="J3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4.28515625" bestFit="1" customWidth="1"/>
  </cols>
  <sheetData>
    <row r="1" spans="1:38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>
        <f>Masks!I1</f>
        <v>0</v>
      </c>
      <c r="J1" s="7">
        <f>Masks!J1</f>
        <v>0</v>
      </c>
      <c r="K1" s="7">
        <f>Masks!K1</f>
        <v>0</v>
      </c>
      <c r="L1" s="7">
        <f>Masks!L1</f>
        <v>0</v>
      </c>
      <c r="M1" s="7">
        <f>Masks!M1</f>
        <v>0</v>
      </c>
      <c r="N1" s="7">
        <f>Masks!N1</f>
        <v>0</v>
      </c>
      <c r="O1" s="7">
        <f>Masks!O1</f>
        <v>0</v>
      </c>
      <c r="P1" s="7">
        <f>Masks!P1</f>
        <v>0</v>
      </c>
      <c r="Q1" s="7">
        <f>Masks!Q1</f>
        <v>0</v>
      </c>
      <c r="R1" s="7">
        <f>Masks!R1</f>
        <v>0</v>
      </c>
      <c r="S1" s="7">
        <f>Masks!S1</f>
        <v>0</v>
      </c>
      <c r="T1">
        <f>Masks!T1</f>
        <v>0</v>
      </c>
      <c r="U1">
        <f>Masks!U1</f>
        <v>0</v>
      </c>
      <c r="V1">
        <f>Masks!V1</f>
        <v>0</v>
      </c>
      <c r="W1">
        <f>Masks!W1</f>
        <v>0</v>
      </c>
      <c r="X1">
        <f>Masks!X1</f>
        <v>0</v>
      </c>
      <c r="Y1">
        <f>Masks!Y1</f>
        <v>0</v>
      </c>
      <c r="Z1">
        <f>Masks!Z1</f>
        <v>0</v>
      </c>
      <c r="AA1">
        <f>Masks!AA1</f>
        <v>0</v>
      </c>
      <c r="AB1">
        <f>Masks!AB1</f>
        <v>0</v>
      </c>
      <c r="AC1">
        <f>Masks!AC1</f>
        <v>0</v>
      </c>
      <c r="AD1">
        <f>Masks!AD1</f>
        <v>0</v>
      </c>
      <c r="AE1">
        <f>Masks!AE1</f>
        <v>0</v>
      </c>
      <c r="AF1">
        <f>Masks!AF1</f>
        <v>0</v>
      </c>
      <c r="AG1">
        <f>Masks!AG1</f>
        <v>0</v>
      </c>
      <c r="AH1">
        <f>Masks!AH1</f>
        <v>0</v>
      </c>
      <c r="AI1">
        <f>Masks!AI1</f>
        <v>0</v>
      </c>
      <c r="AJ1">
        <f>Masks!AJ1</f>
        <v>0</v>
      </c>
      <c r="AK1">
        <f>Masks!AK1</f>
        <v>0</v>
      </c>
      <c r="AL1">
        <f>Masks!AL1</f>
        <v>0</v>
      </c>
    </row>
    <row r="2" spans="1:38" x14ac:dyDescent="0.2">
      <c r="A2" t="str">
        <f>A3</f>
        <v>1.3.2</v>
      </c>
      <c r="B2" s="48" t="s">
        <v>2664</v>
      </c>
      <c r="C2" s="7"/>
      <c r="D2" s="7"/>
      <c r="E2" s="7"/>
      <c r="F2" s="2" t="s">
        <v>2699</v>
      </c>
      <c r="G2" s="7">
        <v>0</v>
      </c>
      <c r="H2" s="2" t="s">
        <v>2665</v>
      </c>
      <c r="I2" s="7"/>
      <c r="J2" s="7"/>
      <c r="K2" s="7" t="b">
        <v>1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</row>
    <row r="3" spans="1:38" x14ac:dyDescent="0.2">
      <c r="A3" t="str">
        <f>Masks!A2</f>
        <v>1.3.2</v>
      </c>
      <c r="B3" s="3" t="s">
        <v>2649</v>
      </c>
      <c r="C3" t="str">
        <f>Masks!C2</f>
        <v>Mask (Solar Cell)[PR Backplane]</v>
      </c>
      <c r="D3" t="str">
        <f>Masks!D2</f>
        <v>Mask</v>
      </c>
      <c r="E3" t="str">
        <f>Masks!E2</f>
        <v>Solar Cell</v>
      </c>
      <c r="F3" s="2" t="s">
        <v>2689</v>
      </c>
      <c r="G3">
        <v>1</v>
      </c>
      <c r="H3" t="str">
        <f>$H$1&amp;" ("&amp;Masks!E2&amp;")"&amp;IF(Wafers!G3=VLOOKUP(Masks!E2,Electronics!E:F,2,FALSE),""," ["&amp;Wafers!G3&amp;" of "&amp;VLOOKUP(Masks!E2,Electronics!E:F,2,FALSE)&amp;"]")</f>
        <v>Wafer (Solar Cell) [1 of 5]</v>
      </c>
      <c r="I3" t="str">
        <f>$H$2</f>
        <v>Silicon Wafer</v>
      </c>
      <c r="J3" t="str">
        <f>Pellets!$F$118</f>
        <v>Vial (Negative Photoresist)</v>
      </c>
      <c r="K3" t="b">
        <v>0</v>
      </c>
      <c r="L3">
        <f>Masks!L2</f>
        <v>0</v>
      </c>
      <c r="M3">
        <f>Masks!M2</f>
        <v>0</v>
      </c>
      <c r="N3">
        <f>Masks!N2</f>
        <v>0</v>
      </c>
      <c r="O3">
        <f>Masks!O2</f>
        <v>0</v>
      </c>
      <c r="P3">
        <f>Masks!P2</f>
        <v>0</v>
      </c>
      <c r="Q3">
        <f>Masks!Q2</f>
        <v>0</v>
      </c>
      <c r="R3">
        <f>Masks!R2</f>
        <v>0</v>
      </c>
      <c r="S3">
        <f>Masks!S2</f>
        <v>0</v>
      </c>
      <c r="T3">
        <f>Masks!T2</f>
        <v>0</v>
      </c>
      <c r="U3">
        <f>Masks!U2</f>
        <v>0</v>
      </c>
      <c r="V3">
        <f>Masks!V2</f>
        <v>0</v>
      </c>
      <c r="W3">
        <f>Masks!W2</f>
        <v>0</v>
      </c>
      <c r="X3">
        <f>Masks!X2</f>
        <v>0</v>
      </c>
      <c r="Y3">
        <f>Masks!Y2</f>
        <v>0</v>
      </c>
      <c r="Z3">
        <f>Masks!Z2</f>
        <v>0</v>
      </c>
      <c r="AA3">
        <f>Masks!AA2</f>
        <v>0</v>
      </c>
      <c r="AB3">
        <f>Masks!AB2</f>
        <v>0</v>
      </c>
      <c r="AC3">
        <f>Masks!AC2</f>
        <v>0</v>
      </c>
      <c r="AD3">
        <f>Masks!AD2</f>
        <v>0</v>
      </c>
      <c r="AE3">
        <f>Masks!AE2</f>
        <v>0</v>
      </c>
      <c r="AF3">
        <f>Masks!AF2</f>
        <v>0</v>
      </c>
      <c r="AG3">
        <f>Masks!AG2</f>
        <v>0</v>
      </c>
      <c r="AH3">
        <f>Masks!AH2</f>
        <v>0</v>
      </c>
      <c r="AI3">
        <f>Masks!AI2</f>
        <v>0</v>
      </c>
      <c r="AJ3">
        <f>Masks!AJ2</f>
        <v>0</v>
      </c>
      <c r="AK3">
        <f>Masks!AK2</f>
        <v>0</v>
      </c>
      <c r="AL3">
        <f>Masks!AL2</f>
        <v>0</v>
      </c>
    </row>
    <row r="4" spans="1:38" x14ac:dyDescent="0.2">
      <c r="A4" t="str">
        <f>Masks!A3</f>
        <v>1.3.2</v>
      </c>
      <c r="B4" s="3" t="s">
        <v>2648</v>
      </c>
      <c r="C4" t="str">
        <f>Masks!C3</f>
        <v>Mask (Solar Cell)[PR Semiconductor]</v>
      </c>
      <c r="D4" t="str">
        <f>Masks!D3</f>
        <v>Mask</v>
      </c>
      <c r="E4" t="str">
        <f>Masks!E3</f>
        <v>Solar Cell</v>
      </c>
      <c r="F4" t="str">
        <f>Masks!F3</f>
        <v>PR Semiconductor</v>
      </c>
      <c r="G4">
        <v>2</v>
      </c>
      <c r="H4" t="str">
        <f>$H$1&amp;" ("&amp;Masks!E3&amp;")"&amp;IF(Wafers!G4=VLOOKUP(Masks!E3,Electronics!E:F,2,FALSE),""," ["&amp;Wafers!G4&amp;" of "&amp;VLOOKUP(Masks!E3,Electronics!E:F,2,FALSE)&amp;"]")</f>
        <v>Wafer (Solar Cell) [2 of 5]</v>
      </c>
      <c r="I4" t="str">
        <f>H3</f>
        <v>Wafer (Solar Cell) [1 of 5]</v>
      </c>
      <c r="J4" t="str">
        <f>Pellets!$F$119</f>
        <v>Vial (Positive Photoresist)</v>
      </c>
      <c r="K4" t="b">
        <v>0</v>
      </c>
      <c r="L4">
        <f>Masks!L3</f>
        <v>0</v>
      </c>
      <c r="M4">
        <f>Masks!M3</f>
        <v>0</v>
      </c>
      <c r="N4">
        <f>Masks!N3</f>
        <v>0</v>
      </c>
      <c r="O4">
        <f>Masks!O3</f>
        <v>0</v>
      </c>
      <c r="P4">
        <f>Masks!P3</f>
        <v>0</v>
      </c>
      <c r="Q4">
        <f>Masks!Q3</f>
        <v>0</v>
      </c>
      <c r="R4">
        <f>Masks!R3</f>
        <v>0</v>
      </c>
      <c r="S4">
        <f>Masks!S3</f>
        <v>0</v>
      </c>
      <c r="T4">
        <f>Masks!T3</f>
        <v>0</v>
      </c>
      <c r="U4">
        <f>Masks!U3</f>
        <v>0</v>
      </c>
      <c r="V4">
        <f>Masks!V3</f>
        <v>0</v>
      </c>
      <c r="W4">
        <f>Masks!W3</f>
        <v>0</v>
      </c>
      <c r="X4">
        <f>Masks!X3</f>
        <v>0</v>
      </c>
      <c r="Y4">
        <f>Masks!Y3</f>
        <v>0</v>
      </c>
      <c r="Z4">
        <f>Masks!Z3</f>
        <v>0</v>
      </c>
      <c r="AA4">
        <f>Masks!AA3</f>
        <v>0</v>
      </c>
      <c r="AB4">
        <f>Masks!AB3</f>
        <v>0</v>
      </c>
      <c r="AC4">
        <f>Masks!AC3</f>
        <v>0</v>
      </c>
      <c r="AD4">
        <f>Masks!AD3</f>
        <v>0</v>
      </c>
      <c r="AE4">
        <f>Masks!AE3</f>
        <v>0</v>
      </c>
      <c r="AF4">
        <f>Masks!AF3</f>
        <v>0</v>
      </c>
      <c r="AG4">
        <f>Masks!AG3</f>
        <v>0</v>
      </c>
      <c r="AH4">
        <f>Masks!AH3</f>
        <v>0</v>
      </c>
      <c r="AI4">
        <f>Masks!AI3</f>
        <v>0</v>
      </c>
      <c r="AJ4">
        <f>Masks!AJ3</f>
        <v>0</v>
      </c>
      <c r="AK4">
        <f>Masks!AK3</f>
        <v>0</v>
      </c>
      <c r="AL4">
        <f>Masks!AL3</f>
        <v>0</v>
      </c>
    </row>
    <row r="5" spans="1:38" x14ac:dyDescent="0.2">
      <c r="A5" t="str">
        <f>Masks!A4</f>
        <v>1.3.2</v>
      </c>
      <c r="B5" s="3" t="s">
        <v>2647</v>
      </c>
      <c r="C5" t="str">
        <f>Masks!C4</f>
        <v>Mask (Solar Cell)[PR Dielectric]</v>
      </c>
      <c r="D5" t="str">
        <f>Masks!D4</f>
        <v>Mask</v>
      </c>
      <c r="E5" t="str">
        <f>Masks!E4</f>
        <v>Solar Cell</v>
      </c>
      <c r="F5" t="str">
        <f>Masks!F4</f>
        <v>PR Dielectric</v>
      </c>
      <c r="G5">
        <v>3</v>
      </c>
      <c r="H5" t="str">
        <f>$H$1&amp;" ("&amp;Masks!E4&amp;")"&amp;IF(Wafers!G5=VLOOKUP(Masks!E4,Electronics!E:F,2,FALSE),""," ["&amp;Wafers!G5&amp;" of "&amp;VLOOKUP(Masks!E4,Electronics!E:F,2,FALSE)&amp;"]")</f>
        <v>Wafer (Solar Cell) [3 of 5]</v>
      </c>
      <c r="I5" t="str">
        <f>H4</f>
        <v>Wafer (Solar Cell) [2 of 5]</v>
      </c>
      <c r="J5" t="str">
        <f>Pellets!$F$118</f>
        <v>Vial (Negative Photoresist)</v>
      </c>
      <c r="K5" t="b">
        <v>0</v>
      </c>
      <c r="L5">
        <f>Masks!L4</f>
        <v>0</v>
      </c>
      <c r="M5">
        <f>Masks!M4</f>
        <v>0</v>
      </c>
      <c r="N5">
        <f>Masks!N4</f>
        <v>0</v>
      </c>
      <c r="O5">
        <f>Masks!O4</f>
        <v>0</v>
      </c>
      <c r="P5">
        <f>Masks!P4</f>
        <v>0</v>
      </c>
      <c r="Q5">
        <f>Masks!Q4</f>
        <v>0</v>
      </c>
      <c r="R5">
        <f>Masks!R4</f>
        <v>0</v>
      </c>
      <c r="S5">
        <f>Masks!S4</f>
        <v>0</v>
      </c>
      <c r="T5">
        <f>Masks!T4</f>
        <v>0</v>
      </c>
      <c r="U5">
        <f>Masks!U4</f>
        <v>0</v>
      </c>
      <c r="V5">
        <f>Masks!V4</f>
        <v>0</v>
      </c>
      <c r="W5">
        <f>Masks!W4</f>
        <v>0</v>
      </c>
      <c r="X5">
        <f>Masks!X4</f>
        <v>0</v>
      </c>
      <c r="Y5">
        <f>Masks!Y4</f>
        <v>0</v>
      </c>
      <c r="Z5">
        <f>Masks!Z4</f>
        <v>0</v>
      </c>
      <c r="AA5">
        <f>Masks!AA4</f>
        <v>0</v>
      </c>
      <c r="AB5">
        <f>Masks!AB4</f>
        <v>0</v>
      </c>
      <c r="AC5">
        <f>Masks!AC4</f>
        <v>0</v>
      </c>
      <c r="AD5">
        <f>Masks!AD4</f>
        <v>0</v>
      </c>
      <c r="AE5">
        <f>Masks!AE4</f>
        <v>0</v>
      </c>
      <c r="AF5">
        <f>Masks!AF4</f>
        <v>0</v>
      </c>
      <c r="AG5">
        <f>Masks!AG4</f>
        <v>0</v>
      </c>
      <c r="AH5">
        <f>Masks!AH4</f>
        <v>0</v>
      </c>
      <c r="AI5">
        <f>Masks!AI4</f>
        <v>0</v>
      </c>
      <c r="AJ5">
        <f>Masks!AJ4</f>
        <v>0</v>
      </c>
      <c r="AK5">
        <f>Masks!AK4</f>
        <v>0</v>
      </c>
      <c r="AL5">
        <f>Masks!AL4</f>
        <v>0</v>
      </c>
    </row>
    <row r="6" spans="1:38" x14ac:dyDescent="0.2">
      <c r="A6" t="str">
        <f>Masks!A5</f>
        <v>1.3.2</v>
      </c>
      <c r="B6" s="3" t="s">
        <v>2646</v>
      </c>
      <c r="C6" t="str">
        <f>Masks!C5</f>
        <v>Mask (Solar Cell)[PR Traces]</v>
      </c>
      <c r="D6" t="str">
        <f>Masks!D5</f>
        <v>Mask</v>
      </c>
      <c r="E6" t="str">
        <f>Masks!E5</f>
        <v>Solar Cell</v>
      </c>
      <c r="F6" t="str">
        <f>Masks!F5</f>
        <v>PR Traces</v>
      </c>
      <c r="G6">
        <v>4</v>
      </c>
      <c r="H6" t="str">
        <f>$H$1&amp;" ("&amp;Masks!E5&amp;")"&amp;IF(Wafers!G6=VLOOKUP(Masks!E5,Electronics!E:F,2,FALSE),""," ["&amp;Wafers!G6&amp;" of "&amp;VLOOKUP(Masks!E5,Electronics!E:F,2,FALSE)&amp;"]")</f>
        <v>Wafer (Solar Cell) [4 of 5]</v>
      </c>
      <c r="I6" t="str">
        <f>H5</f>
        <v>Wafer (Solar Cell) [3 of 5]</v>
      </c>
      <c r="J6" t="str">
        <f>Pellets!$F$119</f>
        <v>Vial (Positive Photoresist)</v>
      </c>
      <c r="K6" t="b">
        <v>0</v>
      </c>
      <c r="L6">
        <f>Masks!L5</f>
        <v>0</v>
      </c>
      <c r="M6">
        <f>Masks!M5</f>
        <v>0</v>
      </c>
      <c r="N6">
        <f>Masks!N5</f>
        <v>0</v>
      </c>
      <c r="O6">
        <f>Masks!O5</f>
        <v>0</v>
      </c>
      <c r="P6">
        <f>Masks!P5</f>
        <v>0</v>
      </c>
      <c r="Q6">
        <f>Masks!Q5</f>
        <v>0</v>
      </c>
      <c r="R6">
        <f>Masks!R5</f>
        <v>0</v>
      </c>
      <c r="S6">
        <f>Masks!S5</f>
        <v>0</v>
      </c>
      <c r="T6">
        <f>Masks!T5</f>
        <v>0</v>
      </c>
      <c r="U6">
        <f>Masks!U5</f>
        <v>0</v>
      </c>
      <c r="V6">
        <f>Masks!V5</f>
        <v>0</v>
      </c>
      <c r="W6">
        <f>Masks!W5</f>
        <v>0</v>
      </c>
      <c r="X6">
        <f>Masks!X5</f>
        <v>0</v>
      </c>
      <c r="Y6">
        <f>Masks!Y5</f>
        <v>0</v>
      </c>
      <c r="Z6">
        <f>Masks!Z5</f>
        <v>0</v>
      </c>
      <c r="AA6">
        <f>Masks!AA5</f>
        <v>0</v>
      </c>
      <c r="AB6">
        <f>Masks!AB5</f>
        <v>0</v>
      </c>
      <c r="AC6">
        <f>Masks!AC5</f>
        <v>0</v>
      </c>
      <c r="AD6">
        <f>Masks!AD5</f>
        <v>0</v>
      </c>
      <c r="AE6">
        <f>Masks!AE5</f>
        <v>0</v>
      </c>
      <c r="AF6">
        <f>Masks!AF5</f>
        <v>0</v>
      </c>
      <c r="AG6">
        <f>Masks!AG5</f>
        <v>0</v>
      </c>
      <c r="AH6">
        <f>Masks!AH5</f>
        <v>0</v>
      </c>
      <c r="AI6">
        <f>Masks!AI5</f>
        <v>0</v>
      </c>
      <c r="AJ6">
        <f>Masks!AJ5</f>
        <v>0</v>
      </c>
      <c r="AK6">
        <f>Masks!AK5</f>
        <v>0</v>
      </c>
      <c r="AL6">
        <f>Masks!AL5</f>
        <v>0</v>
      </c>
    </row>
    <row r="7" spans="1:38" x14ac:dyDescent="0.2">
      <c r="A7" t="str">
        <f>Masks!A6</f>
        <v>1.3.2</v>
      </c>
      <c r="B7" s="3" t="s">
        <v>2645</v>
      </c>
      <c r="C7" t="str">
        <f>Masks!C6</f>
        <v>Mask (Solar Cell)[PR Encapsulation]</v>
      </c>
      <c r="D7" t="str">
        <f>Masks!D6</f>
        <v>Mask</v>
      </c>
      <c r="E7" t="str">
        <f>Masks!E6</f>
        <v>Solar Cell</v>
      </c>
      <c r="F7" t="str">
        <f>Masks!F6</f>
        <v>PR Encapsulation</v>
      </c>
      <c r="G7">
        <v>5</v>
      </c>
      <c r="H7" t="str">
        <f>$H$1&amp;" ("&amp;Masks!E6&amp;")"&amp;IF(Wafers!G7=VLOOKUP(Masks!E6,Electronics!E:F,2,FALSE),""," ["&amp;Wafers!G7&amp;" of "&amp;VLOOKUP(Masks!E6,Electronics!E:F,2,FALSE)&amp;"]")</f>
        <v>Wafer (Solar Cell)</v>
      </c>
      <c r="I7" t="str">
        <f>H6</f>
        <v>Wafer (Solar Cell) [4 of 5]</v>
      </c>
      <c r="J7" t="str">
        <f>Pellets!$F$118</f>
        <v>Vial (Negative Photoresist)</v>
      </c>
      <c r="K7" t="b">
        <v>0</v>
      </c>
      <c r="L7">
        <f>Masks!L6</f>
        <v>0</v>
      </c>
      <c r="M7">
        <f>Masks!M6</f>
        <v>0</v>
      </c>
      <c r="N7">
        <f>Masks!N6</f>
        <v>0</v>
      </c>
      <c r="O7">
        <f>Masks!O6</f>
        <v>0</v>
      </c>
      <c r="P7">
        <f>Masks!P6</f>
        <v>0</v>
      </c>
      <c r="Q7">
        <f>Masks!Q6</f>
        <v>0</v>
      </c>
      <c r="R7">
        <f>Masks!R6</f>
        <v>0</v>
      </c>
      <c r="S7">
        <f>Masks!S6</f>
        <v>0</v>
      </c>
      <c r="T7">
        <f>Masks!T6</f>
        <v>0</v>
      </c>
      <c r="U7">
        <f>Masks!U6</f>
        <v>0</v>
      </c>
      <c r="V7">
        <f>Masks!V6</f>
        <v>0</v>
      </c>
      <c r="W7">
        <f>Masks!W6</f>
        <v>0</v>
      </c>
      <c r="X7">
        <f>Masks!X6</f>
        <v>0</v>
      </c>
      <c r="Y7">
        <f>Masks!Y6</f>
        <v>0</v>
      </c>
      <c r="Z7">
        <f>Masks!Z6</f>
        <v>0</v>
      </c>
      <c r="AA7">
        <f>Masks!AA6</f>
        <v>0</v>
      </c>
      <c r="AB7">
        <f>Masks!AB6</f>
        <v>0</v>
      </c>
      <c r="AC7">
        <f>Masks!AC6</f>
        <v>0</v>
      </c>
      <c r="AD7">
        <f>Masks!AD6</f>
        <v>0</v>
      </c>
      <c r="AE7">
        <f>Masks!AE6</f>
        <v>0</v>
      </c>
      <c r="AF7">
        <f>Masks!AF6</f>
        <v>0</v>
      </c>
      <c r="AG7">
        <f>Masks!AG6</f>
        <v>0</v>
      </c>
      <c r="AH7">
        <f>Masks!AH6</f>
        <v>0</v>
      </c>
      <c r="AI7">
        <f>Masks!AI6</f>
        <v>0</v>
      </c>
      <c r="AJ7">
        <f>Masks!AJ6</f>
        <v>0</v>
      </c>
      <c r="AK7">
        <f>Masks!AK6</f>
        <v>0</v>
      </c>
      <c r="AL7">
        <f>Masks!AL6</f>
        <v>0</v>
      </c>
    </row>
    <row r="8" spans="1:38" x14ac:dyDescent="0.2">
      <c r="A8" t="str">
        <f>Masks!A7</f>
        <v>1.3.2</v>
      </c>
      <c r="B8" s="3" t="s">
        <v>2644</v>
      </c>
      <c r="C8" t="str">
        <f>Masks!C7</f>
        <v>Mask (Processor)[PR Backplane]</v>
      </c>
      <c r="D8" t="str">
        <f>Masks!D7</f>
        <v>Mask</v>
      </c>
      <c r="E8" t="str">
        <f>Masks!E7</f>
        <v>Processor</v>
      </c>
      <c r="F8" t="str">
        <f>Masks!F7</f>
        <v>PR Backplane</v>
      </c>
      <c r="G8">
        <v>1</v>
      </c>
      <c r="H8" t="str">
        <f>$H$1&amp;" ("&amp;Masks!E7&amp;")"&amp;IF(Wafers!G8=VLOOKUP(Masks!E7,Electronics!E:F,2,FALSE),""," ["&amp;Wafers!G8&amp;" of "&amp;VLOOKUP(Masks!E7,Electronics!E:F,2,FALSE)&amp;"]")</f>
        <v>Wafer (Processor) [1 of 8]</v>
      </c>
      <c r="I8" t="str">
        <f>$H$2</f>
        <v>Silicon Wafer</v>
      </c>
      <c r="J8" t="str">
        <f>Pellets!$F$118</f>
        <v>Vial (Negative Photoresist)</v>
      </c>
      <c r="K8" t="b">
        <v>0</v>
      </c>
      <c r="L8">
        <f>Masks!L7</f>
        <v>0</v>
      </c>
      <c r="M8">
        <f>Masks!M7</f>
        <v>0</v>
      </c>
      <c r="N8">
        <f>Masks!N7</f>
        <v>0</v>
      </c>
      <c r="O8">
        <f>Masks!O7</f>
        <v>0</v>
      </c>
      <c r="P8">
        <f>Masks!P7</f>
        <v>0</v>
      </c>
      <c r="Q8">
        <f>Masks!Q7</f>
        <v>0</v>
      </c>
      <c r="R8">
        <f>Masks!R7</f>
        <v>0</v>
      </c>
      <c r="S8">
        <f>Masks!S7</f>
        <v>0</v>
      </c>
      <c r="T8">
        <f>Masks!T7</f>
        <v>0</v>
      </c>
      <c r="U8">
        <f>Masks!U7</f>
        <v>0</v>
      </c>
      <c r="V8">
        <f>Masks!V7</f>
        <v>0</v>
      </c>
      <c r="W8">
        <f>Masks!W7</f>
        <v>0</v>
      </c>
      <c r="X8">
        <f>Masks!X7</f>
        <v>0</v>
      </c>
      <c r="Y8">
        <f>Masks!Y7</f>
        <v>0</v>
      </c>
      <c r="Z8">
        <f>Masks!Z7</f>
        <v>0</v>
      </c>
      <c r="AA8">
        <f>Masks!AA7</f>
        <v>0</v>
      </c>
      <c r="AB8">
        <f>Masks!AB7</f>
        <v>0</v>
      </c>
      <c r="AC8">
        <f>Masks!AC7</f>
        <v>0</v>
      </c>
      <c r="AD8">
        <f>Masks!AD7</f>
        <v>0</v>
      </c>
      <c r="AE8">
        <f>Masks!AE7</f>
        <v>0</v>
      </c>
      <c r="AF8">
        <f>Masks!AF7</f>
        <v>0</v>
      </c>
      <c r="AG8">
        <f>Masks!AG7</f>
        <v>0</v>
      </c>
      <c r="AH8">
        <f>Masks!AH7</f>
        <v>0</v>
      </c>
      <c r="AI8">
        <f>Masks!AI7</f>
        <v>0</v>
      </c>
      <c r="AJ8">
        <f>Masks!AJ7</f>
        <v>0</v>
      </c>
      <c r="AK8">
        <f>Masks!AK7</f>
        <v>0</v>
      </c>
      <c r="AL8">
        <f>Masks!AL7</f>
        <v>0</v>
      </c>
    </row>
    <row r="9" spans="1:38" x14ac:dyDescent="0.2">
      <c r="A9" t="str">
        <f>Masks!A8</f>
        <v>1.3.2</v>
      </c>
      <c r="B9" s="3" t="s">
        <v>2643</v>
      </c>
      <c r="C9" t="str">
        <f>Masks!C8</f>
        <v>Mask (Processor)[PR n-Type Semiconductor]</v>
      </c>
      <c r="D9" t="str">
        <f>Masks!D8</f>
        <v>Mask</v>
      </c>
      <c r="E9" t="str">
        <f>Masks!E8</f>
        <v>Processor</v>
      </c>
      <c r="F9" t="str">
        <f>Masks!F8</f>
        <v>PR n-Type Semiconductor</v>
      </c>
      <c r="G9">
        <v>2</v>
      </c>
      <c r="H9" t="str">
        <f>$H$1&amp;" ("&amp;Masks!E8&amp;")"&amp;IF(Wafers!G9=VLOOKUP(Masks!E8,Electronics!E:F,2,FALSE),""," ["&amp;Wafers!G9&amp;" of "&amp;VLOOKUP(Masks!E8,Electronics!E:F,2,FALSE)&amp;"]")</f>
        <v>Wafer (Processor) [2 of 8]</v>
      </c>
      <c r="I9" t="str">
        <f>H8</f>
        <v>Wafer (Processor) [1 of 8]</v>
      </c>
      <c r="J9" t="str">
        <f>Pellets!$F$119</f>
        <v>Vial (Positive Photoresist)</v>
      </c>
      <c r="K9" t="b">
        <v>0</v>
      </c>
      <c r="L9">
        <f>Masks!L8</f>
        <v>0</v>
      </c>
      <c r="M9">
        <f>Masks!M8</f>
        <v>0</v>
      </c>
      <c r="N9">
        <f>Masks!N8</f>
        <v>0</v>
      </c>
      <c r="O9">
        <f>Masks!O8</f>
        <v>0</v>
      </c>
      <c r="P9">
        <f>Masks!P8</f>
        <v>0</v>
      </c>
      <c r="Q9">
        <f>Masks!Q8</f>
        <v>0</v>
      </c>
      <c r="R9">
        <f>Masks!R8</f>
        <v>0</v>
      </c>
      <c r="S9">
        <f>Masks!S8</f>
        <v>0</v>
      </c>
      <c r="T9">
        <f>Masks!T8</f>
        <v>0</v>
      </c>
      <c r="U9">
        <f>Masks!U8</f>
        <v>0</v>
      </c>
      <c r="V9">
        <f>Masks!V8</f>
        <v>0</v>
      </c>
      <c r="W9">
        <f>Masks!W8</f>
        <v>0</v>
      </c>
      <c r="X9">
        <f>Masks!X8</f>
        <v>0</v>
      </c>
      <c r="Y9">
        <f>Masks!Y8</f>
        <v>0</v>
      </c>
      <c r="Z9">
        <f>Masks!Z8</f>
        <v>0</v>
      </c>
      <c r="AA9">
        <f>Masks!AA8</f>
        <v>0</v>
      </c>
      <c r="AB9">
        <f>Masks!AB8</f>
        <v>0</v>
      </c>
      <c r="AC9">
        <f>Masks!AC8</f>
        <v>0</v>
      </c>
      <c r="AD9">
        <f>Masks!AD8</f>
        <v>0</v>
      </c>
      <c r="AE9">
        <f>Masks!AE8</f>
        <v>0</v>
      </c>
      <c r="AF9">
        <f>Masks!AF8</f>
        <v>0</v>
      </c>
      <c r="AG9">
        <f>Masks!AG8</f>
        <v>0</v>
      </c>
      <c r="AH9">
        <f>Masks!AH8</f>
        <v>0</v>
      </c>
      <c r="AI9">
        <f>Masks!AI8</f>
        <v>0</v>
      </c>
      <c r="AJ9">
        <f>Masks!AJ8</f>
        <v>0</v>
      </c>
      <c r="AK9">
        <f>Masks!AK8</f>
        <v>0</v>
      </c>
      <c r="AL9">
        <f>Masks!AL8</f>
        <v>0</v>
      </c>
    </row>
    <row r="10" spans="1:38" x14ac:dyDescent="0.2">
      <c r="A10" t="str">
        <f>Masks!A9</f>
        <v>1.3.2</v>
      </c>
      <c r="B10" s="3" t="s">
        <v>2642</v>
      </c>
      <c r="C10" t="str">
        <f>Masks!C9</f>
        <v>Mask (Processor)[PR p-Type Semiconductor]</v>
      </c>
      <c r="D10" t="str">
        <f>Masks!D9</f>
        <v>Mask</v>
      </c>
      <c r="E10" t="str">
        <f>Masks!E9</f>
        <v>Processor</v>
      </c>
      <c r="F10" t="str">
        <f>Masks!F9</f>
        <v>PR p-Type Semiconductor</v>
      </c>
      <c r="G10">
        <v>3</v>
      </c>
      <c r="H10" t="str">
        <f>$H$1&amp;" ("&amp;Masks!E9&amp;")"&amp;IF(Wafers!G10=VLOOKUP(Masks!E9,Electronics!E:F,2,FALSE),""," ["&amp;Wafers!G10&amp;" of "&amp;VLOOKUP(Masks!E9,Electronics!E:F,2,FALSE)&amp;"]")</f>
        <v>Wafer (Processor) [3 of 8]</v>
      </c>
      <c r="I10" t="str">
        <f>H9</f>
        <v>Wafer (Processor) [2 of 8]</v>
      </c>
      <c r="J10" t="str">
        <f>Pellets!$F$118</f>
        <v>Vial (Negative Photoresist)</v>
      </c>
      <c r="K10" t="b">
        <v>0</v>
      </c>
      <c r="L10">
        <f>Masks!L9</f>
        <v>0</v>
      </c>
      <c r="M10">
        <f>Masks!M9</f>
        <v>0</v>
      </c>
      <c r="N10">
        <f>Masks!N9</f>
        <v>0</v>
      </c>
      <c r="O10">
        <f>Masks!O9</f>
        <v>0</v>
      </c>
      <c r="P10">
        <f>Masks!P9</f>
        <v>0</v>
      </c>
      <c r="Q10">
        <f>Masks!Q9</f>
        <v>0</v>
      </c>
      <c r="R10">
        <f>Masks!R9</f>
        <v>0</v>
      </c>
      <c r="S10">
        <f>Masks!S9</f>
        <v>0</v>
      </c>
      <c r="T10">
        <f>Masks!T9</f>
        <v>0</v>
      </c>
      <c r="U10">
        <f>Masks!U9</f>
        <v>0</v>
      </c>
      <c r="V10">
        <f>Masks!V9</f>
        <v>0</v>
      </c>
      <c r="W10">
        <f>Masks!W9</f>
        <v>0</v>
      </c>
      <c r="X10">
        <f>Masks!X9</f>
        <v>0</v>
      </c>
      <c r="Y10">
        <f>Masks!Y9</f>
        <v>0</v>
      </c>
      <c r="Z10">
        <f>Masks!Z9</f>
        <v>0</v>
      </c>
      <c r="AA10">
        <f>Masks!AA9</f>
        <v>0</v>
      </c>
      <c r="AB10">
        <f>Masks!AB9</f>
        <v>0</v>
      </c>
      <c r="AC10">
        <f>Masks!AC9</f>
        <v>0</v>
      </c>
      <c r="AD10">
        <f>Masks!AD9</f>
        <v>0</v>
      </c>
      <c r="AE10">
        <f>Masks!AE9</f>
        <v>0</v>
      </c>
      <c r="AF10">
        <f>Masks!AF9</f>
        <v>0</v>
      </c>
      <c r="AG10">
        <f>Masks!AG9</f>
        <v>0</v>
      </c>
      <c r="AH10">
        <f>Masks!AH9</f>
        <v>0</v>
      </c>
      <c r="AI10">
        <f>Masks!AI9</f>
        <v>0</v>
      </c>
      <c r="AJ10">
        <f>Masks!AJ9</f>
        <v>0</v>
      </c>
      <c r="AK10">
        <f>Masks!AK9</f>
        <v>0</v>
      </c>
      <c r="AL10">
        <f>Masks!AL9</f>
        <v>0</v>
      </c>
    </row>
    <row r="11" spans="1:38" x14ac:dyDescent="0.2">
      <c r="A11" t="str">
        <f>Masks!A10</f>
        <v>1.3.2</v>
      </c>
      <c r="B11" s="3" t="s">
        <v>2641</v>
      </c>
      <c r="C11" t="str">
        <f>Masks!C10</f>
        <v>Mask (Processor)[PR Dielectric]</v>
      </c>
      <c r="D11" t="str">
        <f>Masks!D10</f>
        <v>Mask</v>
      </c>
      <c r="E11" t="str">
        <f>Masks!E10</f>
        <v>Processor</v>
      </c>
      <c r="F11" t="str">
        <f>Masks!F10</f>
        <v>PR Dielectric</v>
      </c>
      <c r="G11">
        <v>4</v>
      </c>
      <c r="H11" t="str">
        <f>$H$1&amp;" ("&amp;Masks!E10&amp;")"&amp;IF(Wafers!G11=VLOOKUP(Masks!E10,Electronics!E:F,2,FALSE),""," ["&amp;Wafers!G11&amp;" of "&amp;VLOOKUP(Masks!E10,Electronics!E:F,2,FALSE)&amp;"]")</f>
        <v>Wafer (Processor) [4 of 8]</v>
      </c>
      <c r="I11" t="str">
        <f>H10</f>
        <v>Wafer (Processor) [3 of 8]</v>
      </c>
      <c r="J11" t="str">
        <f>Pellets!$F$119</f>
        <v>Vial (Positive Photoresist)</v>
      </c>
      <c r="K11" t="b">
        <v>0</v>
      </c>
      <c r="L11">
        <f>Masks!L10</f>
        <v>0</v>
      </c>
      <c r="M11">
        <f>Masks!M10</f>
        <v>0</v>
      </c>
      <c r="N11">
        <f>Masks!N10</f>
        <v>0</v>
      </c>
      <c r="O11">
        <f>Masks!O10</f>
        <v>0</v>
      </c>
      <c r="P11">
        <f>Masks!P10</f>
        <v>0</v>
      </c>
      <c r="Q11">
        <f>Masks!Q10</f>
        <v>0</v>
      </c>
      <c r="R11">
        <f>Masks!R10</f>
        <v>0</v>
      </c>
      <c r="S11">
        <f>Masks!S10</f>
        <v>0</v>
      </c>
      <c r="T11">
        <f>Masks!T10</f>
        <v>0</v>
      </c>
      <c r="U11">
        <f>Masks!U10</f>
        <v>0</v>
      </c>
      <c r="V11">
        <f>Masks!V10</f>
        <v>0</v>
      </c>
      <c r="W11">
        <f>Masks!W10</f>
        <v>0</v>
      </c>
      <c r="X11">
        <f>Masks!X10</f>
        <v>0</v>
      </c>
      <c r="Y11">
        <f>Masks!Y10</f>
        <v>0</v>
      </c>
      <c r="Z11">
        <f>Masks!Z10</f>
        <v>0</v>
      </c>
      <c r="AA11">
        <f>Masks!AA10</f>
        <v>0</v>
      </c>
      <c r="AB11">
        <f>Masks!AB10</f>
        <v>0</v>
      </c>
      <c r="AC11">
        <f>Masks!AC10</f>
        <v>0</v>
      </c>
      <c r="AD11">
        <f>Masks!AD10</f>
        <v>0</v>
      </c>
      <c r="AE11">
        <f>Masks!AE10</f>
        <v>0</v>
      </c>
      <c r="AF11">
        <f>Masks!AF10</f>
        <v>0</v>
      </c>
      <c r="AG11">
        <f>Masks!AG10</f>
        <v>0</v>
      </c>
      <c r="AH11">
        <f>Masks!AH10</f>
        <v>0</v>
      </c>
      <c r="AI11">
        <f>Masks!AI10</f>
        <v>0</v>
      </c>
      <c r="AJ11">
        <f>Masks!AJ10</f>
        <v>0</v>
      </c>
      <c r="AK11">
        <f>Masks!AK10</f>
        <v>0</v>
      </c>
      <c r="AL11">
        <f>Masks!AL10</f>
        <v>0</v>
      </c>
    </row>
    <row r="12" spans="1:38" x14ac:dyDescent="0.2">
      <c r="A12" t="str">
        <f>Masks!A11</f>
        <v>1.3.2</v>
      </c>
      <c r="B12" s="3" t="s">
        <v>2640</v>
      </c>
      <c r="C12" t="str">
        <f>Masks!C11</f>
        <v>Mask (Processor)[PR Inner Traces]</v>
      </c>
      <c r="D12" t="str">
        <f>Masks!D11</f>
        <v>Mask</v>
      </c>
      <c r="E12" t="str">
        <f>Masks!E11</f>
        <v>Processor</v>
      </c>
      <c r="F12" t="str">
        <f>Masks!F11</f>
        <v>PR Inner Traces</v>
      </c>
      <c r="G12">
        <v>5</v>
      </c>
      <c r="H12" t="str">
        <f>$H$1&amp;" ("&amp;Masks!E11&amp;")"&amp;IF(Wafers!G12=VLOOKUP(Masks!E11,Electronics!E:F,2,FALSE),""," ["&amp;Wafers!G12&amp;" of "&amp;VLOOKUP(Masks!E11,Electronics!E:F,2,FALSE)&amp;"]")</f>
        <v>Wafer (Processor) [5 of 8]</v>
      </c>
      <c r="I12" t="str">
        <f>H11</f>
        <v>Wafer (Processor) [4 of 8]</v>
      </c>
      <c r="J12" t="str">
        <f>Pellets!$F$118</f>
        <v>Vial (Negative Photoresist)</v>
      </c>
      <c r="K12" t="b">
        <v>0</v>
      </c>
      <c r="L12">
        <f>Masks!L11</f>
        <v>0</v>
      </c>
      <c r="M12">
        <f>Masks!M11</f>
        <v>0</v>
      </c>
      <c r="N12">
        <f>Masks!N11</f>
        <v>0</v>
      </c>
      <c r="O12">
        <f>Masks!O11</f>
        <v>0</v>
      </c>
      <c r="P12">
        <f>Masks!P11</f>
        <v>0</v>
      </c>
      <c r="Q12">
        <f>Masks!Q11</f>
        <v>0</v>
      </c>
      <c r="R12">
        <f>Masks!R11</f>
        <v>0</v>
      </c>
      <c r="S12">
        <f>Masks!S11</f>
        <v>0</v>
      </c>
      <c r="T12">
        <f>Masks!T11</f>
        <v>0</v>
      </c>
      <c r="U12">
        <f>Masks!U11</f>
        <v>0</v>
      </c>
      <c r="V12">
        <f>Masks!V11</f>
        <v>0</v>
      </c>
      <c r="W12">
        <f>Masks!W11</f>
        <v>0</v>
      </c>
      <c r="X12">
        <f>Masks!X11</f>
        <v>0</v>
      </c>
      <c r="Y12">
        <f>Masks!Y11</f>
        <v>0</v>
      </c>
      <c r="Z12">
        <f>Masks!Z11</f>
        <v>0</v>
      </c>
      <c r="AA12">
        <f>Masks!AA11</f>
        <v>0</v>
      </c>
      <c r="AB12">
        <f>Masks!AB11</f>
        <v>0</v>
      </c>
      <c r="AC12">
        <f>Masks!AC11</f>
        <v>0</v>
      </c>
      <c r="AD12">
        <f>Masks!AD11</f>
        <v>0</v>
      </c>
      <c r="AE12">
        <f>Masks!AE11</f>
        <v>0</v>
      </c>
      <c r="AF12">
        <f>Masks!AF11</f>
        <v>0</v>
      </c>
      <c r="AG12">
        <f>Masks!AG11</f>
        <v>0</v>
      </c>
      <c r="AH12">
        <f>Masks!AH11</f>
        <v>0</v>
      </c>
      <c r="AI12">
        <f>Masks!AI11</f>
        <v>0</v>
      </c>
      <c r="AJ12">
        <f>Masks!AJ11</f>
        <v>0</v>
      </c>
      <c r="AK12">
        <f>Masks!AK11</f>
        <v>0</v>
      </c>
      <c r="AL12">
        <f>Masks!AL11</f>
        <v>0</v>
      </c>
    </row>
    <row r="13" spans="1:38" x14ac:dyDescent="0.2">
      <c r="A13" t="str">
        <f>Masks!A12</f>
        <v>1.3.2</v>
      </c>
      <c r="B13" s="3" t="s">
        <v>2639</v>
      </c>
      <c r="C13" t="str">
        <f>Masks!C12</f>
        <v>Mask (Processor)[PR Through Vias]</v>
      </c>
      <c r="D13" t="str">
        <f>Masks!D12</f>
        <v>Mask</v>
      </c>
      <c r="E13" t="str">
        <f>Masks!E12</f>
        <v>Processor</v>
      </c>
      <c r="F13" t="str">
        <f>Masks!F12</f>
        <v>PR Through Vias</v>
      </c>
      <c r="G13">
        <v>6</v>
      </c>
      <c r="H13" t="str">
        <f>$H$1&amp;" ("&amp;Masks!E12&amp;")"&amp;IF(Wafers!G13=VLOOKUP(Masks!E12,Electronics!E:F,2,FALSE),""," ["&amp;Wafers!G13&amp;" of "&amp;VLOOKUP(Masks!E12,Electronics!E:F,2,FALSE)&amp;"]")</f>
        <v>Wafer (Processor) [6 of 8]</v>
      </c>
      <c r="I13" t="str">
        <f>H12</f>
        <v>Wafer (Processor) [5 of 8]</v>
      </c>
      <c r="J13" t="str">
        <f>Pellets!$F$119</f>
        <v>Vial (Positive Photoresist)</v>
      </c>
      <c r="K13" t="b">
        <v>0</v>
      </c>
      <c r="L13">
        <f>Masks!L12</f>
        <v>0</v>
      </c>
      <c r="M13">
        <f>Masks!M12</f>
        <v>0</v>
      </c>
      <c r="N13">
        <f>Masks!N12</f>
        <v>0</v>
      </c>
      <c r="O13">
        <f>Masks!O12</f>
        <v>0</v>
      </c>
      <c r="P13">
        <f>Masks!P12</f>
        <v>0</v>
      </c>
      <c r="Q13">
        <f>Masks!Q12</f>
        <v>0</v>
      </c>
      <c r="R13">
        <f>Masks!R12</f>
        <v>0</v>
      </c>
      <c r="S13">
        <f>Masks!S12</f>
        <v>0</v>
      </c>
      <c r="T13">
        <f>Masks!T12</f>
        <v>0</v>
      </c>
      <c r="U13">
        <f>Masks!U12</f>
        <v>0</v>
      </c>
      <c r="V13">
        <f>Masks!V12</f>
        <v>0</v>
      </c>
      <c r="W13">
        <f>Masks!W12</f>
        <v>0</v>
      </c>
      <c r="X13">
        <f>Masks!X12</f>
        <v>0</v>
      </c>
      <c r="Y13">
        <f>Masks!Y12</f>
        <v>0</v>
      </c>
      <c r="Z13">
        <f>Masks!Z12</f>
        <v>0</v>
      </c>
      <c r="AA13">
        <f>Masks!AA12</f>
        <v>0</v>
      </c>
      <c r="AB13">
        <f>Masks!AB12</f>
        <v>0</v>
      </c>
      <c r="AC13">
        <f>Masks!AC12</f>
        <v>0</v>
      </c>
      <c r="AD13">
        <f>Masks!AD12</f>
        <v>0</v>
      </c>
      <c r="AE13">
        <f>Masks!AE12</f>
        <v>0</v>
      </c>
      <c r="AF13">
        <f>Masks!AF12</f>
        <v>0</v>
      </c>
      <c r="AG13">
        <f>Masks!AG12</f>
        <v>0</v>
      </c>
      <c r="AH13">
        <f>Masks!AH12</f>
        <v>0</v>
      </c>
      <c r="AI13">
        <f>Masks!AI12</f>
        <v>0</v>
      </c>
      <c r="AJ13">
        <f>Masks!AJ12</f>
        <v>0</v>
      </c>
      <c r="AK13">
        <f>Masks!AK12</f>
        <v>0</v>
      </c>
      <c r="AL13">
        <f>Masks!AL12</f>
        <v>0</v>
      </c>
    </row>
    <row r="14" spans="1:38" x14ac:dyDescent="0.2">
      <c r="A14" t="str">
        <f>Masks!A13</f>
        <v>1.3.2</v>
      </c>
      <c r="B14" s="3" t="s">
        <v>2638</v>
      </c>
      <c r="C14" t="str">
        <f>Masks!C13</f>
        <v>Mask (Processor)[PR Outer Traces]</v>
      </c>
      <c r="D14" t="str">
        <f>Masks!D13</f>
        <v>Mask</v>
      </c>
      <c r="E14" t="str">
        <f>Masks!E13</f>
        <v>Processor</v>
      </c>
      <c r="F14" t="str">
        <f>Masks!F13</f>
        <v>PR Outer Traces</v>
      </c>
      <c r="G14">
        <v>7</v>
      </c>
      <c r="H14" t="str">
        <f>$H$1&amp;" ("&amp;Masks!E13&amp;")"&amp;IF(Wafers!G14=VLOOKUP(Masks!E13,Electronics!E:F,2,FALSE),""," ["&amp;Wafers!G14&amp;" of "&amp;VLOOKUP(Masks!E13,Electronics!E:F,2,FALSE)&amp;"]")</f>
        <v>Wafer (Processor) [7 of 8]</v>
      </c>
      <c r="I14" t="str">
        <f>H13</f>
        <v>Wafer (Processor) [6 of 8]</v>
      </c>
      <c r="J14" t="str">
        <f>Pellets!$F$118</f>
        <v>Vial (Negative Photoresist)</v>
      </c>
      <c r="K14" t="b">
        <v>0</v>
      </c>
      <c r="L14">
        <f>Masks!L13</f>
        <v>0</v>
      </c>
      <c r="M14">
        <f>Masks!M13</f>
        <v>0</v>
      </c>
      <c r="N14">
        <f>Masks!N13</f>
        <v>0</v>
      </c>
      <c r="O14">
        <f>Masks!O13</f>
        <v>0</v>
      </c>
      <c r="P14">
        <f>Masks!P13</f>
        <v>0</v>
      </c>
      <c r="Q14">
        <f>Masks!Q13</f>
        <v>0</v>
      </c>
      <c r="R14">
        <f>Masks!R13</f>
        <v>0</v>
      </c>
      <c r="S14">
        <f>Masks!S13</f>
        <v>0</v>
      </c>
      <c r="T14">
        <f>Masks!T13</f>
        <v>0</v>
      </c>
      <c r="U14">
        <f>Masks!U13</f>
        <v>0</v>
      </c>
      <c r="V14">
        <f>Masks!V13</f>
        <v>0</v>
      </c>
      <c r="W14">
        <f>Masks!W13</f>
        <v>0</v>
      </c>
      <c r="X14">
        <f>Masks!X13</f>
        <v>0</v>
      </c>
      <c r="Y14">
        <f>Masks!Y13</f>
        <v>0</v>
      </c>
      <c r="Z14">
        <f>Masks!Z13</f>
        <v>0</v>
      </c>
      <c r="AA14">
        <f>Masks!AA13</f>
        <v>0</v>
      </c>
      <c r="AB14">
        <f>Masks!AB13</f>
        <v>0</v>
      </c>
      <c r="AC14">
        <f>Masks!AC13</f>
        <v>0</v>
      </c>
      <c r="AD14">
        <f>Masks!AD13</f>
        <v>0</v>
      </c>
      <c r="AE14">
        <f>Masks!AE13</f>
        <v>0</v>
      </c>
      <c r="AF14">
        <f>Masks!AF13</f>
        <v>0</v>
      </c>
      <c r="AG14">
        <f>Masks!AG13</f>
        <v>0</v>
      </c>
      <c r="AH14">
        <f>Masks!AH13</f>
        <v>0</v>
      </c>
      <c r="AI14">
        <f>Masks!AI13</f>
        <v>0</v>
      </c>
      <c r="AJ14">
        <f>Masks!AJ13</f>
        <v>0</v>
      </c>
      <c r="AK14">
        <f>Masks!AK13</f>
        <v>0</v>
      </c>
      <c r="AL14">
        <f>Masks!AL13</f>
        <v>0</v>
      </c>
    </row>
    <row r="15" spans="1:38" x14ac:dyDescent="0.2">
      <c r="A15" t="str">
        <f>Masks!A14</f>
        <v>1.3.2</v>
      </c>
      <c r="B15" s="3" t="s">
        <v>2637</v>
      </c>
      <c r="C15" t="str">
        <f>Masks!C14</f>
        <v>Mask (Processor)[PR Encapsulation]</v>
      </c>
      <c r="D15" t="str">
        <f>Masks!D14</f>
        <v>Mask</v>
      </c>
      <c r="E15" t="str">
        <f>Masks!E14</f>
        <v>Processor</v>
      </c>
      <c r="F15" t="str">
        <f>Masks!F14</f>
        <v>PR Encapsulation</v>
      </c>
      <c r="G15">
        <v>8</v>
      </c>
      <c r="H15" t="str">
        <f>$H$1&amp;" ("&amp;Masks!E14&amp;")"&amp;IF(Wafers!G15=VLOOKUP(Masks!E14,Electronics!E:F,2,FALSE),""," ["&amp;Wafers!G15&amp;" of "&amp;VLOOKUP(Masks!E14,Electronics!E:F,2,FALSE)&amp;"]")</f>
        <v>Wafer (Processor)</v>
      </c>
      <c r="I15" t="str">
        <f>H14</f>
        <v>Wafer (Processor) [7 of 8]</v>
      </c>
      <c r="J15" t="str">
        <f>Pellets!$F$119</f>
        <v>Vial (Positive Photoresist)</v>
      </c>
      <c r="K15" t="b">
        <v>0</v>
      </c>
      <c r="L15">
        <f>Masks!L14</f>
        <v>0</v>
      </c>
      <c r="M15">
        <f>Masks!M14</f>
        <v>0</v>
      </c>
      <c r="N15">
        <f>Masks!N14</f>
        <v>0</v>
      </c>
      <c r="O15">
        <f>Masks!O14</f>
        <v>0</v>
      </c>
      <c r="P15">
        <f>Masks!P14</f>
        <v>0</v>
      </c>
      <c r="Q15">
        <f>Masks!Q14</f>
        <v>0</v>
      </c>
      <c r="R15">
        <f>Masks!R14</f>
        <v>0</v>
      </c>
      <c r="S15">
        <f>Masks!S14</f>
        <v>0</v>
      </c>
      <c r="T15">
        <f>Masks!T14</f>
        <v>0</v>
      </c>
      <c r="U15">
        <f>Masks!U14</f>
        <v>0</v>
      </c>
      <c r="V15">
        <f>Masks!V14</f>
        <v>0</v>
      </c>
      <c r="W15">
        <f>Masks!W14</f>
        <v>0</v>
      </c>
      <c r="X15">
        <f>Masks!X14</f>
        <v>0</v>
      </c>
      <c r="Y15">
        <f>Masks!Y14</f>
        <v>0</v>
      </c>
      <c r="Z15">
        <f>Masks!Z14</f>
        <v>0</v>
      </c>
      <c r="AA15">
        <f>Masks!AA14</f>
        <v>0</v>
      </c>
      <c r="AB15">
        <f>Masks!AB14</f>
        <v>0</v>
      </c>
      <c r="AC15">
        <f>Masks!AC14</f>
        <v>0</v>
      </c>
      <c r="AD15">
        <f>Masks!AD14</f>
        <v>0</v>
      </c>
      <c r="AE15">
        <f>Masks!AE14</f>
        <v>0</v>
      </c>
      <c r="AF15">
        <f>Masks!AF14</f>
        <v>0</v>
      </c>
      <c r="AG15">
        <f>Masks!AG14</f>
        <v>0</v>
      </c>
      <c r="AH15">
        <f>Masks!AH14</f>
        <v>0</v>
      </c>
      <c r="AI15">
        <f>Masks!AI14</f>
        <v>0</v>
      </c>
      <c r="AJ15">
        <f>Masks!AJ14</f>
        <v>0</v>
      </c>
      <c r="AK15">
        <f>Masks!AK14</f>
        <v>0</v>
      </c>
      <c r="AL15">
        <f>Masks!AL14</f>
        <v>0</v>
      </c>
    </row>
    <row r="16" spans="1:38" x14ac:dyDescent="0.2">
      <c r="A16" t="str">
        <f>Masks!A15</f>
        <v>1.3.2</v>
      </c>
      <c r="B16" s="3" t="s">
        <v>2636</v>
      </c>
      <c r="C16" t="str">
        <f>Masks!C15</f>
        <v>Mask (Temperature Sensor)[PR Backplane]</v>
      </c>
      <c r="D16" t="str">
        <f>Masks!D15</f>
        <v>Mask</v>
      </c>
      <c r="E16" t="str">
        <f>Masks!E15</f>
        <v>Temperature Sensor</v>
      </c>
      <c r="F16" t="str">
        <f>Masks!F15</f>
        <v>PR Backplane</v>
      </c>
      <c r="G16">
        <v>1</v>
      </c>
      <c r="H16" t="str">
        <f>$H$1&amp;" ("&amp;Masks!E15&amp;")"&amp;IF(Wafers!G16=VLOOKUP(Masks!E15,Electronics!E:F,2,FALSE),""," ["&amp;Wafers!G16&amp;" of "&amp;VLOOKUP(Masks!E15,Electronics!E:F,2,FALSE)&amp;"]")</f>
        <v>Wafer (Temperature Sensor) [1 of 5]</v>
      </c>
      <c r="I16" t="str">
        <f>$H$2</f>
        <v>Silicon Wafer</v>
      </c>
      <c r="J16" t="str">
        <f>Pellets!$F$118</f>
        <v>Vial (Negative Photoresist)</v>
      </c>
      <c r="K16" t="b">
        <v>0</v>
      </c>
      <c r="L16">
        <f>Masks!L15</f>
        <v>0</v>
      </c>
      <c r="M16">
        <f>Masks!M15</f>
        <v>0</v>
      </c>
      <c r="N16">
        <f>Masks!N15</f>
        <v>0</v>
      </c>
      <c r="O16">
        <f>Masks!O15</f>
        <v>0</v>
      </c>
      <c r="P16">
        <f>Masks!P15</f>
        <v>0</v>
      </c>
      <c r="Q16">
        <f>Masks!Q15</f>
        <v>0</v>
      </c>
      <c r="R16">
        <f>Masks!R15</f>
        <v>0</v>
      </c>
      <c r="S16">
        <f>Masks!S15</f>
        <v>0</v>
      </c>
      <c r="T16">
        <f>Masks!T15</f>
        <v>0</v>
      </c>
      <c r="U16">
        <f>Masks!U15</f>
        <v>0</v>
      </c>
      <c r="V16">
        <f>Masks!V15</f>
        <v>0</v>
      </c>
      <c r="W16">
        <f>Masks!W15</f>
        <v>0</v>
      </c>
      <c r="X16">
        <f>Masks!X15</f>
        <v>0</v>
      </c>
      <c r="Y16">
        <f>Masks!Y15</f>
        <v>0</v>
      </c>
      <c r="Z16">
        <f>Masks!Z15</f>
        <v>0</v>
      </c>
      <c r="AA16">
        <f>Masks!AA15</f>
        <v>0</v>
      </c>
      <c r="AB16">
        <f>Masks!AB15</f>
        <v>0</v>
      </c>
      <c r="AC16">
        <f>Masks!AC15</f>
        <v>0</v>
      </c>
      <c r="AD16">
        <f>Masks!AD15</f>
        <v>0</v>
      </c>
      <c r="AE16">
        <f>Masks!AE15</f>
        <v>0</v>
      </c>
      <c r="AF16">
        <f>Masks!AF15</f>
        <v>0</v>
      </c>
      <c r="AG16">
        <f>Masks!AG15</f>
        <v>0</v>
      </c>
      <c r="AH16">
        <f>Masks!AH15</f>
        <v>0</v>
      </c>
      <c r="AI16">
        <f>Masks!AI15</f>
        <v>0</v>
      </c>
      <c r="AJ16">
        <f>Masks!AJ15</f>
        <v>0</v>
      </c>
      <c r="AK16">
        <f>Masks!AK15</f>
        <v>0</v>
      </c>
      <c r="AL16">
        <f>Masks!AL15</f>
        <v>0</v>
      </c>
    </row>
    <row r="17" spans="1:38" x14ac:dyDescent="0.2">
      <c r="A17" t="str">
        <f>Masks!A16</f>
        <v>1.3.2</v>
      </c>
      <c r="B17" s="3" t="s">
        <v>2635</v>
      </c>
      <c r="C17" t="str">
        <f>Masks!C16</f>
        <v>Mask (Temperature Sensor)[PR Semiconductor]</v>
      </c>
      <c r="D17" t="str">
        <f>Masks!D16</f>
        <v>Mask</v>
      </c>
      <c r="E17" t="str">
        <f>Masks!E16</f>
        <v>Temperature Sensor</v>
      </c>
      <c r="F17" t="str">
        <f>Masks!F16</f>
        <v>PR Semiconductor</v>
      </c>
      <c r="G17">
        <v>2</v>
      </c>
      <c r="H17" t="str">
        <f>$H$1&amp;" ("&amp;Masks!E16&amp;")"&amp;IF(Wafers!G17=VLOOKUP(Masks!E16,Electronics!E:F,2,FALSE),""," ["&amp;Wafers!G17&amp;" of "&amp;VLOOKUP(Masks!E16,Electronics!E:F,2,FALSE)&amp;"]")</f>
        <v>Wafer (Temperature Sensor) [2 of 5]</v>
      </c>
      <c r="I17" t="str">
        <f>H16</f>
        <v>Wafer (Temperature Sensor) [1 of 5]</v>
      </c>
      <c r="J17" t="str">
        <f>Pellets!$F$119</f>
        <v>Vial (Positive Photoresist)</v>
      </c>
      <c r="K17" t="b">
        <v>0</v>
      </c>
      <c r="L17">
        <f>Masks!L16</f>
        <v>0</v>
      </c>
      <c r="M17">
        <f>Masks!M16</f>
        <v>0</v>
      </c>
      <c r="N17">
        <f>Masks!N16</f>
        <v>0</v>
      </c>
      <c r="O17">
        <f>Masks!O16</f>
        <v>0</v>
      </c>
      <c r="P17">
        <f>Masks!P16</f>
        <v>0</v>
      </c>
      <c r="Q17">
        <f>Masks!Q16</f>
        <v>0</v>
      </c>
      <c r="R17">
        <f>Masks!R16</f>
        <v>0</v>
      </c>
      <c r="S17">
        <f>Masks!S16</f>
        <v>0</v>
      </c>
      <c r="T17">
        <f>Masks!T16</f>
        <v>0</v>
      </c>
      <c r="U17">
        <f>Masks!U16</f>
        <v>0</v>
      </c>
      <c r="V17">
        <f>Masks!V16</f>
        <v>0</v>
      </c>
      <c r="W17">
        <f>Masks!W16</f>
        <v>0</v>
      </c>
      <c r="X17">
        <f>Masks!X16</f>
        <v>0</v>
      </c>
      <c r="Y17">
        <f>Masks!Y16</f>
        <v>0</v>
      </c>
      <c r="Z17">
        <f>Masks!Z16</f>
        <v>0</v>
      </c>
      <c r="AA17">
        <f>Masks!AA16</f>
        <v>0</v>
      </c>
      <c r="AB17">
        <f>Masks!AB16</f>
        <v>0</v>
      </c>
      <c r="AC17">
        <f>Masks!AC16</f>
        <v>0</v>
      </c>
      <c r="AD17">
        <f>Masks!AD16</f>
        <v>0</v>
      </c>
      <c r="AE17">
        <f>Masks!AE16</f>
        <v>0</v>
      </c>
      <c r="AF17">
        <f>Masks!AF16</f>
        <v>0</v>
      </c>
      <c r="AG17">
        <f>Masks!AG16</f>
        <v>0</v>
      </c>
      <c r="AH17">
        <f>Masks!AH16</f>
        <v>0</v>
      </c>
      <c r="AI17">
        <f>Masks!AI16</f>
        <v>0</v>
      </c>
      <c r="AJ17">
        <f>Masks!AJ16</f>
        <v>0</v>
      </c>
      <c r="AK17">
        <f>Masks!AK16</f>
        <v>0</v>
      </c>
      <c r="AL17">
        <f>Masks!AL16</f>
        <v>0</v>
      </c>
    </row>
    <row r="18" spans="1:38" x14ac:dyDescent="0.2">
      <c r="A18" t="str">
        <f>Masks!A17</f>
        <v>1.3.2</v>
      </c>
      <c r="B18" s="3" t="s">
        <v>2634</v>
      </c>
      <c r="C18" t="str">
        <f>Masks!C17</f>
        <v>Mask (Temperature Sensor)[PR Dielectric]</v>
      </c>
      <c r="D18" t="str">
        <f>Masks!D17</f>
        <v>Mask</v>
      </c>
      <c r="E18" t="str">
        <f>Masks!E17</f>
        <v>Temperature Sensor</v>
      </c>
      <c r="F18" t="str">
        <f>Masks!F17</f>
        <v>PR Dielectric</v>
      </c>
      <c r="G18">
        <v>3</v>
      </c>
      <c r="H18" t="str">
        <f>$H$1&amp;" ("&amp;Masks!E17&amp;")"&amp;IF(Wafers!G18=VLOOKUP(Masks!E17,Electronics!E:F,2,FALSE),""," ["&amp;Wafers!G18&amp;" of "&amp;VLOOKUP(Masks!E17,Electronics!E:F,2,FALSE)&amp;"]")</f>
        <v>Wafer (Temperature Sensor) [3 of 5]</v>
      </c>
      <c r="I18" t="str">
        <f>H17</f>
        <v>Wafer (Temperature Sensor) [2 of 5]</v>
      </c>
      <c r="J18" t="str">
        <f>Pellets!$F$118</f>
        <v>Vial (Negative Photoresist)</v>
      </c>
      <c r="K18" t="b">
        <v>0</v>
      </c>
      <c r="L18">
        <f>Masks!L17</f>
        <v>0</v>
      </c>
      <c r="M18">
        <f>Masks!M17</f>
        <v>0</v>
      </c>
      <c r="N18">
        <f>Masks!N17</f>
        <v>0</v>
      </c>
      <c r="O18">
        <f>Masks!O17</f>
        <v>0</v>
      </c>
      <c r="P18">
        <f>Masks!P17</f>
        <v>0</v>
      </c>
      <c r="Q18">
        <f>Masks!Q17</f>
        <v>0</v>
      </c>
      <c r="R18">
        <f>Masks!R17</f>
        <v>0</v>
      </c>
      <c r="S18">
        <f>Masks!S17</f>
        <v>0</v>
      </c>
      <c r="T18">
        <f>Masks!T17</f>
        <v>0</v>
      </c>
      <c r="U18">
        <f>Masks!U17</f>
        <v>0</v>
      </c>
      <c r="V18">
        <f>Masks!V17</f>
        <v>0</v>
      </c>
      <c r="W18">
        <f>Masks!W17</f>
        <v>0</v>
      </c>
      <c r="X18">
        <f>Masks!X17</f>
        <v>0</v>
      </c>
      <c r="Y18">
        <f>Masks!Y17</f>
        <v>0</v>
      </c>
      <c r="Z18">
        <f>Masks!Z17</f>
        <v>0</v>
      </c>
      <c r="AA18">
        <f>Masks!AA17</f>
        <v>0</v>
      </c>
      <c r="AB18">
        <f>Masks!AB17</f>
        <v>0</v>
      </c>
      <c r="AC18">
        <f>Masks!AC17</f>
        <v>0</v>
      </c>
      <c r="AD18">
        <f>Masks!AD17</f>
        <v>0</v>
      </c>
      <c r="AE18">
        <f>Masks!AE17</f>
        <v>0</v>
      </c>
      <c r="AF18">
        <f>Masks!AF17</f>
        <v>0</v>
      </c>
      <c r="AG18">
        <f>Masks!AG17</f>
        <v>0</v>
      </c>
      <c r="AH18">
        <f>Masks!AH17</f>
        <v>0</v>
      </c>
      <c r="AI18">
        <f>Masks!AI17</f>
        <v>0</v>
      </c>
      <c r="AJ18">
        <f>Masks!AJ17</f>
        <v>0</v>
      </c>
      <c r="AK18">
        <f>Masks!AK17</f>
        <v>0</v>
      </c>
      <c r="AL18">
        <f>Masks!AL17</f>
        <v>0</v>
      </c>
    </row>
    <row r="19" spans="1:38" x14ac:dyDescent="0.2">
      <c r="A19" t="str">
        <f>Masks!A18</f>
        <v>1.3.2</v>
      </c>
      <c r="B19" s="3" t="s">
        <v>2633</v>
      </c>
      <c r="C19" t="str">
        <f>Masks!C18</f>
        <v>Mask (Temperature Sensor)[PR Traces]</v>
      </c>
      <c r="D19" t="str">
        <f>Masks!D18</f>
        <v>Mask</v>
      </c>
      <c r="E19" t="str">
        <f>Masks!E18</f>
        <v>Temperature Sensor</v>
      </c>
      <c r="F19" t="str">
        <f>Masks!F18</f>
        <v>PR Traces</v>
      </c>
      <c r="G19">
        <v>4</v>
      </c>
      <c r="H19" t="str">
        <f>$H$1&amp;" ("&amp;Masks!E18&amp;")"&amp;IF(Wafers!G19=VLOOKUP(Masks!E18,Electronics!E:F,2,FALSE),""," ["&amp;Wafers!G19&amp;" of "&amp;VLOOKUP(Masks!E18,Electronics!E:F,2,FALSE)&amp;"]")</f>
        <v>Wafer (Temperature Sensor) [4 of 5]</v>
      </c>
      <c r="I19" t="str">
        <f>H18</f>
        <v>Wafer (Temperature Sensor) [3 of 5]</v>
      </c>
      <c r="J19" t="str">
        <f>Pellets!$F$119</f>
        <v>Vial (Positive Photoresist)</v>
      </c>
      <c r="K19" t="b">
        <v>0</v>
      </c>
      <c r="L19">
        <f>Masks!L18</f>
        <v>0</v>
      </c>
      <c r="M19">
        <f>Masks!M18</f>
        <v>0</v>
      </c>
      <c r="N19">
        <f>Masks!N18</f>
        <v>0</v>
      </c>
      <c r="O19">
        <f>Masks!O18</f>
        <v>0</v>
      </c>
      <c r="P19">
        <f>Masks!P18</f>
        <v>0</v>
      </c>
      <c r="Q19">
        <f>Masks!Q18</f>
        <v>0</v>
      </c>
      <c r="R19">
        <f>Masks!R18</f>
        <v>0</v>
      </c>
      <c r="S19">
        <f>Masks!S18</f>
        <v>0</v>
      </c>
      <c r="T19">
        <f>Masks!T18</f>
        <v>0</v>
      </c>
      <c r="U19">
        <f>Masks!U18</f>
        <v>0</v>
      </c>
      <c r="V19">
        <f>Masks!V18</f>
        <v>0</v>
      </c>
      <c r="W19">
        <f>Masks!W18</f>
        <v>0</v>
      </c>
      <c r="X19">
        <f>Masks!X18</f>
        <v>0</v>
      </c>
      <c r="Y19">
        <f>Masks!Y18</f>
        <v>0</v>
      </c>
      <c r="Z19">
        <f>Masks!Z18</f>
        <v>0</v>
      </c>
      <c r="AA19">
        <f>Masks!AA18</f>
        <v>0</v>
      </c>
      <c r="AB19">
        <f>Masks!AB18</f>
        <v>0</v>
      </c>
      <c r="AC19">
        <f>Masks!AC18</f>
        <v>0</v>
      </c>
      <c r="AD19">
        <f>Masks!AD18</f>
        <v>0</v>
      </c>
      <c r="AE19">
        <f>Masks!AE18</f>
        <v>0</v>
      </c>
      <c r="AF19">
        <f>Masks!AF18</f>
        <v>0</v>
      </c>
      <c r="AG19">
        <f>Masks!AG18</f>
        <v>0</v>
      </c>
      <c r="AH19">
        <f>Masks!AH18</f>
        <v>0</v>
      </c>
      <c r="AI19">
        <f>Masks!AI18</f>
        <v>0</v>
      </c>
      <c r="AJ19">
        <f>Masks!AJ18</f>
        <v>0</v>
      </c>
      <c r="AK19">
        <f>Masks!AK18</f>
        <v>0</v>
      </c>
      <c r="AL19">
        <f>Masks!AL18</f>
        <v>0</v>
      </c>
    </row>
    <row r="20" spans="1:38" x14ac:dyDescent="0.2">
      <c r="A20" t="str">
        <f>Masks!A19</f>
        <v>1.3.2</v>
      </c>
      <c r="B20" s="3" t="s">
        <v>2632</v>
      </c>
      <c r="C20" t="str">
        <f>Masks!C19</f>
        <v>Mask (Temperature Sensor)[PR Encapsulation]</v>
      </c>
      <c r="D20" t="str">
        <f>Masks!D19</f>
        <v>Mask</v>
      </c>
      <c r="E20" t="str">
        <f>Masks!E19</f>
        <v>Temperature Sensor</v>
      </c>
      <c r="F20" t="str">
        <f>Masks!F19</f>
        <v>PR Encapsulation</v>
      </c>
      <c r="G20">
        <v>5</v>
      </c>
      <c r="H20" t="str">
        <f>$H$1&amp;" ("&amp;Masks!E19&amp;")"&amp;IF(Wafers!G20=VLOOKUP(Masks!E19,Electronics!E:F,2,FALSE),""," ["&amp;Wafers!G20&amp;" of "&amp;VLOOKUP(Masks!E19,Electronics!E:F,2,FALSE)&amp;"]")</f>
        <v>Wafer (Temperature Sensor)</v>
      </c>
      <c r="I20" t="str">
        <f>H19</f>
        <v>Wafer (Temperature Sensor) [4 of 5]</v>
      </c>
      <c r="J20" t="str">
        <f>Pellets!$F$118</f>
        <v>Vial (Negative Photoresist)</v>
      </c>
      <c r="K20" t="b">
        <v>0</v>
      </c>
      <c r="L20">
        <f>Masks!L19</f>
        <v>0</v>
      </c>
      <c r="M20">
        <f>Masks!M19</f>
        <v>0</v>
      </c>
      <c r="N20">
        <f>Masks!N19</f>
        <v>0</v>
      </c>
      <c r="O20">
        <f>Masks!O19</f>
        <v>0</v>
      </c>
      <c r="P20">
        <f>Masks!P19</f>
        <v>0</v>
      </c>
      <c r="Q20">
        <f>Masks!Q19</f>
        <v>0</v>
      </c>
      <c r="R20">
        <f>Masks!R19</f>
        <v>0</v>
      </c>
      <c r="S20">
        <f>Masks!S19</f>
        <v>0</v>
      </c>
      <c r="T20">
        <f>Masks!T19</f>
        <v>0</v>
      </c>
      <c r="U20">
        <f>Masks!U19</f>
        <v>0</v>
      </c>
      <c r="V20">
        <f>Masks!V19</f>
        <v>0</v>
      </c>
      <c r="W20">
        <f>Masks!W19</f>
        <v>0</v>
      </c>
      <c r="X20">
        <f>Masks!X19</f>
        <v>0</v>
      </c>
      <c r="Y20">
        <f>Masks!Y19</f>
        <v>0</v>
      </c>
      <c r="Z20">
        <f>Masks!Z19</f>
        <v>0</v>
      </c>
      <c r="AA20">
        <f>Masks!AA19</f>
        <v>0</v>
      </c>
      <c r="AB20">
        <f>Masks!AB19</f>
        <v>0</v>
      </c>
      <c r="AC20">
        <f>Masks!AC19</f>
        <v>0</v>
      </c>
      <c r="AD20">
        <f>Masks!AD19</f>
        <v>0</v>
      </c>
      <c r="AE20">
        <f>Masks!AE19</f>
        <v>0</v>
      </c>
      <c r="AF20">
        <f>Masks!AF19</f>
        <v>0</v>
      </c>
      <c r="AG20">
        <f>Masks!AG19</f>
        <v>0</v>
      </c>
      <c r="AH20">
        <f>Masks!AH19</f>
        <v>0</v>
      </c>
      <c r="AI20">
        <f>Masks!AI19</f>
        <v>0</v>
      </c>
      <c r="AJ20">
        <f>Masks!AJ19</f>
        <v>0</v>
      </c>
      <c r="AK20">
        <f>Masks!AK19</f>
        <v>0</v>
      </c>
      <c r="AL20">
        <f>Masks!AL19</f>
        <v>0</v>
      </c>
    </row>
    <row r="21" spans="1:38" x14ac:dyDescent="0.2">
      <c r="A21" t="str">
        <f>Masks!A20</f>
        <v>1.3.2</v>
      </c>
      <c r="B21" s="3" t="s">
        <v>2631</v>
      </c>
      <c r="C21" t="str">
        <f>Masks!C20</f>
        <v>Mask (Pressure Sensor)[PR Backplane]</v>
      </c>
      <c r="D21" t="str">
        <f>Masks!D20</f>
        <v>Mask</v>
      </c>
      <c r="E21" t="str">
        <f>Masks!E20</f>
        <v>Pressure Sensor</v>
      </c>
      <c r="F21" t="str">
        <f>Masks!F20</f>
        <v>PR Backplane</v>
      </c>
      <c r="G21">
        <v>1</v>
      </c>
      <c r="H21" t="str">
        <f>$H$1&amp;" ("&amp;Masks!E20&amp;")"&amp;IF(Wafers!G21=VLOOKUP(Masks!E20,Electronics!E:F,2,FALSE),""," ["&amp;Wafers!G21&amp;" of "&amp;VLOOKUP(Masks!E20,Electronics!E:F,2,FALSE)&amp;"]")</f>
        <v>Wafer (Pressure Sensor) [1 of 5]</v>
      </c>
      <c r="I21" t="str">
        <f>$H$2</f>
        <v>Silicon Wafer</v>
      </c>
      <c r="J21" t="str">
        <f>Pellets!$F$118</f>
        <v>Vial (Negative Photoresist)</v>
      </c>
      <c r="K21" t="b">
        <v>0</v>
      </c>
      <c r="L21">
        <f>Masks!L20</f>
        <v>0</v>
      </c>
      <c r="M21">
        <f>Masks!M20</f>
        <v>0</v>
      </c>
      <c r="N21">
        <f>Masks!N20</f>
        <v>0</v>
      </c>
      <c r="O21">
        <f>Masks!O20</f>
        <v>0</v>
      </c>
      <c r="P21">
        <f>Masks!P20</f>
        <v>0</v>
      </c>
      <c r="Q21">
        <f>Masks!Q20</f>
        <v>0</v>
      </c>
      <c r="R21">
        <f>Masks!R20</f>
        <v>0</v>
      </c>
      <c r="S21">
        <f>Masks!S20</f>
        <v>0</v>
      </c>
      <c r="T21">
        <f>Masks!T20</f>
        <v>0</v>
      </c>
      <c r="U21">
        <f>Masks!U20</f>
        <v>0</v>
      </c>
      <c r="V21">
        <f>Masks!V20</f>
        <v>0</v>
      </c>
      <c r="W21">
        <f>Masks!W20</f>
        <v>0</v>
      </c>
      <c r="X21">
        <f>Masks!X20</f>
        <v>0</v>
      </c>
      <c r="Y21">
        <f>Masks!Y20</f>
        <v>0</v>
      </c>
      <c r="Z21">
        <f>Masks!Z20</f>
        <v>0</v>
      </c>
      <c r="AA21">
        <f>Masks!AA20</f>
        <v>0</v>
      </c>
      <c r="AB21">
        <f>Masks!AB20</f>
        <v>0</v>
      </c>
      <c r="AC21">
        <f>Masks!AC20</f>
        <v>0</v>
      </c>
      <c r="AD21">
        <f>Masks!AD20</f>
        <v>0</v>
      </c>
      <c r="AE21">
        <f>Masks!AE20</f>
        <v>0</v>
      </c>
      <c r="AF21">
        <f>Masks!AF20</f>
        <v>0</v>
      </c>
      <c r="AG21">
        <f>Masks!AG20</f>
        <v>0</v>
      </c>
      <c r="AH21">
        <f>Masks!AH20</f>
        <v>0</v>
      </c>
      <c r="AI21">
        <f>Masks!AI20</f>
        <v>0</v>
      </c>
      <c r="AJ21">
        <f>Masks!AJ20</f>
        <v>0</v>
      </c>
      <c r="AK21">
        <f>Masks!AK20</f>
        <v>0</v>
      </c>
      <c r="AL21">
        <f>Masks!AL20</f>
        <v>0</v>
      </c>
    </row>
    <row r="22" spans="1:38" x14ac:dyDescent="0.2">
      <c r="A22" t="str">
        <f>Masks!A21</f>
        <v>1.3.2</v>
      </c>
      <c r="B22" s="3" t="s">
        <v>2630</v>
      </c>
      <c r="C22" t="str">
        <f>Masks!C21</f>
        <v>Mask (Pressure Sensor)[PR Semiconductor]</v>
      </c>
      <c r="D22" t="str">
        <f>Masks!D21</f>
        <v>Mask</v>
      </c>
      <c r="E22" t="str">
        <f>Masks!E21</f>
        <v>Pressure Sensor</v>
      </c>
      <c r="F22" t="str">
        <f>Masks!F21</f>
        <v>PR Semiconductor</v>
      </c>
      <c r="G22">
        <v>2</v>
      </c>
      <c r="H22" t="str">
        <f>$H$1&amp;" ("&amp;Masks!E21&amp;")"&amp;IF(Wafers!G22=VLOOKUP(Masks!E21,Electronics!E:F,2,FALSE),""," ["&amp;Wafers!G22&amp;" of "&amp;VLOOKUP(Masks!E21,Electronics!E:F,2,FALSE)&amp;"]")</f>
        <v>Wafer (Pressure Sensor) [2 of 5]</v>
      </c>
      <c r="I22" t="str">
        <f>H21</f>
        <v>Wafer (Pressure Sensor) [1 of 5]</v>
      </c>
      <c r="J22" t="str">
        <f>Pellets!$F$119</f>
        <v>Vial (Positive Photoresist)</v>
      </c>
      <c r="K22" t="b">
        <v>0</v>
      </c>
      <c r="L22">
        <f>Masks!L21</f>
        <v>0</v>
      </c>
      <c r="M22">
        <f>Masks!M21</f>
        <v>0</v>
      </c>
      <c r="N22">
        <f>Masks!N21</f>
        <v>0</v>
      </c>
      <c r="O22">
        <f>Masks!O21</f>
        <v>0</v>
      </c>
      <c r="P22">
        <f>Masks!P21</f>
        <v>0</v>
      </c>
      <c r="Q22">
        <f>Masks!Q21</f>
        <v>0</v>
      </c>
      <c r="R22">
        <f>Masks!R21</f>
        <v>0</v>
      </c>
      <c r="S22">
        <f>Masks!S21</f>
        <v>0</v>
      </c>
      <c r="T22">
        <f>Masks!T21</f>
        <v>0</v>
      </c>
      <c r="U22">
        <f>Masks!U21</f>
        <v>0</v>
      </c>
      <c r="V22">
        <f>Masks!V21</f>
        <v>0</v>
      </c>
      <c r="W22">
        <f>Masks!W21</f>
        <v>0</v>
      </c>
      <c r="X22">
        <f>Masks!X21</f>
        <v>0</v>
      </c>
      <c r="Y22">
        <f>Masks!Y21</f>
        <v>0</v>
      </c>
      <c r="Z22">
        <f>Masks!Z21</f>
        <v>0</v>
      </c>
      <c r="AA22">
        <f>Masks!AA21</f>
        <v>0</v>
      </c>
      <c r="AB22">
        <f>Masks!AB21</f>
        <v>0</v>
      </c>
      <c r="AC22">
        <f>Masks!AC21</f>
        <v>0</v>
      </c>
      <c r="AD22">
        <f>Masks!AD21</f>
        <v>0</v>
      </c>
      <c r="AE22">
        <f>Masks!AE21</f>
        <v>0</v>
      </c>
      <c r="AF22">
        <f>Masks!AF21</f>
        <v>0</v>
      </c>
      <c r="AG22">
        <f>Masks!AG21</f>
        <v>0</v>
      </c>
      <c r="AH22">
        <f>Masks!AH21</f>
        <v>0</v>
      </c>
      <c r="AI22">
        <f>Masks!AI21</f>
        <v>0</v>
      </c>
      <c r="AJ22">
        <f>Masks!AJ21</f>
        <v>0</v>
      </c>
      <c r="AK22">
        <f>Masks!AK21</f>
        <v>0</v>
      </c>
      <c r="AL22">
        <f>Masks!AL21</f>
        <v>0</v>
      </c>
    </row>
    <row r="23" spans="1:38" x14ac:dyDescent="0.2">
      <c r="A23" t="str">
        <f>Masks!A22</f>
        <v>1.3.2</v>
      </c>
      <c r="B23" s="3" t="s">
        <v>2629</v>
      </c>
      <c r="C23" t="str">
        <f>Masks!C22</f>
        <v>Mask (Pressure Sensor)[PR Dielectric]</v>
      </c>
      <c r="D23" t="str">
        <f>Masks!D22</f>
        <v>Mask</v>
      </c>
      <c r="E23" t="str">
        <f>Masks!E22</f>
        <v>Pressure Sensor</v>
      </c>
      <c r="F23" t="str">
        <f>Masks!F22</f>
        <v>PR Dielectric</v>
      </c>
      <c r="G23">
        <v>3</v>
      </c>
      <c r="H23" t="str">
        <f>$H$1&amp;" ("&amp;Masks!E22&amp;")"&amp;IF(Wafers!G23=VLOOKUP(Masks!E22,Electronics!E:F,2,FALSE),""," ["&amp;Wafers!G23&amp;" of "&amp;VLOOKUP(Masks!E22,Electronics!E:F,2,FALSE)&amp;"]")</f>
        <v>Wafer (Pressure Sensor) [3 of 5]</v>
      </c>
      <c r="I23" t="str">
        <f>H22</f>
        <v>Wafer (Pressure Sensor) [2 of 5]</v>
      </c>
      <c r="J23" t="str">
        <f>Pellets!$F$118</f>
        <v>Vial (Negative Photoresist)</v>
      </c>
      <c r="K23" t="b">
        <v>0</v>
      </c>
      <c r="L23">
        <f>Masks!L22</f>
        <v>0</v>
      </c>
      <c r="M23">
        <f>Masks!M22</f>
        <v>0</v>
      </c>
      <c r="N23">
        <f>Masks!N22</f>
        <v>0</v>
      </c>
      <c r="O23">
        <f>Masks!O22</f>
        <v>0</v>
      </c>
      <c r="P23">
        <f>Masks!P22</f>
        <v>0</v>
      </c>
      <c r="Q23">
        <f>Masks!Q22</f>
        <v>0</v>
      </c>
      <c r="R23">
        <f>Masks!R22</f>
        <v>0</v>
      </c>
      <c r="S23">
        <f>Masks!S22</f>
        <v>0</v>
      </c>
      <c r="T23">
        <f>Masks!T22</f>
        <v>0</v>
      </c>
      <c r="U23">
        <f>Masks!U22</f>
        <v>0</v>
      </c>
      <c r="V23">
        <f>Masks!V22</f>
        <v>0</v>
      </c>
      <c r="W23">
        <f>Masks!W22</f>
        <v>0</v>
      </c>
      <c r="X23">
        <f>Masks!X22</f>
        <v>0</v>
      </c>
      <c r="Y23">
        <f>Masks!Y22</f>
        <v>0</v>
      </c>
      <c r="Z23">
        <f>Masks!Z22</f>
        <v>0</v>
      </c>
      <c r="AA23">
        <f>Masks!AA22</f>
        <v>0</v>
      </c>
      <c r="AB23">
        <f>Masks!AB22</f>
        <v>0</v>
      </c>
      <c r="AC23">
        <f>Masks!AC22</f>
        <v>0</v>
      </c>
      <c r="AD23">
        <f>Masks!AD22</f>
        <v>0</v>
      </c>
      <c r="AE23">
        <f>Masks!AE22</f>
        <v>0</v>
      </c>
      <c r="AF23">
        <f>Masks!AF22</f>
        <v>0</v>
      </c>
      <c r="AG23">
        <f>Masks!AG22</f>
        <v>0</v>
      </c>
      <c r="AH23">
        <f>Masks!AH22</f>
        <v>0</v>
      </c>
      <c r="AI23">
        <f>Masks!AI22</f>
        <v>0</v>
      </c>
      <c r="AJ23">
        <f>Masks!AJ22</f>
        <v>0</v>
      </c>
      <c r="AK23">
        <f>Masks!AK22</f>
        <v>0</v>
      </c>
      <c r="AL23">
        <f>Masks!AL22</f>
        <v>0</v>
      </c>
    </row>
    <row r="24" spans="1:38" x14ac:dyDescent="0.2">
      <c r="A24" t="str">
        <f>Masks!A23</f>
        <v>1.3.2</v>
      </c>
      <c r="B24" s="3" t="s">
        <v>2628</v>
      </c>
      <c r="C24" t="str">
        <f>Masks!C23</f>
        <v>Mask (Pressure Sensor)[PR Traces]</v>
      </c>
      <c r="D24" t="str">
        <f>Masks!D23</f>
        <v>Mask</v>
      </c>
      <c r="E24" t="str">
        <f>Masks!E23</f>
        <v>Pressure Sensor</v>
      </c>
      <c r="F24" t="str">
        <f>Masks!F23</f>
        <v>PR Traces</v>
      </c>
      <c r="G24">
        <v>4</v>
      </c>
      <c r="H24" t="str">
        <f>$H$1&amp;" ("&amp;Masks!E23&amp;")"&amp;IF(Wafers!G24=VLOOKUP(Masks!E23,Electronics!E:F,2,FALSE),""," ["&amp;Wafers!G24&amp;" of "&amp;VLOOKUP(Masks!E23,Electronics!E:F,2,FALSE)&amp;"]")</f>
        <v>Wafer (Pressure Sensor) [4 of 5]</v>
      </c>
      <c r="I24" t="str">
        <f>H23</f>
        <v>Wafer (Pressure Sensor) [3 of 5]</v>
      </c>
      <c r="J24" t="str">
        <f>Pellets!$F$119</f>
        <v>Vial (Positive Photoresist)</v>
      </c>
      <c r="K24" t="b">
        <v>0</v>
      </c>
      <c r="L24">
        <f>Masks!L23</f>
        <v>0</v>
      </c>
      <c r="M24">
        <f>Masks!M23</f>
        <v>0</v>
      </c>
      <c r="N24">
        <f>Masks!N23</f>
        <v>0</v>
      </c>
      <c r="O24">
        <f>Masks!O23</f>
        <v>0</v>
      </c>
      <c r="P24">
        <f>Masks!P23</f>
        <v>0</v>
      </c>
      <c r="Q24">
        <f>Masks!Q23</f>
        <v>0</v>
      </c>
      <c r="R24">
        <f>Masks!R23</f>
        <v>0</v>
      </c>
      <c r="S24">
        <f>Masks!S23</f>
        <v>0</v>
      </c>
      <c r="T24">
        <f>Masks!T23</f>
        <v>0</v>
      </c>
      <c r="U24">
        <f>Masks!U23</f>
        <v>0</v>
      </c>
      <c r="V24">
        <f>Masks!V23</f>
        <v>0</v>
      </c>
      <c r="W24">
        <f>Masks!W23</f>
        <v>0</v>
      </c>
      <c r="X24">
        <f>Masks!X23</f>
        <v>0</v>
      </c>
      <c r="Y24">
        <f>Masks!Y23</f>
        <v>0</v>
      </c>
      <c r="Z24">
        <f>Masks!Z23</f>
        <v>0</v>
      </c>
      <c r="AA24">
        <f>Masks!AA23</f>
        <v>0</v>
      </c>
      <c r="AB24">
        <f>Masks!AB23</f>
        <v>0</v>
      </c>
      <c r="AC24">
        <f>Masks!AC23</f>
        <v>0</v>
      </c>
      <c r="AD24">
        <f>Masks!AD23</f>
        <v>0</v>
      </c>
      <c r="AE24">
        <f>Masks!AE23</f>
        <v>0</v>
      </c>
      <c r="AF24">
        <f>Masks!AF23</f>
        <v>0</v>
      </c>
      <c r="AG24">
        <f>Masks!AG23</f>
        <v>0</v>
      </c>
      <c r="AH24">
        <f>Masks!AH23</f>
        <v>0</v>
      </c>
      <c r="AI24">
        <f>Masks!AI23</f>
        <v>0</v>
      </c>
      <c r="AJ24">
        <f>Masks!AJ23</f>
        <v>0</v>
      </c>
      <c r="AK24">
        <f>Masks!AK23</f>
        <v>0</v>
      </c>
      <c r="AL24">
        <f>Masks!AL23</f>
        <v>0</v>
      </c>
    </row>
    <row r="25" spans="1:38" x14ac:dyDescent="0.2">
      <c r="A25" t="str">
        <f>Masks!A24</f>
        <v>1.3.2</v>
      </c>
      <c r="B25" s="3" t="s">
        <v>2627</v>
      </c>
      <c r="C25" t="str">
        <f>Masks!C24</f>
        <v>Mask (Pressure Sensor)[PR Encapsulation]</v>
      </c>
      <c r="D25" t="str">
        <f>Masks!D24</f>
        <v>Mask</v>
      </c>
      <c r="E25" t="str">
        <f>Masks!E24</f>
        <v>Pressure Sensor</v>
      </c>
      <c r="F25" t="str">
        <f>Masks!F24</f>
        <v>PR Encapsulation</v>
      </c>
      <c r="G25">
        <v>5</v>
      </c>
      <c r="H25" t="str">
        <f>$H$1&amp;" ("&amp;Masks!E24&amp;")"&amp;IF(Wafers!G25=VLOOKUP(Masks!E24,Electronics!E:F,2,FALSE),""," ["&amp;Wafers!G25&amp;" of "&amp;VLOOKUP(Masks!E24,Electronics!E:F,2,FALSE)&amp;"]")</f>
        <v>Wafer (Pressure Sensor)</v>
      </c>
      <c r="I25" t="str">
        <f>H24</f>
        <v>Wafer (Pressure Sensor) [4 of 5]</v>
      </c>
      <c r="J25" t="str">
        <f>Pellets!$F$118</f>
        <v>Vial (Negative Photoresist)</v>
      </c>
      <c r="K25" t="b">
        <v>0</v>
      </c>
      <c r="L25">
        <f>Masks!L24</f>
        <v>0</v>
      </c>
      <c r="M25">
        <f>Masks!M24</f>
        <v>0</v>
      </c>
      <c r="N25">
        <f>Masks!N24</f>
        <v>0</v>
      </c>
      <c r="O25">
        <f>Masks!O24</f>
        <v>0</v>
      </c>
      <c r="P25">
        <f>Masks!P24</f>
        <v>0</v>
      </c>
      <c r="Q25">
        <f>Masks!Q24</f>
        <v>0</v>
      </c>
      <c r="R25">
        <f>Masks!R24</f>
        <v>0</v>
      </c>
      <c r="S25">
        <f>Masks!S24</f>
        <v>0</v>
      </c>
      <c r="T25">
        <f>Masks!T24</f>
        <v>0</v>
      </c>
      <c r="U25">
        <f>Masks!U24</f>
        <v>0</v>
      </c>
      <c r="V25">
        <f>Masks!V24</f>
        <v>0</v>
      </c>
      <c r="W25">
        <f>Masks!W24</f>
        <v>0</v>
      </c>
      <c r="X25">
        <f>Masks!X24</f>
        <v>0</v>
      </c>
      <c r="Y25">
        <f>Masks!Y24</f>
        <v>0</v>
      </c>
      <c r="Z25">
        <f>Masks!Z24</f>
        <v>0</v>
      </c>
      <c r="AA25">
        <f>Masks!AA24</f>
        <v>0</v>
      </c>
      <c r="AB25">
        <f>Masks!AB24</f>
        <v>0</v>
      </c>
      <c r="AC25">
        <f>Masks!AC24</f>
        <v>0</v>
      </c>
      <c r="AD25">
        <f>Masks!AD24</f>
        <v>0</v>
      </c>
      <c r="AE25">
        <f>Masks!AE24</f>
        <v>0</v>
      </c>
      <c r="AF25">
        <f>Masks!AF24</f>
        <v>0</v>
      </c>
      <c r="AG25">
        <f>Masks!AG24</f>
        <v>0</v>
      </c>
      <c r="AH25">
        <f>Masks!AH24</f>
        <v>0</v>
      </c>
      <c r="AI25">
        <f>Masks!AI24</f>
        <v>0</v>
      </c>
      <c r="AJ25">
        <f>Masks!AJ24</f>
        <v>0</v>
      </c>
      <c r="AK25">
        <f>Masks!AK24</f>
        <v>0</v>
      </c>
      <c r="AL25">
        <f>Masks!AL24</f>
        <v>0</v>
      </c>
    </row>
    <row r="26" spans="1:38" x14ac:dyDescent="0.2">
      <c r="A26" t="str">
        <f>Masks!A25</f>
        <v>1.3.2</v>
      </c>
      <c r="B26" s="3" t="s">
        <v>2626</v>
      </c>
      <c r="C26" t="str">
        <f>Masks!C25</f>
        <v>Mask (Low Power Radio)[PR Backplane]</v>
      </c>
      <c r="D26" t="str">
        <f>Masks!D25</f>
        <v>Mask</v>
      </c>
      <c r="E26" t="str">
        <f>Masks!E25</f>
        <v>Low Power Radio</v>
      </c>
      <c r="F26" t="str">
        <f>Masks!F25</f>
        <v>PR Backplane</v>
      </c>
      <c r="G26">
        <v>1</v>
      </c>
      <c r="H26" t="str">
        <f>$H$1&amp;" ("&amp;Masks!E25&amp;")"&amp;IF(Wafers!G26=VLOOKUP(Masks!E25,Electronics!E:F,2,FALSE),""," ["&amp;Wafers!G26&amp;" of "&amp;VLOOKUP(Masks!E25,Electronics!E:F,2,FALSE)&amp;"]")</f>
        <v>Wafer (Low Power Radio) [1 of 8]</v>
      </c>
      <c r="I26" t="str">
        <f>$H$2</f>
        <v>Silicon Wafer</v>
      </c>
      <c r="J26" t="str">
        <f>Pellets!$F$118</f>
        <v>Vial (Negative Photoresist)</v>
      </c>
      <c r="K26" t="b">
        <v>0</v>
      </c>
      <c r="L26">
        <f>Masks!L25</f>
        <v>0</v>
      </c>
      <c r="M26">
        <f>Masks!M25</f>
        <v>0</v>
      </c>
      <c r="N26">
        <f>Masks!N25</f>
        <v>0</v>
      </c>
      <c r="O26">
        <f>Masks!O25</f>
        <v>0</v>
      </c>
      <c r="P26">
        <f>Masks!P25</f>
        <v>0</v>
      </c>
      <c r="Q26">
        <f>Masks!Q25</f>
        <v>0</v>
      </c>
      <c r="R26">
        <f>Masks!R25</f>
        <v>0</v>
      </c>
      <c r="S26">
        <f>Masks!S25</f>
        <v>0</v>
      </c>
      <c r="T26">
        <f>Masks!T25</f>
        <v>0</v>
      </c>
      <c r="U26">
        <f>Masks!U25</f>
        <v>0</v>
      </c>
      <c r="V26">
        <f>Masks!V25</f>
        <v>0</v>
      </c>
      <c r="W26">
        <f>Masks!W25</f>
        <v>0</v>
      </c>
      <c r="X26">
        <f>Masks!X25</f>
        <v>0</v>
      </c>
      <c r="Y26">
        <f>Masks!Y25</f>
        <v>0</v>
      </c>
      <c r="Z26">
        <f>Masks!Z25</f>
        <v>0</v>
      </c>
      <c r="AA26">
        <f>Masks!AA25</f>
        <v>0</v>
      </c>
      <c r="AB26">
        <f>Masks!AB25</f>
        <v>0</v>
      </c>
      <c r="AC26">
        <f>Masks!AC25</f>
        <v>0</v>
      </c>
      <c r="AD26">
        <f>Masks!AD25</f>
        <v>0</v>
      </c>
      <c r="AE26">
        <f>Masks!AE25</f>
        <v>0</v>
      </c>
      <c r="AF26">
        <f>Masks!AF25</f>
        <v>0</v>
      </c>
      <c r="AG26">
        <f>Masks!AG25</f>
        <v>0</v>
      </c>
      <c r="AH26">
        <f>Masks!AH25</f>
        <v>0</v>
      </c>
      <c r="AI26">
        <f>Masks!AI25</f>
        <v>0</v>
      </c>
      <c r="AJ26">
        <f>Masks!AJ25</f>
        <v>0</v>
      </c>
      <c r="AK26">
        <f>Masks!AK25</f>
        <v>0</v>
      </c>
      <c r="AL26">
        <f>Masks!AL25</f>
        <v>0</v>
      </c>
    </row>
    <row r="27" spans="1:38" x14ac:dyDescent="0.2">
      <c r="A27" t="str">
        <f>Masks!A26</f>
        <v>1.3.2</v>
      </c>
      <c r="B27" s="3" t="s">
        <v>2625</v>
      </c>
      <c r="C27" t="str">
        <f>Masks!C26</f>
        <v>Mask (Low Power Radio)[PR n-Type Semiconductor]</v>
      </c>
      <c r="D27" t="str">
        <f>Masks!D26</f>
        <v>Mask</v>
      </c>
      <c r="E27" t="str">
        <f>Masks!E26</f>
        <v>Low Power Radio</v>
      </c>
      <c r="F27" t="str">
        <f>Masks!F26</f>
        <v>PR n-Type Semiconductor</v>
      </c>
      <c r="G27">
        <v>2</v>
      </c>
      <c r="H27" t="str">
        <f>$H$1&amp;" ("&amp;Masks!E26&amp;")"&amp;IF(Wafers!G27=VLOOKUP(Masks!E26,Electronics!E:F,2,FALSE),""," ["&amp;Wafers!G27&amp;" of "&amp;VLOOKUP(Masks!E26,Electronics!E:F,2,FALSE)&amp;"]")</f>
        <v>Wafer (Low Power Radio) [2 of 8]</v>
      </c>
      <c r="I27" t="str">
        <f>H26</f>
        <v>Wafer (Low Power Radio) [1 of 8]</v>
      </c>
      <c r="J27" t="str">
        <f>Pellets!$F$119</f>
        <v>Vial (Positive Photoresist)</v>
      </c>
      <c r="K27" t="b">
        <v>0</v>
      </c>
      <c r="L27">
        <f>Masks!L26</f>
        <v>0</v>
      </c>
      <c r="M27">
        <f>Masks!M26</f>
        <v>0</v>
      </c>
      <c r="N27">
        <f>Masks!N26</f>
        <v>0</v>
      </c>
      <c r="O27">
        <f>Masks!O26</f>
        <v>0</v>
      </c>
      <c r="P27">
        <f>Masks!P26</f>
        <v>0</v>
      </c>
      <c r="Q27">
        <f>Masks!Q26</f>
        <v>0</v>
      </c>
      <c r="R27">
        <f>Masks!R26</f>
        <v>0</v>
      </c>
      <c r="S27">
        <f>Masks!S26</f>
        <v>0</v>
      </c>
      <c r="T27">
        <f>Masks!T26</f>
        <v>0</v>
      </c>
      <c r="U27">
        <f>Masks!U26</f>
        <v>0</v>
      </c>
      <c r="V27">
        <f>Masks!V26</f>
        <v>0</v>
      </c>
      <c r="W27">
        <f>Masks!W26</f>
        <v>0</v>
      </c>
      <c r="X27">
        <f>Masks!X26</f>
        <v>0</v>
      </c>
      <c r="Y27">
        <f>Masks!Y26</f>
        <v>0</v>
      </c>
      <c r="Z27">
        <f>Masks!Z26</f>
        <v>0</v>
      </c>
      <c r="AA27">
        <f>Masks!AA26</f>
        <v>0</v>
      </c>
      <c r="AB27">
        <f>Masks!AB26</f>
        <v>0</v>
      </c>
      <c r="AC27">
        <f>Masks!AC26</f>
        <v>0</v>
      </c>
      <c r="AD27">
        <f>Masks!AD26</f>
        <v>0</v>
      </c>
      <c r="AE27">
        <f>Masks!AE26</f>
        <v>0</v>
      </c>
      <c r="AF27">
        <f>Masks!AF26</f>
        <v>0</v>
      </c>
      <c r="AG27">
        <f>Masks!AG26</f>
        <v>0</v>
      </c>
      <c r="AH27">
        <f>Masks!AH26</f>
        <v>0</v>
      </c>
      <c r="AI27">
        <f>Masks!AI26</f>
        <v>0</v>
      </c>
      <c r="AJ27">
        <f>Masks!AJ26</f>
        <v>0</v>
      </c>
      <c r="AK27">
        <f>Masks!AK26</f>
        <v>0</v>
      </c>
      <c r="AL27">
        <f>Masks!AL26</f>
        <v>0</v>
      </c>
    </row>
    <row r="28" spans="1:38" x14ac:dyDescent="0.2">
      <c r="A28" t="str">
        <f>Masks!A27</f>
        <v>1.3.2</v>
      </c>
      <c r="B28" s="3" t="s">
        <v>2624</v>
      </c>
      <c r="C28" t="str">
        <f>Masks!C27</f>
        <v>Mask (Low Power Radio)[PR p-Type Semiconductor]</v>
      </c>
      <c r="D28" t="str">
        <f>Masks!D27</f>
        <v>Mask</v>
      </c>
      <c r="E28" t="str">
        <f>Masks!E27</f>
        <v>Low Power Radio</v>
      </c>
      <c r="F28" t="str">
        <f>Masks!F27</f>
        <v>PR p-Type Semiconductor</v>
      </c>
      <c r="G28">
        <v>3</v>
      </c>
      <c r="H28" t="str">
        <f>$H$1&amp;" ("&amp;Masks!E27&amp;")"&amp;IF(Wafers!G28=VLOOKUP(Masks!E27,Electronics!E:F,2,FALSE),""," ["&amp;Wafers!G28&amp;" of "&amp;VLOOKUP(Masks!E27,Electronics!E:F,2,FALSE)&amp;"]")</f>
        <v>Wafer (Low Power Radio) [3 of 8]</v>
      </c>
      <c r="I28" t="str">
        <f>H27</f>
        <v>Wafer (Low Power Radio) [2 of 8]</v>
      </c>
      <c r="J28" t="str">
        <f>Pellets!$F$118</f>
        <v>Vial (Negative Photoresist)</v>
      </c>
      <c r="K28" t="b">
        <v>0</v>
      </c>
      <c r="L28">
        <f>Masks!L27</f>
        <v>0</v>
      </c>
      <c r="M28">
        <f>Masks!M27</f>
        <v>0</v>
      </c>
      <c r="N28">
        <f>Masks!N27</f>
        <v>0</v>
      </c>
      <c r="O28">
        <f>Masks!O27</f>
        <v>0</v>
      </c>
      <c r="P28">
        <f>Masks!P27</f>
        <v>0</v>
      </c>
      <c r="Q28">
        <f>Masks!Q27</f>
        <v>0</v>
      </c>
      <c r="R28">
        <f>Masks!R27</f>
        <v>0</v>
      </c>
      <c r="S28">
        <f>Masks!S27</f>
        <v>0</v>
      </c>
      <c r="T28">
        <f>Masks!T27</f>
        <v>0</v>
      </c>
      <c r="U28">
        <f>Masks!U27</f>
        <v>0</v>
      </c>
      <c r="V28">
        <f>Masks!V27</f>
        <v>0</v>
      </c>
      <c r="W28">
        <f>Masks!W27</f>
        <v>0</v>
      </c>
      <c r="X28">
        <f>Masks!X27</f>
        <v>0</v>
      </c>
      <c r="Y28">
        <f>Masks!Y27</f>
        <v>0</v>
      </c>
      <c r="Z28">
        <f>Masks!Z27</f>
        <v>0</v>
      </c>
      <c r="AA28">
        <f>Masks!AA27</f>
        <v>0</v>
      </c>
      <c r="AB28">
        <f>Masks!AB27</f>
        <v>0</v>
      </c>
      <c r="AC28">
        <f>Masks!AC27</f>
        <v>0</v>
      </c>
      <c r="AD28">
        <f>Masks!AD27</f>
        <v>0</v>
      </c>
      <c r="AE28">
        <f>Masks!AE27</f>
        <v>0</v>
      </c>
      <c r="AF28">
        <f>Masks!AF27</f>
        <v>0</v>
      </c>
      <c r="AG28">
        <f>Masks!AG27</f>
        <v>0</v>
      </c>
      <c r="AH28">
        <f>Masks!AH27</f>
        <v>0</v>
      </c>
      <c r="AI28">
        <f>Masks!AI27</f>
        <v>0</v>
      </c>
      <c r="AJ28">
        <f>Masks!AJ27</f>
        <v>0</v>
      </c>
      <c r="AK28">
        <f>Masks!AK27</f>
        <v>0</v>
      </c>
      <c r="AL28">
        <f>Masks!AL27</f>
        <v>0</v>
      </c>
    </row>
    <row r="29" spans="1:38" x14ac:dyDescent="0.2">
      <c r="A29" t="str">
        <f>Masks!A28</f>
        <v>1.3.2</v>
      </c>
      <c r="B29" s="3" t="s">
        <v>2623</v>
      </c>
      <c r="C29" t="str">
        <f>Masks!C28</f>
        <v>Mask (Low Power Radio)[PR Dielectric]</v>
      </c>
      <c r="D29" t="str">
        <f>Masks!D28</f>
        <v>Mask</v>
      </c>
      <c r="E29" t="str">
        <f>Masks!E28</f>
        <v>Low Power Radio</v>
      </c>
      <c r="F29" t="str">
        <f>Masks!F28</f>
        <v>PR Dielectric</v>
      </c>
      <c r="G29">
        <v>4</v>
      </c>
      <c r="H29" t="str">
        <f>$H$1&amp;" ("&amp;Masks!E28&amp;")"&amp;IF(Wafers!G29=VLOOKUP(Masks!E28,Electronics!E:F,2,FALSE),""," ["&amp;Wafers!G29&amp;" of "&amp;VLOOKUP(Masks!E28,Electronics!E:F,2,FALSE)&amp;"]")</f>
        <v>Wafer (Low Power Radio) [4 of 8]</v>
      </c>
      <c r="I29" t="str">
        <f>H28</f>
        <v>Wafer (Low Power Radio) [3 of 8]</v>
      </c>
      <c r="J29" t="str">
        <f>Pellets!$F$119</f>
        <v>Vial (Positive Photoresist)</v>
      </c>
      <c r="K29" t="b">
        <v>0</v>
      </c>
      <c r="L29">
        <f>Masks!L28</f>
        <v>0</v>
      </c>
      <c r="M29">
        <f>Masks!M28</f>
        <v>0</v>
      </c>
      <c r="N29">
        <f>Masks!N28</f>
        <v>0</v>
      </c>
      <c r="O29">
        <f>Masks!O28</f>
        <v>0</v>
      </c>
      <c r="P29">
        <f>Masks!P28</f>
        <v>0</v>
      </c>
      <c r="Q29">
        <f>Masks!Q28</f>
        <v>0</v>
      </c>
      <c r="R29">
        <f>Masks!R28</f>
        <v>0</v>
      </c>
      <c r="S29">
        <f>Masks!S28</f>
        <v>0</v>
      </c>
      <c r="T29">
        <f>Masks!T28</f>
        <v>0</v>
      </c>
      <c r="U29">
        <f>Masks!U28</f>
        <v>0</v>
      </c>
      <c r="V29">
        <f>Masks!V28</f>
        <v>0</v>
      </c>
      <c r="W29">
        <f>Masks!W28</f>
        <v>0</v>
      </c>
      <c r="X29">
        <f>Masks!X28</f>
        <v>0</v>
      </c>
      <c r="Y29">
        <f>Masks!Y28</f>
        <v>0</v>
      </c>
      <c r="Z29">
        <f>Masks!Z28</f>
        <v>0</v>
      </c>
      <c r="AA29">
        <f>Masks!AA28</f>
        <v>0</v>
      </c>
      <c r="AB29">
        <f>Masks!AB28</f>
        <v>0</v>
      </c>
      <c r="AC29">
        <f>Masks!AC28</f>
        <v>0</v>
      </c>
      <c r="AD29">
        <f>Masks!AD28</f>
        <v>0</v>
      </c>
      <c r="AE29">
        <f>Masks!AE28</f>
        <v>0</v>
      </c>
      <c r="AF29">
        <f>Masks!AF28</f>
        <v>0</v>
      </c>
      <c r="AG29">
        <f>Masks!AG28</f>
        <v>0</v>
      </c>
      <c r="AH29">
        <f>Masks!AH28</f>
        <v>0</v>
      </c>
      <c r="AI29">
        <f>Masks!AI28</f>
        <v>0</v>
      </c>
      <c r="AJ29">
        <f>Masks!AJ28</f>
        <v>0</v>
      </c>
      <c r="AK29">
        <f>Masks!AK28</f>
        <v>0</v>
      </c>
      <c r="AL29">
        <f>Masks!AL28</f>
        <v>0</v>
      </c>
    </row>
    <row r="30" spans="1:38" x14ac:dyDescent="0.2">
      <c r="A30" t="str">
        <f>Masks!A29</f>
        <v>1.3.2</v>
      </c>
      <c r="B30" s="3" t="s">
        <v>2622</v>
      </c>
      <c r="C30" t="str">
        <f>Masks!C29</f>
        <v>Mask (Low Power Radio)[PR Inner Traces]</v>
      </c>
      <c r="D30" t="str">
        <f>Masks!D29</f>
        <v>Mask</v>
      </c>
      <c r="E30" t="str">
        <f>Masks!E29</f>
        <v>Low Power Radio</v>
      </c>
      <c r="F30" t="str">
        <f>Masks!F29</f>
        <v>PR Inner Traces</v>
      </c>
      <c r="G30">
        <v>5</v>
      </c>
      <c r="H30" t="str">
        <f>$H$1&amp;" ("&amp;Masks!E29&amp;")"&amp;IF(Wafers!G30=VLOOKUP(Masks!E29,Electronics!E:F,2,FALSE),""," ["&amp;Wafers!G30&amp;" of "&amp;VLOOKUP(Masks!E29,Electronics!E:F,2,FALSE)&amp;"]")</f>
        <v>Wafer (Low Power Radio) [5 of 8]</v>
      </c>
      <c r="I30" t="str">
        <f>H29</f>
        <v>Wafer (Low Power Radio) [4 of 8]</v>
      </c>
      <c r="J30" t="str">
        <f>Pellets!$F$118</f>
        <v>Vial (Negative Photoresist)</v>
      </c>
      <c r="K30" t="b">
        <v>0</v>
      </c>
      <c r="L30">
        <f>Masks!L29</f>
        <v>0</v>
      </c>
      <c r="M30">
        <f>Masks!M29</f>
        <v>0</v>
      </c>
      <c r="N30">
        <f>Masks!N29</f>
        <v>0</v>
      </c>
      <c r="O30">
        <f>Masks!O29</f>
        <v>0</v>
      </c>
      <c r="P30">
        <f>Masks!P29</f>
        <v>0</v>
      </c>
      <c r="Q30">
        <f>Masks!Q29</f>
        <v>0</v>
      </c>
      <c r="R30">
        <f>Masks!R29</f>
        <v>0</v>
      </c>
      <c r="S30">
        <f>Masks!S29</f>
        <v>0</v>
      </c>
      <c r="T30">
        <f>Masks!T29</f>
        <v>0</v>
      </c>
      <c r="U30">
        <f>Masks!U29</f>
        <v>0</v>
      </c>
      <c r="V30">
        <f>Masks!V29</f>
        <v>0</v>
      </c>
      <c r="W30">
        <f>Masks!W29</f>
        <v>0</v>
      </c>
      <c r="X30">
        <f>Masks!X29</f>
        <v>0</v>
      </c>
      <c r="Y30">
        <f>Masks!Y29</f>
        <v>0</v>
      </c>
      <c r="Z30">
        <f>Masks!Z29</f>
        <v>0</v>
      </c>
      <c r="AA30">
        <f>Masks!AA29</f>
        <v>0</v>
      </c>
      <c r="AB30">
        <f>Masks!AB29</f>
        <v>0</v>
      </c>
      <c r="AC30">
        <f>Masks!AC29</f>
        <v>0</v>
      </c>
      <c r="AD30">
        <f>Masks!AD29</f>
        <v>0</v>
      </c>
      <c r="AE30">
        <f>Masks!AE29</f>
        <v>0</v>
      </c>
      <c r="AF30">
        <f>Masks!AF29</f>
        <v>0</v>
      </c>
      <c r="AG30">
        <f>Masks!AG29</f>
        <v>0</v>
      </c>
      <c r="AH30">
        <f>Masks!AH29</f>
        <v>0</v>
      </c>
      <c r="AI30">
        <f>Masks!AI29</f>
        <v>0</v>
      </c>
      <c r="AJ30">
        <f>Masks!AJ29</f>
        <v>0</v>
      </c>
      <c r="AK30">
        <f>Masks!AK29</f>
        <v>0</v>
      </c>
      <c r="AL30">
        <f>Masks!AL29</f>
        <v>0</v>
      </c>
    </row>
    <row r="31" spans="1:38" x14ac:dyDescent="0.2">
      <c r="A31" t="str">
        <f>Masks!A30</f>
        <v>1.3.2</v>
      </c>
      <c r="B31" s="3" t="s">
        <v>2621</v>
      </c>
      <c r="C31" t="str">
        <f>Masks!C30</f>
        <v>Mask (Low Power Radio)[PR Through Vias]</v>
      </c>
      <c r="D31" t="str">
        <f>Masks!D30</f>
        <v>Mask</v>
      </c>
      <c r="E31" t="str">
        <f>Masks!E30</f>
        <v>Low Power Radio</v>
      </c>
      <c r="F31" t="str">
        <f>Masks!F30</f>
        <v>PR Through Vias</v>
      </c>
      <c r="G31">
        <v>6</v>
      </c>
      <c r="H31" t="str">
        <f>$H$1&amp;" ("&amp;Masks!E30&amp;")"&amp;IF(Wafers!G31=VLOOKUP(Masks!E30,Electronics!E:F,2,FALSE),""," ["&amp;Wafers!G31&amp;" of "&amp;VLOOKUP(Masks!E30,Electronics!E:F,2,FALSE)&amp;"]")</f>
        <v>Wafer (Low Power Radio) [6 of 8]</v>
      </c>
      <c r="I31" t="str">
        <f>H30</f>
        <v>Wafer (Low Power Radio) [5 of 8]</v>
      </c>
      <c r="J31" t="str">
        <f>Pellets!$F$119</f>
        <v>Vial (Positive Photoresist)</v>
      </c>
      <c r="K31" t="b">
        <v>0</v>
      </c>
      <c r="L31">
        <f>Masks!L30</f>
        <v>0</v>
      </c>
      <c r="M31">
        <f>Masks!M30</f>
        <v>0</v>
      </c>
      <c r="N31">
        <f>Masks!N30</f>
        <v>0</v>
      </c>
      <c r="O31">
        <f>Masks!O30</f>
        <v>0</v>
      </c>
      <c r="P31">
        <f>Masks!P30</f>
        <v>0</v>
      </c>
      <c r="Q31">
        <f>Masks!Q30</f>
        <v>0</v>
      </c>
      <c r="R31">
        <f>Masks!R30</f>
        <v>0</v>
      </c>
      <c r="S31">
        <f>Masks!S30</f>
        <v>0</v>
      </c>
      <c r="T31">
        <f>Masks!T30</f>
        <v>0</v>
      </c>
      <c r="U31">
        <f>Masks!U30</f>
        <v>0</v>
      </c>
      <c r="V31">
        <f>Masks!V30</f>
        <v>0</v>
      </c>
      <c r="W31">
        <f>Masks!W30</f>
        <v>0</v>
      </c>
      <c r="X31">
        <f>Masks!X30</f>
        <v>0</v>
      </c>
      <c r="Y31">
        <f>Masks!Y30</f>
        <v>0</v>
      </c>
      <c r="Z31">
        <f>Masks!Z30</f>
        <v>0</v>
      </c>
      <c r="AA31">
        <f>Masks!AA30</f>
        <v>0</v>
      </c>
      <c r="AB31">
        <f>Masks!AB30</f>
        <v>0</v>
      </c>
      <c r="AC31">
        <f>Masks!AC30</f>
        <v>0</v>
      </c>
      <c r="AD31">
        <f>Masks!AD30</f>
        <v>0</v>
      </c>
      <c r="AE31">
        <f>Masks!AE30</f>
        <v>0</v>
      </c>
      <c r="AF31">
        <f>Masks!AF30</f>
        <v>0</v>
      </c>
      <c r="AG31">
        <f>Masks!AG30</f>
        <v>0</v>
      </c>
      <c r="AH31">
        <f>Masks!AH30</f>
        <v>0</v>
      </c>
      <c r="AI31">
        <f>Masks!AI30</f>
        <v>0</v>
      </c>
      <c r="AJ31">
        <f>Masks!AJ30</f>
        <v>0</v>
      </c>
      <c r="AK31">
        <f>Masks!AK30</f>
        <v>0</v>
      </c>
      <c r="AL31">
        <f>Masks!AL30</f>
        <v>0</v>
      </c>
    </row>
    <row r="32" spans="1:38" x14ac:dyDescent="0.2">
      <c r="A32" t="str">
        <f>Masks!A31</f>
        <v>1.3.2</v>
      </c>
      <c r="B32" s="3" t="s">
        <v>2620</v>
      </c>
      <c r="C32" t="str">
        <f>Masks!C31</f>
        <v>Mask (Low Power Radio)[PR Outer Traces]</v>
      </c>
      <c r="D32" t="str">
        <f>Masks!D31</f>
        <v>Mask</v>
      </c>
      <c r="E32" t="str">
        <f>Masks!E31</f>
        <v>Low Power Radio</v>
      </c>
      <c r="F32" t="str">
        <f>Masks!F31</f>
        <v>PR Outer Traces</v>
      </c>
      <c r="G32">
        <v>7</v>
      </c>
      <c r="H32" t="str">
        <f>$H$1&amp;" ("&amp;Masks!E31&amp;")"&amp;IF(Wafers!G32=VLOOKUP(Masks!E31,Electronics!E:F,2,FALSE),""," ["&amp;Wafers!G32&amp;" of "&amp;VLOOKUP(Masks!E31,Electronics!E:F,2,FALSE)&amp;"]")</f>
        <v>Wafer (Low Power Radio) [7 of 8]</v>
      </c>
      <c r="I32" t="str">
        <f>H31</f>
        <v>Wafer (Low Power Radio) [6 of 8]</v>
      </c>
      <c r="J32" t="str">
        <f>Pellets!$F$118</f>
        <v>Vial (Negative Photoresist)</v>
      </c>
      <c r="K32" t="b">
        <v>0</v>
      </c>
      <c r="L32">
        <f>Masks!L31</f>
        <v>0</v>
      </c>
      <c r="M32">
        <f>Masks!M31</f>
        <v>0</v>
      </c>
      <c r="N32">
        <f>Masks!N31</f>
        <v>0</v>
      </c>
      <c r="O32">
        <f>Masks!O31</f>
        <v>0</v>
      </c>
      <c r="P32">
        <f>Masks!P31</f>
        <v>0</v>
      </c>
      <c r="Q32">
        <f>Masks!Q31</f>
        <v>0</v>
      </c>
      <c r="R32">
        <f>Masks!R31</f>
        <v>0</v>
      </c>
      <c r="S32">
        <f>Masks!S31</f>
        <v>0</v>
      </c>
      <c r="T32">
        <f>Masks!T31</f>
        <v>0</v>
      </c>
      <c r="U32">
        <f>Masks!U31</f>
        <v>0</v>
      </c>
      <c r="V32">
        <f>Masks!V31</f>
        <v>0</v>
      </c>
      <c r="W32">
        <f>Masks!W31</f>
        <v>0</v>
      </c>
      <c r="X32">
        <f>Masks!X31</f>
        <v>0</v>
      </c>
      <c r="Y32">
        <f>Masks!Y31</f>
        <v>0</v>
      </c>
      <c r="Z32">
        <f>Masks!Z31</f>
        <v>0</v>
      </c>
      <c r="AA32">
        <f>Masks!AA31</f>
        <v>0</v>
      </c>
      <c r="AB32">
        <f>Masks!AB31</f>
        <v>0</v>
      </c>
      <c r="AC32">
        <f>Masks!AC31</f>
        <v>0</v>
      </c>
      <c r="AD32">
        <f>Masks!AD31</f>
        <v>0</v>
      </c>
      <c r="AE32">
        <f>Masks!AE31</f>
        <v>0</v>
      </c>
      <c r="AF32">
        <f>Masks!AF31</f>
        <v>0</v>
      </c>
      <c r="AG32">
        <f>Masks!AG31</f>
        <v>0</v>
      </c>
      <c r="AH32">
        <f>Masks!AH31</f>
        <v>0</v>
      </c>
      <c r="AI32">
        <f>Masks!AI31</f>
        <v>0</v>
      </c>
      <c r="AJ32">
        <f>Masks!AJ31</f>
        <v>0</v>
      </c>
      <c r="AK32">
        <f>Masks!AK31</f>
        <v>0</v>
      </c>
      <c r="AL32">
        <f>Masks!AL31</f>
        <v>0</v>
      </c>
    </row>
    <row r="33" spans="1:38" x14ac:dyDescent="0.2">
      <c r="A33" t="str">
        <f>Masks!A32</f>
        <v>1.3.2</v>
      </c>
      <c r="B33" s="3" t="s">
        <v>2619</v>
      </c>
      <c r="C33" t="str">
        <f>Masks!C32</f>
        <v>Mask (Low Power Radio)[PR Encapsulation]</v>
      </c>
      <c r="D33" t="str">
        <f>Masks!D32</f>
        <v>Mask</v>
      </c>
      <c r="E33" t="str">
        <f>Masks!E32</f>
        <v>Low Power Radio</v>
      </c>
      <c r="F33" t="str">
        <f>Masks!F32</f>
        <v>PR Encapsulation</v>
      </c>
      <c r="G33">
        <v>8</v>
      </c>
      <c r="H33" t="str">
        <f>$H$1&amp;" ("&amp;Masks!E32&amp;")"&amp;IF(Wafers!G33=VLOOKUP(Masks!E32,Electronics!E:F,2,FALSE),""," ["&amp;Wafers!G33&amp;" of "&amp;VLOOKUP(Masks!E32,Electronics!E:F,2,FALSE)&amp;"]")</f>
        <v>Wafer (Low Power Radio)</v>
      </c>
      <c r="I33" t="str">
        <f>H32</f>
        <v>Wafer (Low Power Radio) [7 of 8]</v>
      </c>
      <c r="J33" t="str">
        <f>Pellets!$F$119</f>
        <v>Vial (Positive Photoresist)</v>
      </c>
      <c r="K33" t="b">
        <v>0</v>
      </c>
      <c r="L33">
        <f>Masks!L32</f>
        <v>0</v>
      </c>
      <c r="M33">
        <f>Masks!M32</f>
        <v>0</v>
      </c>
      <c r="N33">
        <f>Masks!N32</f>
        <v>0</v>
      </c>
      <c r="O33">
        <f>Masks!O32</f>
        <v>0</v>
      </c>
      <c r="P33">
        <f>Masks!P32</f>
        <v>0</v>
      </c>
      <c r="Q33">
        <f>Masks!Q32</f>
        <v>0</v>
      </c>
      <c r="R33">
        <f>Masks!R32</f>
        <v>0</v>
      </c>
      <c r="S33">
        <f>Masks!S32</f>
        <v>0</v>
      </c>
      <c r="T33">
        <f>Masks!T32</f>
        <v>0</v>
      </c>
      <c r="U33">
        <f>Masks!U32</f>
        <v>0</v>
      </c>
      <c r="V33">
        <f>Masks!V32</f>
        <v>0</v>
      </c>
      <c r="W33">
        <f>Masks!W32</f>
        <v>0</v>
      </c>
      <c r="X33">
        <f>Masks!X32</f>
        <v>0</v>
      </c>
      <c r="Y33">
        <f>Masks!Y32</f>
        <v>0</v>
      </c>
      <c r="Z33">
        <f>Masks!Z32</f>
        <v>0</v>
      </c>
      <c r="AA33">
        <f>Masks!AA32</f>
        <v>0</v>
      </c>
      <c r="AB33">
        <f>Masks!AB32</f>
        <v>0</v>
      </c>
      <c r="AC33">
        <f>Masks!AC32</f>
        <v>0</v>
      </c>
      <c r="AD33">
        <f>Masks!AD32</f>
        <v>0</v>
      </c>
      <c r="AE33">
        <f>Masks!AE32</f>
        <v>0</v>
      </c>
      <c r="AF33">
        <f>Masks!AF32</f>
        <v>0</v>
      </c>
      <c r="AG33">
        <f>Masks!AG32</f>
        <v>0</v>
      </c>
      <c r="AH33">
        <f>Masks!AH32</f>
        <v>0</v>
      </c>
      <c r="AI33">
        <f>Masks!AI32</f>
        <v>0</v>
      </c>
      <c r="AJ33">
        <f>Masks!AJ32</f>
        <v>0</v>
      </c>
      <c r="AK33">
        <f>Masks!AK32</f>
        <v>0</v>
      </c>
      <c r="AL33">
        <f>Masks!AL32</f>
        <v>0</v>
      </c>
    </row>
    <row r="34" spans="1:38" x14ac:dyDescent="0.2">
      <c r="A34" t="str">
        <f>Masks!A33</f>
        <v>1.3.2</v>
      </c>
      <c r="B34" s="3" t="s">
        <v>2618</v>
      </c>
      <c r="C34" t="str">
        <f>Masks!C33</f>
        <v>Mask (DSP)[PR Backplane]</v>
      </c>
      <c r="D34" t="str">
        <f>Masks!D33</f>
        <v>Mask</v>
      </c>
      <c r="E34" t="str">
        <f>Masks!E33</f>
        <v>DSP</v>
      </c>
      <c r="F34" t="str">
        <f>Masks!F33</f>
        <v>PR Backplane</v>
      </c>
      <c r="G34">
        <v>1</v>
      </c>
      <c r="H34" t="str">
        <f>$H$1&amp;" ("&amp;Masks!E33&amp;")"&amp;IF(Wafers!G34=VLOOKUP(Masks!E33,Electronics!E:F,2,FALSE),""," ["&amp;Wafers!G34&amp;" of "&amp;VLOOKUP(Masks!E33,Electronics!E:F,2,FALSE)&amp;"]")</f>
        <v>Wafer (DSP) [1 of 8]</v>
      </c>
      <c r="I34" t="str">
        <f>$H$2</f>
        <v>Silicon Wafer</v>
      </c>
      <c r="J34" t="str">
        <f>Pellets!$F$118</f>
        <v>Vial (Negative Photoresist)</v>
      </c>
      <c r="K34" t="b">
        <v>0</v>
      </c>
      <c r="L34">
        <f>Masks!L33</f>
        <v>0</v>
      </c>
      <c r="M34">
        <f>Masks!M33</f>
        <v>0</v>
      </c>
      <c r="N34">
        <f>Masks!N33</f>
        <v>0</v>
      </c>
      <c r="O34">
        <f>Masks!O33</f>
        <v>0</v>
      </c>
      <c r="P34">
        <f>Masks!P33</f>
        <v>0</v>
      </c>
      <c r="Q34">
        <f>Masks!Q33</f>
        <v>0</v>
      </c>
      <c r="R34">
        <f>Masks!R33</f>
        <v>0</v>
      </c>
      <c r="S34">
        <f>Masks!S33</f>
        <v>0</v>
      </c>
      <c r="T34">
        <f>Masks!T33</f>
        <v>0</v>
      </c>
      <c r="U34">
        <f>Masks!U33</f>
        <v>0</v>
      </c>
      <c r="V34">
        <f>Masks!V33</f>
        <v>0</v>
      </c>
      <c r="W34">
        <f>Masks!W33</f>
        <v>0</v>
      </c>
      <c r="X34">
        <f>Masks!X33</f>
        <v>0</v>
      </c>
      <c r="Y34">
        <f>Masks!Y33</f>
        <v>0</v>
      </c>
      <c r="Z34">
        <f>Masks!Z33</f>
        <v>0</v>
      </c>
      <c r="AA34">
        <f>Masks!AA33</f>
        <v>0</v>
      </c>
      <c r="AB34">
        <f>Masks!AB33</f>
        <v>0</v>
      </c>
      <c r="AC34">
        <f>Masks!AC33</f>
        <v>0</v>
      </c>
      <c r="AD34">
        <f>Masks!AD33</f>
        <v>0</v>
      </c>
      <c r="AE34">
        <f>Masks!AE33</f>
        <v>0</v>
      </c>
      <c r="AF34">
        <f>Masks!AF33</f>
        <v>0</v>
      </c>
      <c r="AG34">
        <f>Masks!AG33</f>
        <v>0</v>
      </c>
      <c r="AH34">
        <f>Masks!AH33</f>
        <v>0</v>
      </c>
      <c r="AI34">
        <f>Masks!AI33</f>
        <v>0</v>
      </c>
      <c r="AJ34">
        <f>Masks!AJ33</f>
        <v>0</v>
      </c>
      <c r="AK34">
        <f>Masks!AK33</f>
        <v>0</v>
      </c>
      <c r="AL34">
        <f>Masks!AL33</f>
        <v>0</v>
      </c>
    </row>
    <row r="35" spans="1:38" x14ac:dyDescent="0.2">
      <c r="A35" t="str">
        <f>Masks!A34</f>
        <v>1.3.2</v>
      </c>
      <c r="B35" s="3" t="s">
        <v>2617</v>
      </c>
      <c r="C35" t="str">
        <f>Masks!C34</f>
        <v>Mask (DSP)[PR n-Type Semiconductor]</v>
      </c>
      <c r="D35" t="str">
        <f>Masks!D34</f>
        <v>Mask</v>
      </c>
      <c r="E35" t="str">
        <f>Masks!E34</f>
        <v>DSP</v>
      </c>
      <c r="F35" t="str">
        <f>Masks!F34</f>
        <v>PR n-Type Semiconductor</v>
      </c>
      <c r="G35">
        <v>2</v>
      </c>
      <c r="H35" t="str">
        <f>$H$1&amp;" ("&amp;Masks!E34&amp;")"&amp;IF(Wafers!G35=VLOOKUP(Masks!E34,Electronics!E:F,2,FALSE),""," ["&amp;Wafers!G35&amp;" of "&amp;VLOOKUP(Masks!E34,Electronics!E:F,2,FALSE)&amp;"]")</f>
        <v>Wafer (DSP) [2 of 8]</v>
      </c>
      <c r="I35" t="str">
        <f>H34</f>
        <v>Wafer (DSP) [1 of 8]</v>
      </c>
      <c r="J35" t="str">
        <f>Pellets!$F$119</f>
        <v>Vial (Positive Photoresist)</v>
      </c>
      <c r="K35" t="b">
        <v>0</v>
      </c>
      <c r="L35">
        <f>Masks!L34</f>
        <v>0</v>
      </c>
      <c r="M35">
        <f>Masks!M34</f>
        <v>0</v>
      </c>
      <c r="N35">
        <f>Masks!N34</f>
        <v>0</v>
      </c>
      <c r="O35">
        <f>Masks!O34</f>
        <v>0</v>
      </c>
      <c r="P35">
        <f>Masks!P34</f>
        <v>0</v>
      </c>
      <c r="Q35">
        <f>Masks!Q34</f>
        <v>0</v>
      </c>
      <c r="R35">
        <f>Masks!R34</f>
        <v>0</v>
      </c>
      <c r="S35">
        <f>Masks!S34</f>
        <v>0</v>
      </c>
      <c r="T35">
        <f>Masks!T34</f>
        <v>0</v>
      </c>
      <c r="U35">
        <f>Masks!U34</f>
        <v>0</v>
      </c>
      <c r="V35">
        <f>Masks!V34</f>
        <v>0</v>
      </c>
      <c r="W35">
        <f>Masks!W34</f>
        <v>0</v>
      </c>
      <c r="X35">
        <f>Masks!X34</f>
        <v>0</v>
      </c>
      <c r="Y35">
        <f>Masks!Y34</f>
        <v>0</v>
      </c>
      <c r="Z35">
        <f>Masks!Z34</f>
        <v>0</v>
      </c>
      <c r="AA35">
        <f>Masks!AA34</f>
        <v>0</v>
      </c>
      <c r="AB35">
        <f>Masks!AB34</f>
        <v>0</v>
      </c>
      <c r="AC35">
        <f>Masks!AC34</f>
        <v>0</v>
      </c>
      <c r="AD35">
        <f>Masks!AD34</f>
        <v>0</v>
      </c>
      <c r="AE35">
        <f>Masks!AE34</f>
        <v>0</v>
      </c>
      <c r="AF35">
        <f>Masks!AF34</f>
        <v>0</v>
      </c>
      <c r="AG35">
        <f>Masks!AG34</f>
        <v>0</v>
      </c>
      <c r="AH35">
        <f>Masks!AH34</f>
        <v>0</v>
      </c>
      <c r="AI35">
        <f>Masks!AI34</f>
        <v>0</v>
      </c>
      <c r="AJ35">
        <f>Masks!AJ34</f>
        <v>0</v>
      </c>
      <c r="AK35">
        <f>Masks!AK34</f>
        <v>0</v>
      </c>
      <c r="AL35">
        <f>Masks!AL34</f>
        <v>0</v>
      </c>
    </row>
    <row r="36" spans="1:38" x14ac:dyDescent="0.2">
      <c r="A36" t="str">
        <f>Masks!A35</f>
        <v>1.3.2</v>
      </c>
      <c r="B36" s="3" t="s">
        <v>2616</v>
      </c>
      <c r="C36" t="str">
        <f>Masks!C35</f>
        <v>Mask (DSP)[PR p-Type Semiconductor]</v>
      </c>
      <c r="D36" t="str">
        <f>Masks!D35</f>
        <v>Mask</v>
      </c>
      <c r="E36" t="str">
        <f>Masks!E35</f>
        <v>DSP</v>
      </c>
      <c r="F36" t="str">
        <f>Masks!F35</f>
        <v>PR p-Type Semiconductor</v>
      </c>
      <c r="G36">
        <v>3</v>
      </c>
      <c r="H36" t="str">
        <f>$H$1&amp;" ("&amp;Masks!E35&amp;")"&amp;IF(Wafers!G36=VLOOKUP(Masks!E35,Electronics!E:F,2,FALSE),""," ["&amp;Wafers!G36&amp;" of "&amp;VLOOKUP(Masks!E35,Electronics!E:F,2,FALSE)&amp;"]")</f>
        <v>Wafer (DSP) [3 of 8]</v>
      </c>
      <c r="I36" t="str">
        <f>H35</f>
        <v>Wafer (DSP) [2 of 8]</v>
      </c>
      <c r="J36" t="str">
        <f>Pellets!$F$118</f>
        <v>Vial (Negative Photoresist)</v>
      </c>
      <c r="K36" t="b">
        <v>0</v>
      </c>
      <c r="L36">
        <f>Masks!L35</f>
        <v>0</v>
      </c>
      <c r="M36">
        <f>Masks!M35</f>
        <v>0</v>
      </c>
      <c r="N36">
        <f>Masks!N35</f>
        <v>0</v>
      </c>
      <c r="O36">
        <f>Masks!O35</f>
        <v>0</v>
      </c>
      <c r="P36">
        <f>Masks!P35</f>
        <v>0</v>
      </c>
      <c r="Q36">
        <f>Masks!Q35</f>
        <v>0</v>
      </c>
      <c r="R36">
        <f>Masks!R35</f>
        <v>0</v>
      </c>
      <c r="S36">
        <f>Masks!S35</f>
        <v>0</v>
      </c>
      <c r="T36">
        <f>Masks!T35</f>
        <v>0</v>
      </c>
      <c r="U36">
        <f>Masks!U35</f>
        <v>0</v>
      </c>
      <c r="V36">
        <f>Masks!V35</f>
        <v>0</v>
      </c>
      <c r="W36">
        <f>Masks!W35</f>
        <v>0</v>
      </c>
      <c r="X36">
        <f>Masks!X35</f>
        <v>0</v>
      </c>
      <c r="Y36">
        <f>Masks!Y35</f>
        <v>0</v>
      </c>
      <c r="Z36">
        <f>Masks!Z35</f>
        <v>0</v>
      </c>
      <c r="AA36">
        <f>Masks!AA35</f>
        <v>0</v>
      </c>
      <c r="AB36">
        <f>Masks!AB35</f>
        <v>0</v>
      </c>
      <c r="AC36">
        <f>Masks!AC35</f>
        <v>0</v>
      </c>
      <c r="AD36">
        <f>Masks!AD35</f>
        <v>0</v>
      </c>
      <c r="AE36">
        <f>Masks!AE35</f>
        <v>0</v>
      </c>
      <c r="AF36">
        <f>Masks!AF35</f>
        <v>0</v>
      </c>
      <c r="AG36">
        <f>Masks!AG35</f>
        <v>0</v>
      </c>
      <c r="AH36">
        <f>Masks!AH35</f>
        <v>0</v>
      </c>
      <c r="AI36">
        <f>Masks!AI35</f>
        <v>0</v>
      </c>
      <c r="AJ36">
        <f>Masks!AJ35</f>
        <v>0</v>
      </c>
      <c r="AK36">
        <f>Masks!AK35</f>
        <v>0</v>
      </c>
      <c r="AL36">
        <f>Masks!AL35</f>
        <v>0</v>
      </c>
    </row>
    <row r="37" spans="1:38" x14ac:dyDescent="0.2">
      <c r="A37" t="str">
        <f>Masks!A36</f>
        <v>1.3.2</v>
      </c>
      <c r="B37" s="3" t="s">
        <v>2615</v>
      </c>
      <c r="C37" t="str">
        <f>Masks!C36</f>
        <v>Mask (DSP)[PR Dielectric]</v>
      </c>
      <c r="D37" t="str">
        <f>Masks!D36</f>
        <v>Mask</v>
      </c>
      <c r="E37" t="str">
        <f>Masks!E36</f>
        <v>DSP</v>
      </c>
      <c r="F37" t="str">
        <f>Masks!F36</f>
        <v>PR Dielectric</v>
      </c>
      <c r="G37">
        <v>4</v>
      </c>
      <c r="H37" t="str">
        <f>$H$1&amp;" ("&amp;Masks!E36&amp;")"&amp;IF(Wafers!G37=VLOOKUP(Masks!E36,Electronics!E:F,2,FALSE),""," ["&amp;Wafers!G37&amp;" of "&amp;VLOOKUP(Masks!E36,Electronics!E:F,2,FALSE)&amp;"]")</f>
        <v>Wafer (DSP) [4 of 8]</v>
      </c>
      <c r="I37" t="str">
        <f>H36</f>
        <v>Wafer (DSP) [3 of 8]</v>
      </c>
      <c r="J37" t="str">
        <f>Pellets!$F$119</f>
        <v>Vial (Positive Photoresist)</v>
      </c>
      <c r="K37" t="b">
        <v>0</v>
      </c>
      <c r="L37">
        <f>Masks!L36</f>
        <v>0</v>
      </c>
      <c r="M37">
        <f>Masks!M36</f>
        <v>0</v>
      </c>
      <c r="N37">
        <f>Masks!N36</f>
        <v>0</v>
      </c>
      <c r="O37">
        <f>Masks!O36</f>
        <v>0</v>
      </c>
      <c r="P37">
        <f>Masks!P36</f>
        <v>0</v>
      </c>
      <c r="Q37">
        <f>Masks!Q36</f>
        <v>0</v>
      </c>
      <c r="R37">
        <f>Masks!R36</f>
        <v>0</v>
      </c>
      <c r="S37">
        <f>Masks!S36</f>
        <v>0</v>
      </c>
      <c r="T37">
        <f>Masks!T36</f>
        <v>0</v>
      </c>
      <c r="U37">
        <f>Masks!U36</f>
        <v>0</v>
      </c>
      <c r="V37">
        <f>Masks!V36</f>
        <v>0</v>
      </c>
      <c r="W37">
        <f>Masks!W36</f>
        <v>0</v>
      </c>
      <c r="X37">
        <f>Masks!X36</f>
        <v>0</v>
      </c>
      <c r="Y37">
        <f>Masks!Y36</f>
        <v>0</v>
      </c>
      <c r="Z37">
        <f>Masks!Z36</f>
        <v>0</v>
      </c>
      <c r="AA37">
        <f>Masks!AA36</f>
        <v>0</v>
      </c>
      <c r="AB37">
        <f>Masks!AB36</f>
        <v>0</v>
      </c>
      <c r="AC37">
        <f>Masks!AC36</f>
        <v>0</v>
      </c>
      <c r="AD37">
        <f>Masks!AD36</f>
        <v>0</v>
      </c>
      <c r="AE37">
        <f>Masks!AE36</f>
        <v>0</v>
      </c>
      <c r="AF37">
        <f>Masks!AF36</f>
        <v>0</v>
      </c>
      <c r="AG37">
        <f>Masks!AG36</f>
        <v>0</v>
      </c>
      <c r="AH37">
        <f>Masks!AH36</f>
        <v>0</v>
      </c>
      <c r="AI37">
        <f>Masks!AI36</f>
        <v>0</v>
      </c>
      <c r="AJ37">
        <f>Masks!AJ36</f>
        <v>0</v>
      </c>
      <c r="AK37">
        <f>Masks!AK36</f>
        <v>0</v>
      </c>
      <c r="AL37">
        <f>Masks!AL36</f>
        <v>0</v>
      </c>
    </row>
    <row r="38" spans="1:38" x14ac:dyDescent="0.2">
      <c r="A38" t="str">
        <f>Masks!A37</f>
        <v>1.3.2</v>
      </c>
      <c r="B38" s="3" t="s">
        <v>2614</v>
      </c>
      <c r="C38" t="str">
        <f>Masks!C37</f>
        <v>Mask (DSP)[PR Inner Traces]</v>
      </c>
      <c r="D38" t="str">
        <f>Masks!D37</f>
        <v>Mask</v>
      </c>
      <c r="E38" t="str">
        <f>Masks!E37</f>
        <v>DSP</v>
      </c>
      <c r="F38" t="str">
        <f>Masks!F37</f>
        <v>PR Inner Traces</v>
      </c>
      <c r="G38">
        <v>5</v>
      </c>
      <c r="H38" t="str">
        <f>$H$1&amp;" ("&amp;Masks!E37&amp;")"&amp;IF(Wafers!G38=VLOOKUP(Masks!E37,Electronics!E:F,2,FALSE),""," ["&amp;Wafers!G38&amp;" of "&amp;VLOOKUP(Masks!E37,Electronics!E:F,2,FALSE)&amp;"]")</f>
        <v>Wafer (DSP) [5 of 8]</v>
      </c>
      <c r="I38" t="str">
        <f>H37</f>
        <v>Wafer (DSP) [4 of 8]</v>
      </c>
      <c r="J38" t="str">
        <f>Pellets!$F$118</f>
        <v>Vial (Negative Photoresist)</v>
      </c>
      <c r="K38" t="b">
        <v>0</v>
      </c>
      <c r="L38">
        <f>Masks!L37</f>
        <v>0</v>
      </c>
      <c r="M38">
        <f>Masks!M37</f>
        <v>0</v>
      </c>
      <c r="N38">
        <f>Masks!N37</f>
        <v>0</v>
      </c>
      <c r="O38">
        <f>Masks!O37</f>
        <v>0</v>
      </c>
      <c r="P38">
        <f>Masks!P37</f>
        <v>0</v>
      </c>
      <c r="Q38">
        <f>Masks!Q37</f>
        <v>0</v>
      </c>
      <c r="R38">
        <f>Masks!R37</f>
        <v>0</v>
      </c>
      <c r="S38">
        <f>Masks!S37</f>
        <v>0</v>
      </c>
      <c r="T38">
        <f>Masks!T37</f>
        <v>0</v>
      </c>
      <c r="U38">
        <f>Masks!U37</f>
        <v>0</v>
      </c>
      <c r="V38">
        <f>Masks!V37</f>
        <v>0</v>
      </c>
      <c r="W38">
        <f>Masks!W37</f>
        <v>0</v>
      </c>
      <c r="X38">
        <f>Masks!X37</f>
        <v>0</v>
      </c>
      <c r="Y38">
        <f>Masks!Y37</f>
        <v>0</v>
      </c>
      <c r="Z38">
        <f>Masks!Z37</f>
        <v>0</v>
      </c>
      <c r="AA38">
        <f>Masks!AA37</f>
        <v>0</v>
      </c>
      <c r="AB38">
        <f>Masks!AB37</f>
        <v>0</v>
      </c>
      <c r="AC38">
        <f>Masks!AC37</f>
        <v>0</v>
      </c>
      <c r="AD38">
        <f>Masks!AD37</f>
        <v>0</v>
      </c>
      <c r="AE38">
        <f>Masks!AE37</f>
        <v>0</v>
      </c>
      <c r="AF38">
        <f>Masks!AF37</f>
        <v>0</v>
      </c>
      <c r="AG38">
        <f>Masks!AG37</f>
        <v>0</v>
      </c>
      <c r="AH38">
        <f>Masks!AH37</f>
        <v>0</v>
      </c>
      <c r="AI38">
        <f>Masks!AI37</f>
        <v>0</v>
      </c>
      <c r="AJ38">
        <f>Masks!AJ37</f>
        <v>0</v>
      </c>
      <c r="AK38">
        <f>Masks!AK37</f>
        <v>0</v>
      </c>
      <c r="AL38">
        <f>Masks!AL37</f>
        <v>0</v>
      </c>
    </row>
    <row r="39" spans="1:38" x14ac:dyDescent="0.2">
      <c r="A39" t="str">
        <f>Masks!A38</f>
        <v>1.3.2</v>
      </c>
      <c r="B39" s="3" t="s">
        <v>2613</v>
      </c>
      <c r="C39" t="str">
        <f>Masks!C38</f>
        <v>Mask (DSP)[PR Through Vias]</v>
      </c>
      <c r="D39" t="str">
        <f>Masks!D38</f>
        <v>Mask</v>
      </c>
      <c r="E39" t="str">
        <f>Masks!E38</f>
        <v>DSP</v>
      </c>
      <c r="F39" t="str">
        <f>Masks!F38</f>
        <v>PR Through Vias</v>
      </c>
      <c r="G39">
        <v>6</v>
      </c>
      <c r="H39" t="str">
        <f>$H$1&amp;" ("&amp;Masks!E38&amp;")"&amp;IF(Wafers!G39=VLOOKUP(Masks!E38,Electronics!E:F,2,FALSE),""," ["&amp;Wafers!G39&amp;" of "&amp;VLOOKUP(Masks!E38,Electronics!E:F,2,FALSE)&amp;"]")</f>
        <v>Wafer (DSP) [6 of 8]</v>
      </c>
      <c r="I39" t="str">
        <f>H38</f>
        <v>Wafer (DSP) [5 of 8]</v>
      </c>
      <c r="J39" t="str">
        <f>Pellets!$F$119</f>
        <v>Vial (Positive Photoresist)</v>
      </c>
      <c r="K39" t="b">
        <v>0</v>
      </c>
      <c r="L39">
        <f>Masks!L38</f>
        <v>0</v>
      </c>
      <c r="M39">
        <f>Masks!M38</f>
        <v>0</v>
      </c>
      <c r="N39">
        <f>Masks!N38</f>
        <v>0</v>
      </c>
      <c r="O39">
        <f>Masks!O38</f>
        <v>0</v>
      </c>
      <c r="P39">
        <f>Masks!P38</f>
        <v>0</v>
      </c>
      <c r="Q39">
        <f>Masks!Q38</f>
        <v>0</v>
      </c>
      <c r="R39">
        <f>Masks!R38</f>
        <v>0</v>
      </c>
      <c r="S39">
        <f>Masks!S38</f>
        <v>0</v>
      </c>
      <c r="T39">
        <f>Masks!T38</f>
        <v>0</v>
      </c>
      <c r="U39">
        <f>Masks!U38</f>
        <v>0</v>
      </c>
      <c r="V39">
        <f>Masks!V38</f>
        <v>0</v>
      </c>
      <c r="W39">
        <f>Masks!W38</f>
        <v>0</v>
      </c>
      <c r="X39">
        <f>Masks!X38</f>
        <v>0</v>
      </c>
      <c r="Y39">
        <f>Masks!Y38</f>
        <v>0</v>
      </c>
      <c r="Z39">
        <f>Masks!Z38</f>
        <v>0</v>
      </c>
      <c r="AA39">
        <f>Masks!AA38</f>
        <v>0</v>
      </c>
      <c r="AB39">
        <f>Masks!AB38</f>
        <v>0</v>
      </c>
      <c r="AC39">
        <f>Masks!AC38</f>
        <v>0</v>
      </c>
      <c r="AD39">
        <f>Masks!AD38</f>
        <v>0</v>
      </c>
      <c r="AE39">
        <f>Masks!AE38</f>
        <v>0</v>
      </c>
      <c r="AF39">
        <f>Masks!AF38</f>
        <v>0</v>
      </c>
      <c r="AG39">
        <f>Masks!AG38</f>
        <v>0</v>
      </c>
      <c r="AH39">
        <f>Masks!AH38</f>
        <v>0</v>
      </c>
      <c r="AI39">
        <f>Masks!AI38</f>
        <v>0</v>
      </c>
      <c r="AJ39">
        <f>Masks!AJ38</f>
        <v>0</v>
      </c>
      <c r="AK39">
        <f>Masks!AK38</f>
        <v>0</v>
      </c>
      <c r="AL39">
        <f>Masks!AL38</f>
        <v>0</v>
      </c>
    </row>
    <row r="40" spans="1:38" x14ac:dyDescent="0.2">
      <c r="A40" t="str">
        <f>Masks!A39</f>
        <v>1.3.2</v>
      </c>
      <c r="B40" s="3" t="s">
        <v>2612</v>
      </c>
      <c r="C40" t="str">
        <f>Masks!C39</f>
        <v>Mask (DSP)[PR Outer Traces]</v>
      </c>
      <c r="D40" t="str">
        <f>Masks!D39</f>
        <v>Mask</v>
      </c>
      <c r="E40" t="str">
        <f>Masks!E39</f>
        <v>DSP</v>
      </c>
      <c r="F40" t="str">
        <f>Masks!F39</f>
        <v>PR Outer Traces</v>
      </c>
      <c r="G40">
        <v>7</v>
      </c>
      <c r="H40" t="str">
        <f>$H$1&amp;" ("&amp;Masks!E39&amp;")"&amp;IF(Wafers!G40=VLOOKUP(Masks!E39,Electronics!E:F,2,FALSE),""," ["&amp;Wafers!G40&amp;" of "&amp;VLOOKUP(Masks!E39,Electronics!E:F,2,FALSE)&amp;"]")</f>
        <v>Wafer (DSP) [7 of 8]</v>
      </c>
      <c r="I40" t="str">
        <f>H39</f>
        <v>Wafer (DSP) [6 of 8]</v>
      </c>
      <c r="J40" t="str">
        <f>Pellets!$F$118</f>
        <v>Vial (Negative Photoresist)</v>
      </c>
      <c r="K40" t="b">
        <v>0</v>
      </c>
      <c r="L40">
        <f>Masks!L39</f>
        <v>0</v>
      </c>
      <c r="M40">
        <f>Masks!M39</f>
        <v>0</v>
      </c>
      <c r="N40">
        <f>Masks!N39</f>
        <v>0</v>
      </c>
      <c r="O40">
        <f>Masks!O39</f>
        <v>0</v>
      </c>
      <c r="P40">
        <f>Masks!P39</f>
        <v>0</v>
      </c>
      <c r="Q40">
        <f>Masks!Q39</f>
        <v>0</v>
      </c>
      <c r="R40">
        <f>Masks!R39</f>
        <v>0</v>
      </c>
      <c r="S40">
        <f>Masks!S39</f>
        <v>0</v>
      </c>
      <c r="T40">
        <f>Masks!T39</f>
        <v>0</v>
      </c>
      <c r="U40">
        <f>Masks!U39</f>
        <v>0</v>
      </c>
      <c r="V40">
        <f>Masks!V39</f>
        <v>0</v>
      </c>
      <c r="W40">
        <f>Masks!W39</f>
        <v>0</v>
      </c>
      <c r="X40">
        <f>Masks!X39</f>
        <v>0</v>
      </c>
      <c r="Y40">
        <f>Masks!Y39</f>
        <v>0</v>
      </c>
      <c r="Z40">
        <f>Masks!Z39</f>
        <v>0</v>
      </c>
      <c r="AA40">
        <f>Masks!AA39</f>
        <v>0</v>
      </c>
      <c r="AB40">
        <f>Masks!AB39</f>
        <v>0</v>
      </c>
      <c r="AC40">
        <f>Masks!AC39</f>
        <v>0</v>
      </c>
      <c r="AD40">
        <f>Masks!AD39</f>
        <v>0</v>
      </c>
      <c r="AE40">
        <f>Masks!AE39</f>
        <v>0</v>
      </c>
      <c r="AF40">
        <f>Masks!AF39</f>
        <v>0</v>
      </c>
      <c r="AG40">
        <f>Masks!AG39</f>
        <v>0</v>
      </c>
      <c r="AH40">
        <f>Masks!AH39</f>
        <v>0</v>
      </c>
      <c r="AI40">
        <f>Masks!AI39</f>
        <v>0</v>
      </c>
      <c r="AJ40">
        <f>Masks!AJ39</f>
        <v>0</v>
      </c>
      <c r="AK40">
        <f>Masks!AK39</f>
        <v>0</v>
      </c>
      <c r="AL40">
        <f>Masks!AL39</f>
        <v>0</v>
      </c>
    </row>
    <row r="41" spans="1:38" x14ac:dyDescent="0.2">
      <c r="A41" t="str">
        <f>Masks!A40</f>
        <v>1.3.2</v>
      </c>
      <c r="B41" s="3" t="s">
        <v>2611</v>
      </c>
      <c r="C41" t="str">
        <f>Masks!C40</f>
        <v>Mask (DSP)[PR Encapsulation]</v>
      </c>
      <c r="D41" t="str">
        <f>Masks!D40</f>
        <v>Mask</v>
      </c>
      <c r="E41" t="str">
        <f>Masks!E40</f>
        <v>DSP</v>
      </c>
      <c r="F41" t="str">
        <f>Masks!F40</f>
        <v>PR Encapsulation</v>
      </c>
      <c r="G41">
        <v>8</v>
      </c>
      <c r="H41" t="str">
        <f>$H$1&amp;" ("&amp;Masks!E40&amp;")"&amp;IF(Wafers!G41=VLOOKUP(Masks!E40,Electronics!E:F,2,FALSE),""," ["&amp;Wafers!G41&amp;" of "&amp;VLOOKUP(Masks!E40,Electronics!E:F,2,FALSE)&amp;"]")</f>
        <v>Wafer (DSP)</v>
      </c>
      <c r="I41" t="str">
        <f>H40</f>
        <v>Wafer (DSP) [7 of 8]</v>
      </c>
      <c r="J41" t="str">
        <f>Pellets!$F$119</f>
        <v>Vial (Positive Photoresist)</v>
      </c>
      <c r="K41" t="b">
        <v>0</v>
      </c>
      <c r="L41">
        <f>Masks!L40</f>
        <v>0</v>
      </c>
      <c r="M41">
        <f>Masks!M40</f>
        <v>0</v>
      </c>
      <c r="N41">
        <f>Masks!N40</f>
        <v>0</v>
      </c>
      <c r="O41">
        <f>Masks!O40</f>
        <v>0</v>
      </c>
      <c r="P41">
        <f>Masks!P40</f>
        <v>0</v>
      </c>
      <c r="Q41">
        <f>Masks!Q40</f>
        <v>0</v>
      </c>
      <c r="R41">
        <f>Masks!R40</f>
        <v>0</v>
      </c>
      <c r="S41">
        <f>Masks!S40</f>
        <v>0</v>
      </c>
      <c r="T41">
        <f>Masks!T40</f>
        <v>0</v>
      </c>
      <c r="U41">
        <f>Masks!U40</f>
        <v>0</v>
      </c>
      <c r="V41">
        <f>Masks!V40</f>
        <v>0</v>
      </c>
      <c r="W41">
        <f>Masks!W40</f>
        <v>0</v>
      </c>
      <c r="X41">
        <f>Masks!X40</f>
        <v>0</v>
      </c>
      <c r="Y41">
        <f>Masks!Y40</f>
        <v>0</v>
      </c>
      <c r="Z41">
        <f>Masks!Z40</f>
        <v>0</v>
      </c>
      <c r="AA41">
        <f>Masks!AA40</f>
        <v>0</v>
      </c>
      <c r="AB41">
        <f>Masks!AB40</f>
        <v>0</v>
      </c>
      <c r="AC41">
        <f>Masks!AC40</f>
        <v>0</v>
      </c>
      <c r="AD41">
        <f>Masks!AD40</f>
        <v>0</v>
      </c>
      <c r="AE41">
        <f>Masks!AE40</f>
        <v>0</v>
      </c>
      <c r="AF41">
        <f>Masks!AF40</f>
        <v>0</v>
      </c>
      <c r="AG41">
        <f>Masks!AG40</f>
        <v>0</v>
      </c>
      <c r="AH41">
        <f>Masks!AH40</f>
        <v>0</v>
      </c>
      <c r="AI41">
        <f>Masks!AI40</f>
        <v>0</v>
      </c>
      <c r="AJ41">
        <f>Masks!AJ40</f>
        <v>0</v>
      </c>
      <c r="AK41">
        <f>Masks!AK40</f>
        <v>0</v>
      </c>
      <c r="AL41">
        <f>Masks!AL40</f>
        <v>0</v>
      </c>
    </row>
    <row r="42" spans="1:38" x14ac:dyDescent="0.2">
      <c r="A42" t="str">
        <f>Masks!A41</f>
        <v>1.3.2</v>
      </c>
      <c r="B42" s="3" t="s">
        <v>2610</v>
      </c>
      <c r="C42" t="str">
        <f>Masks!C41</f>
        <v>Mask (Digital Analog Convertor)[PR Backplane]</v>
      </c>
      <c r="D42" t="str">
        <f>Masks!D41</f>
        <v>Mask</v>
      </c>
      <c r="E42" t="str">
        <f>Masks!E41</f>
        <v>Digital Analog Convertor</v>
      </c>
      <c r="F42" t="str">
        <f>Masks!F41</f>
        <v>PR Backplane</v>
      </c>
      <c r="G42">
        <v>1</v>
      </c>
      <c r="H42" t="str">
        <f>$H$1&amp;" ("&amp;Masks!E41&amp;")"&amp;IF(Wafers!G42=VLOOKUP(Masks!E41,Electronics!E:F,2,FALSE),""," ["&amp;Wafers!G42&amp;" of "&amp;VLOOKUP(Masks!E41,Electronics!E:F,2,FALSE)&amp;"]")</f>
        <v>Wafer (Digital Analog Convertor) [1 of 5]</v>
      </c>
      <c r="I42" t="str">
        <f>$H$2</f>
        <v>Silicon Wafer</v>
      </c>
      <c r="J42" t="str">
        <f>Pellets!$F$118</f>
        <v>Vial (Negative Photoresist)</v>
      </c>
      <c r="K42" t="b">
        <v>0</v>
      </c>
      <c r="L42">
        <f>Masks!L41</f>
        <v>0</v>
      </c>
      <c r="M42">
        <f>Masks!M41</f>
        <v>0</v>
      </c>
      <c r="N42">
        <f>Masks!N41</f>
        <v>0</v>
      </c>
      <c r="O42">
        <f>Masks!O41</f>
        <v>0</v>
      </c>
      <c r="P42">
        <f>Masks!P41</f>
        <v>0</v>
      </c>
      <c r="Q42">
        <f>Masks!Q41</f>
        <v>0</v>
      </c>
      <c r="R42">
        <f>Masks!R41</f>
        <v>0</v>
      </c>
      <c r="S42">
        <f>Masks!S41</f>
        <v>0</v>
      </c>
      <c r="T42">
        <f>Masks!T41</f>
        <v>0</v>
      </c>
      <c r="U42">
        <f>Masks!U41</f>
        <v>0</v>
      </c>
      <c r="V42">
        <f>Masks!V41</f>
        <v>0</v>
      </c>
      <c r="W42">
        <f>Masks!W41</f>
        <v>0</v>
      </c>
      <c r="X42">
        <f>Masks!X41</f>
        <v>0</v>
      </c>
      <c r="Y42">
        <f>Masks!Y41</f>
        <v>0</v>
      </c>
      <c r="Z42">
        <f>Masks!Z41</f>
        <v>0</v>
      </c>
      <c r="AA42">
        <f>Masks!AA41</f>
        <v>0</v>
      </c>
      <c r="AB42">
        <f>Masks!AB41</f>
        <v>0</v>
      </c>
      <c r="AC42">
        <f>Masks!AC41</f>
        <v>0</v>
      </c>
      <c r="AD42">
        <f>Masks!AD41</f>
        <v>0</v>
      </c>
      <c r="AE42">
        <f>Masks!AE41</f>
        <v>0</v>
      </c>
      <c r="AF42">
        <f>Masks!AF41</f>
        <v>0</v>
      </c>
      <c r="AG42">
        <f>Masks!AG41</f>
        <v>0</v>
      </c>
      <c r="AH42">
        <f>Masks!AH41</f>
        <v>0</v>
      </c>
      <c r="AI42">
        <f>Masks!AI41</f>
        <v>0</v>
      </c>
      <c r="AJ42">
        <f>Masks!AJ41</f>
        <v>0</v>
      </c>
      <c r="AK42">
        <f>Masks!AK41</f>
        <v>0</v>
      </c>
      <c r="AL42">
        <f>Masks!AL41</f>
        <v>0</v>
      </c>
    </row>
    <row r="43" spans="1:38" x14ac:dyDescent="0.2">
      <c r="A43" t="str">
        <f>Masks!A42</f>
        <v>1.3.2</v>
      </c>
      <c r="B43" s="3" t="s">
        <v>2609</v>
      </c>
      <c r="C43" t="str">
        <f>Masks!C42</f>
        <v>Mask (Digital Analog Convertor)[PR Semiconductor]</v>
      </c>
      <c r="D43" t="str">
        <f>Masks!D42</f>
        <v>Mask</v>
      </c>
      <c r="E43" t="str">
        <f>Masks!E42</f>
        <v>Digital Analog Convertor</v>
      </c>
      <c r="F43" t="str">
        <f>Masks!F42</f>
        <v>PR Semiconductor</v>
      </c>
      <c r="G43">
        <v>2</v>
      </c>
      <c r="H43" t="str">
        <f>$H$1&amp;" ("&amp;Masks!E42&amp;")"&amp;IF(Wafers!G43=VLOOKUP(Masks!E42,Electronics!E:F,2,FALSE),""," ["&amp;Wafers!G43&amp;" of "&amp;VLOOKUP(Masks!E42,Electronics!E:F,2,FALSE)&amp;"]")</f>
        <v>Wafer (Digital Analog Convertor) [2 of 5]</v>
      </c>
      <c r="I43" t="str">
        <f>H42</f>
        <v>Wafer (Digital Analog Convertor) [1 of 5]</v>
      </c>
      <c r="J43" t="str">
        <f>Pellets!$F$119</f>
        <v>Vial (Positive Photoresist)</v>
      </c>
      <c r="K43" t="b">
        <v>0</v>
      </c>
      <c r="L43">
        <f>Masks!L42</f>
        <v>0</v>
      </c>
      <c r="M43">
        <f>Masks!M42</f>
        <v>0</v>
      </c>
      <c r="N43">
        <f>Masks!N42</f>
        <v>0</v>
      </c>
      <c r="O43">
        <f>Masks!O42</f>
        <v>0</v>
      </c>
      <c r="P43">
        <f>Masks!P42</f>
        <v>0</v>
      </c>
      <c r="Q43">
        <f>Masks!Q42</f>
        <v>0</v>
      </c>
      <c r="R43">
        <f>Masks!R42</f>
        <v>0</v>
      </c>
      <c r="S43">
        <f>Masks!S42</f>
        <v>0</v>
      </c>
      <c r="T43">
        <f>Masks!T42</f>
        <v>0</v>
      </c>
      <c r="U43">
        <f>Masks!U42</f>
        <v>0</v>
      </c>
      <c r="V43">
        <f>Masks!V42</f>
        <v>0</v>
      </c>
      <c r="W43">
        <f>Masks!W42</f>
        <v>0</v>
      </c>
      <c r="X43">
        <f>Masks!X42</f>
        <v>0</v>
      </c>
      <c r="Y43">
        <f>Masks!Y42</f>
        <v>0</v>
      </c>
      <c r="Z43">
        <f>Masks!Z42</f>
        <v>0</v>
      </c>
      <c r="AA43">
        <f>Masks!AA42</f>
        <v>0</v>
      </c>
      <c r="AB43">
        <f>Masks!AB42</f>
        <v>0</v>
      </c>
      <c r="AC43">
        <f>Masks!AC42</f>
        <v>0</v>
      </c>
      <c r="AD43">
        <f>Masks!AD42</f>
        <v>0</v>
      </c>
      <c r="AE43">
        <f>Masks!AE42</f>
        <v>0</v>
      </c>
      <c r="AF43">
        <f>Masks!AF42</f>
        <v>0</v>
      </c>
      <c r="AG43">
        <f>Masks!AG42</f>
        <v>0</v>
      </c>
      <c r="AH43">
        <f>Masks!AH42</f>
        <v>0</v>
      </c>
      <c r="AI43">
        <f>Masks!AI42</f>
        <v>0</v>
      </c>
      <c r="AJ43">
        <f>Masks!AJ42</f>
        <v>0</v>
      </c>
      <c r="AK43">
        <f>Masks!AK42</f>
        <v>0</v>
      </c>
      <c r="AL43">
        <f>Masks!AL42</f>
        <v>0</v>
      </c>
    </row>
    <row r="44" spans="1:38" x14ac:dyDescent="0.2">
      <c r="A44" t="str">
        <f>Masks!A43</f>
        <v>1.3.2</v>
      </c>
      <c r="B44" s="3" t="s">
        <v>2608</v>
      </c>
      <c r="C44" t="str">
        <f>Masks!C43</f>
        <v>Mask (Digital Analog Convertor)[PR Dielectric]</v>
      </c>
      <c r="D44" t="str">
        <f>Masks!D43</f>
        <v>Mask</v>
      </c>
      <c r="E44" t="str">
        <f>Masks!E43</f>
        <v>Digital Analog Convertor</v>
      </c>
      <c r="F44" t="str">
        <f>Masks!F43</f>
        <v>PR Dielectric</v>
      </c>
      <c r="G44">
        <v>3</v>
      </c>
      <c r="H44" t="str">
        <f>$H$1&amp;" ("&amp;Masks!E43&amp;")"&amp;IF(Wafers!G44=VLOOKUP(Masks!E43,Electronics!E:F,2,FALSE),""," ["&amp;Wafers!G44&amp;" of "&amp;VLOOKUP(Masks!E43,Electronics!E:F,2,FALSE)&amp;"]")</f>
        <v>Wafer (Digital Analog Convertor) [3 of 5]</v>
      </c>
      <c r="I44" t="str">
        <f>H43</f>
        <v>Wafer (Digital Analog Convertor) [2 of 5]</v>
      </c>
      <c r="J44" t="str">
        <f>Pellets!$F$118</f>
        <v>Vial (Negative Photoresist)</v>
      </c>
      <c r="K44" t="b">
        <v>0</v>
      </c>
      <c r="L44">
        <f>Masks!L43</f>
        <v>0</v>
      </c>
      <c r="M44">
        <f>Masks!M43</f>
        <v>0</v>
      </c>
      <c r="N44">
        <f>Masks!N43</f>
        <v>0</v>
      </c>
      <c r="O44">
        <f>Masks!O43</f>
        <v>0</v>
      </c>
      <c r="P44">
        <f>Masks!P43</f>
        <v>0</v>
      </c>
      <c r="Q44">
        <f>Masks!Q43</f>
        <v>0</v>
      </c>
      <c r="R44">
        <f>Masks!R43</f>
        <v>0</v>
      </c>
      <c r="S44">
        <f>Masks!S43</f>
        <v>0</v>
      </c>
      <c r="T44">
        <f>Masks!T43</f>
        <v>0</v>
      </c>
      <c r="U44">
        <f>Masks!U43</f>
        <v>0</v>
      </c>
      <c r="V44">
        <f>Masks!V43</f>
        <v>0</v>
      </c>
      <c r="W44">
        <f>Masks!W43</f>
        <v>0</v>
      </c>
      <c r="X44">
        <f>Masks!X43</f>
        <v>0</v>
      </c>
      <c r="Y44">
        <f>Masks!Y43</f>
        <v>0</v>
      </c>
      <c r="Z44">
        <f>Masks!Z43</f>
        <v>0</v>
      </c>
      <c r="AA44">
        <f>Masks!AA43</f>
        <v>0</v>
      </c>
      <c r="AB44">
        <f>Masks!AB43</f>
        <v>0</v>
      </c>
      <c r="AC44">
        <f>Masks!AC43</f>
        <v>0</v>
      </c>
      <c r="AD44">
        <f>Masks!AD43</f>
        <v>0</v>
      </c>
      <c r="AE44">
        <f>Masks!AE43</f>
        <v>0</v>
      </c>
      <c r="AF44">
        <f>Masks!AF43</f>
        <v>0</v>
      </c>
      <c r="AG44">
        <f>Masks!AG43</f>
        <v>0</v>
      </c>
      <c r="AH44">
        <f>Masks!AH43</f>
        <v>0</v>
      </c>
      <c r="AI44">
        <f>Masks!AI43</f>
        <v>0</v>
      </c>
      <c r="AJ44">
        <f>Masks!AJ43</f>
        <v>0</v>
      </c>
      <c r="AK44">
        <f>Masks!AK43</f>
        <v>0</v>
      </c>
      <c r="AL44">
        <f>Masks!AL43</f>
        <v>0</v>
      </c>
    </row>
    <row r="45" spans="1:38" x14ac:dyDescent="0.2">
      <c r="A45" t="str">
        <f>Masks!A44</f>
        <v>1.3.2</v>
      </c>
      <c r="B45" s="3" t="s">
        <v>2607</v>
      </c>
      <c r="C45" t="str">
        <f>Masks!C44</f>
        <v>Mask (Digital Analog Convertor)[PR Traces]</v>
      </c>
      <c r="D45" t="str">
        <f>Masks!D44</f>
        <v>Mask</v>
      </c>
      <c r="E45" t="str">
        <f>Masks!E44</f>
        <v>Digital Analog Convertor</v>
      </c>
      <c r="F45" t="str">
        <f>Masks!F44</f>
        <v>PR Traces</v>
      </c>
      <c r="G45">
        <v>4</v>
      </c>
      <c r="H45" t="str">
        <f>$H$1&amp;" ("&amp;Masks!E44&amp;")"&amp;IF(Wafers!G45=VLOOKUP(Masks!E44,Electronics!E:F,2,FALSE),""," ["&amp;Wafers!G45&amp;" of "&amp;VLOOKUP(Masks!E44,Electronics!E:F,2,FALSE)&amp;"]")</f>
        <v>Wafer (Digital Analog Convertor) [4 of 5]</v>
      </c>
      <c r="I45" t="str">
        <f>H44</f>
        <v>Wafer (Digital Analog Convertor) [3 of 5]</v>
      </c>
      <c r="J45" t="str">
        <f>Pellets!$F$119</f>
        <v>Vial (Positive Photoresist)</v>
      </c>
      <c r="K45" t="b">
        <v>0</v>
      </c>
      <c r="L45">
        <f>Masks!L44</f>
        <v>0</v>
      </c>
      <c r="M45">
        <f>Masks!M44</f>
        <v>0</v>
      </c>
      <c r="N45">
        <f>Masks!N44</f>
        <v>0</v>
      </c>
      <c r="O45">
        <f>Masks!O44</f>
        <v>0</v>
      </c>
      <c r="P45">
        <f>Masks!P44</f>
        <v>0</v>
      </c>
      <c r="Q45">
        <f>Masks!Q44</f>
        <v>0</v>
      </c>
      <c r="R45">
        <f>Masks!R44</f>
        <v>0</v>
      </c>
      <c r="S45">
        <f>Masks!S44</f>
        <v>0</v>
      </c>
      <c r="T45">
        <f>Masks!T44</f>
        <v>0</v>
      </c>
      <c r="U45">
        <f>Masks!U44</f>
        <v>0</v>
      </c>
      <c r="V45">
        <f>Masks!V44</f>
        <v>0</v>
      </c>
      <c r="W45">
        <f>Masks!W44</f>
        <v>0</v>
      </c>
      <c r="X45">
        <f>Masks!X44</f>
        <v>0</v>
      </c>
      <c r="Y45">
        <f>Masks!Y44</f>
        <v>0</v>
      </c>
      <c r="Z45">
        <f>Masks!Z44</f>
        <v>0</v>
      </c>
      <c r="AA45">
        <f>Masks!AA44</f>
        <v>0</v>
      </c>
      <c r="AB45">
        <f>Masks!AB44</f>
        <v>0</v>
      </c>
      <c r="AC45">
        <f>Masks!AC44</f>
        <v>0</v>
      </c>
      <c r="AD45">
        <f>Masks!AD44</f>
        <v>0</v>
      </c>
      <c r="AE45">
        <f>Masks!AE44</f>
        <v>0</v>
      </c>
      <c r="AF45">
        <f>Masks!AF44</f>
        <v>0</v>
      </c>
      <c r="AG45">
        <f>Masks!AG44</f>
        <v>0</v>
      </c>
      <c r="AH45">
        <f>Masks!AH44</f>
        <v>0</v>
      </c>
      <c r="AI45">
        <f>Masks!AI44</f>
        <v>0</v>
      </c>
      <c r="AJ45">
        <f>Masks!AJ44</f>
        <v>0</v>
      </c>
      <c r="AK45">
        <f>Masks!AK44</f>
        <v>0</v>
      </c>
      <c r="AL45">
        <f>Masks!AL44</f>
        <v>0</v>
      </c>
    </row>
    <row r="46" spans="1:38" x14ac:dyDescent="0.2">
      <c r="A46" t="str">
        <f>Masks!A45</f>
        <v>1.3.2</v>
      </c>
      <c r="B46" s="3" t="s">
        <v>2606</v>
      </c>
      <c r="C46" t="str">
        <f>Masks!C45</f>
        <v>Mask (Digital Analog Convertor)[PR Encapsulation]</v>
      </c>
      <c r="D46" t="str">
        <f>Masks!D45</f>
        <v>Mask</v>
      </c>
      <c r="E46" t="str">
        <f>Masks!E45</f>
        <v>Digital Analog Convertor</v>
      </c>
      <c r="F46" t="str">
        <f>Masks!F45</f>
        <v>PR Encapsulation</v>
      </c>
      <c r="G46">
        <v>5</v>
      </c>
      <c r="H46" t="str">
        <f>$H$1&amp;" ("&amp;Masks!E45&amp;")"&amp;IF(Wafers!G46=VLOOKUP(Masks!E45,Electronics!E:F,2,FALSE),""," ["&amp;Wafers!G46&amp;" of "&amp;VLOOKUP(Masks!E45,Electronics!E:F,2,FALSE)&amp;"]")</f>
        <v>Wafer (Digital Analog Convertor)</v>
      </c>
      <c r="I46" t="str">
        <f>H45</f>
        <v>Wafer (Digital Analog Convertor) [4 of 5]</v>
      </c>
      <c r="J46" t="str">
        <f>Pellets!$F$118</f>
        <v>Vial (Negative Photoresist)</v>
      </c>
      <c r="K46" t="b">
        <v>0</v>
      </c>
      <c r="L46">
        <f>Masks!L45</f>
        <v>0</v>
      </c>
      <c r="M46">
        <f>Masks!M45</f>
        <v>0</v>
      </c>
      <c r="N46">
        <f>Masks!N45</f>
        <v>0</v>
      </c>
      <c r="O46">
        <f>Masks!O45</f>
        <v>0</v>
      </c>
      <c r="P46">
        <f>Masks!P45</f>
        <v>0</v>
      </c>
      <c r="Q46">
        <f>Masks!Q45</f>
        <v>0</v>
      </c>
      <c r="R46">
        <f>Masks!R45</f>
        <v>0</v>
      </c>
      <c r="S46">
        <f>Masks!S45</f>
        <v>0</v>
      </c>
      <c r="T46">
        <f>Masks!T45</f>
        <v>0</v>
      </c>
      <c r="U46">
        <f>Masks!U45</f>
        <v>0</v>
      </c>
      <c r="V46">
        <f>Masks!V45</f>
        <v>0</v>
      </c>
      <c r="W46">
        <f>Masks!W45</f>
        <v>0</v>
      </c>
      <c r="X46">
        <f>Masks!X45</f>
        <v>0</v>
      </c>
      <c r="Y46">
        <f>Masks!Y45</f>
        <v>0</v>
      </c>
      <c r="Z46">
        <f>Masks!Z45</f>
        <v>0</v>
      </c>
      <c r="AA46">
        <f>Masks!AA45</f>
        <v>0</v>
      </c>
      <c r="AB46">
        <f>Masks!AB45</f>
        <v>0</v>
      </c>
      <c r="AC46">
        <f>Masks!AC45</f>
        <v>0</v>
      </c>
      <c r="AD46">
        <f>Masks!AD45</f>
        <v>0</v>
      </c>
      <c r="AE46">
        <f>Masks!AE45</f>
        <v>0</v>
      </c>
      <c r="AF46">
        <f>Masks!AF45</f>
        <v>0</v>
      </c>
      <c r="AG46">
        <f>Masks!AG45</f>
        <v>0</v>
      </c>
      <c r="AH46">
        <f>Masks!AH45</f>
        <v>0</v>
      </c>
      <c r="AI46">
        <f>Masks!AI45</f>
        <v>0</v>
      </c>
      <c r="AJ46">
        <f>Masks!AJ45</f>
        <v>0</v>
      </c>
      <c r="AK46">
        <f>Masks!AK45</f>
        <v>0</v>
      </c>
      <c r="AL46">
        <f>Masks!AL45</f>
        <v>0</v>
      </c>
    </row>
    <row r="47" spans="1:38" x14ac:dyDescent="0.2">
      <c r="A47" t="str">
        <f>Masks!A46</f>
        <v>1.3.2</v>
      </c>
      <c r="B47" s="3" t="s">
        <v>2605</v>
      </c>
      <c r="C47" t="str">
        <f>Masks!C46</f>
        <v>Mask (Amplifier)[PR Backplane]</v>
      </c>
      <c r="D47" t="str">
        <f>Masks!D46</f>
        <v>Mask</v>
      </c>
      <c r="E47" t="str">
        <f>Masks!E46</f>
        <v>Amplifier</v>
      </c>
      <c r="F47" t="str">
        <f>Masks!F46</f>
        <v>PR Backplane</v>
      </c>
      <c r="G47">
        <v>1</v>
      </c>
      <c r="H47" t="str">
        <f>$H$1&amp;" ("&amp;Masks!E46&amp;")"&amp;IF(Wafers!G47=VLOOKUP(Masks!E46,Electronics!E:F,2,FALSE),""," ["&amp;Wafers!G47&amp;" of "&amp;VLOOKUP(Masks!E46,Electronics!E:F,2,FALSE)&amp;"]")</f>
        <v>Wafer (Amplifier) [1 of 5]</v>
      </c>
      <c r="I47" t="str">
        <f>$H$2</f>
        <v>Silicon Wafer</v>
      </c>
      <c r="J47" t="str">
        <f>Pellets!$F$118</f>
        <v>Vial (Negative Photoresist)</v>
      </c>
      <c r="K47" t="b">
        <v>0</v>
      </c>
      <c r="L47">
        <f>Masks!L46</f>
        <v>0</v>
      </c>
      <c r="M47">
        <f>Masks!M46</f>
        <v>0</v>
      </c>
      <c r="N47">
        <f>Masks!N46</f>
        <v>0</v>
      </c>
      <c r="O47">
        <f>Masks!O46</f>
        <v>0</v>
      </c>
      <c r="P47">
        <f>Masks!P46</f>
        <v>0</v>
      </c>
      <c r="Q47">
        <f>Masks!Q46</f>
        <v>0</v>
      </c>
      <c r="R47">
        <f>Masks!R46</f>
        <v>0</v>
      </c>
      <c r="S47">
        <f>Masks!S46</f>
        <v>0</v>
      </c>
      <c r="T47">
        <f>Masks!T46</f>
        <v>0</v>
      </c>
      <c r="U47">
        <f>Masks!U46</f>
        <v>0</v>
      </c>
      <c r="V47">
        <f>Masks!V46</f>
        <v>0</v>
      </c>
      <c r="W47">
        <f>Masks!W46</f>
        <v>0</v>
      </c>
      <c r="X47">
        <f>Masks!X46</f>
        <v>0</v>
      </c>
      <c r="Y47">
        <f>Masks!Y46</f>
        <v>0</v>
      </c>
      <c r="Z47">
        <f>Masks!Z46</f>
        <v>0</v>
      </c>
      <c r="AA47">
        <f>Masks!AA46</f>
        <v>0</v>
      </c>
      <c r="AB47">
        <f>Masks!AB46</f>
        <v>0</v>
      </c>
      <c r="AC47">
        <f>Masks!AC46</f>
        <v>0</v>
      </c>
      <c r="AD47">
        <f>Masks!AD46</f>
        <v>0</v>
      </c>
      <c r="AE47">
        <f>Masks!AE46</f>
        <v>0</v>
      </c>
      <c r="AF47">
        <f>Masks!AF46</f>
        <v>0</v>
      </c>
      <c r="AG47">
        <f>Masks!AG46</f>
        <v>0</v>
      </c>
      <c r="AH47">
        <f>Masks!AH46</f>
        <v>0</v>
      </c>
      <c r="AI47">
        <f>Masks!AI46</f>
        <v>0</v>
      </c>
      <c r="AJ47">
        <f>Masks!AJ46</f>
        <v>0</v>
      </c>
      <c r="AK47">
        <f>Masks!AK46</f>
        <v>0</v>
      </c>
      <c r="AL47">
        <f>Masks!AL46</f>
        <v>0</v>
      </c>
    </row>
    <row r="48" spans="1:38" x14ac:dyDescent="0.2">
      <c r="A48" t="str">
        <f>Masks!A47</f>
        <v>1.3.2</v>
      </c>
      <c r="B48" s="3" t="s">
        <v>2604</v>
      </c>
      <c r="C48" t="str">
        <f>Masks!C47</f>
        <v>Mask (Amplifier)[PR Semiconductor]</v>
      </c>
      <c r="D48" t="str">
        <f>Masks!D47</f>
        <v>Mask</v>
      </c>
      <c r="E48" t="str">
        <f>Masks!E47</f>
        <v>Amplifier</v>
      </c>
      <c r="F48" t="str">
        <f>Masks!F47</f>
        <v>PR Semiconductor</v>
      </c>
      <c r="G48">
        <v>2</v>
      </c>
      <c r="H48" t="str">
        <f>$H$1&amp;" ("&amp;Masks!E47&amp;")"&amp;IF(Wafers!G48=VLOOKUP(Masks!E47,Electronics!E:F,2,FALSE),""," ["&amp;Wafers!G48&amp;" of "&amp;VLOOKUP(Masks!E47,Electronics!E:F,2,FALSE)&amp;"]")</f>
        <v>Wafer (Amplifier) [2 of 5]</v>
      </c>
      <c r="I48" t="str">
        <f>H47</f>
        <v>Wafer (Amplifier) [1 of 5]</v>
      </c>
      <c r="J48" t="str">
        <f>Pellets!$F$119</f>
        <v>Vial (Positive Photoresist)</v>
      </c>
      <c r="K48" t="b">
        <v>0</v>
      </c>
      <c r="L48">
        <f>Masks!L47</f>
        <v>0</v>
      </c>
      <c r="M48">
        <f>Masks!M47</f>
        <v>0</v>
      </c>
      <c r="N48">
        <f>Masks!N47</f>
        <v>0</v>
      </c>
      <c r="O48">
        <f>Masks!O47</f>
        <v>0</v>
      </c>
      <c r="P48">
        <f>Masks!P47</f>
        <v>0</v>
      </c>
      <c r="Q48">
        <f>Masks!Q47</f>
        <v>0</v>
      </c>
      <c r="R48">
        <f>Masks!R47</f>
        <v>0</v>
      </c>
      <c r="S48">
        <f>Masks!S47</f>
        <v>0</v>
      </c>
      <c r="T48">
        <f>Masks!T47</f>
        <v>0</v>
      </c>
      <c r="U48">
        <f>Masks!U47</f>
        <v>0</v>
      </c>
      <c r="V48">
        <f>Masks!V47</f>
        <v>0</v>
      </c>
      <c r="W48">
        <f>Masks!W47</f>
        <v>0</v>
      </c>
      <c r="X48">
        <f>Masks!X47</f>
        <v>0</v>
      </c>
      <c r="Y48">
        <f>Masks!Y47</f>
        <v>0</v>
      </c>
      <c r="Z48">
        <f>Masks!Z47</f>
        <v>0</v>
      </c>
      <c r="AA48">
        <f>Masks!AA47</f>
        <v>0</v>
      </c>
      <c r="AB48">
        <f>Masks!AB47</f>
        <v>0</v>
      </c>
      <c r="AC48">
        <f>Masks!AC47</f>
        <v>0</v>
      </c>
      <c r="AD48">
        <f>Masks!AD47</f>
        <v>0</v>
      </c>
      <c r="AE48">
        <f>Masks!AE47</f>
        <v>0</v>
      </c>
      <c r="AF48">
        <f>Masks!AF47</f>
        <v>0</v>
      </c>
      <c r="AG48">
        <f>Masks!AG47</f>
        <v>0</v>
      </c>
      <c r="AH48">
        <f>Masks!AH47</f>
        <v>0</v>
      </c>
      <c r="AI48">
        <f>Masks!AI47</f>
        <v>0</v>
      </c>
      <c r="AJ48">
        <f>Masks!AJ47</f>
        <v>0</v>
      </c>
      <c r="AK48">
        <f>Masks!AK47</f>
        <v>0</v>
      </c>
      <c r="AL48">
        <f>Masks!AL47</f>
        <v>0</v>
      </c>
    </row>
    <row r="49" spans="1:38" x14ac:dyDescent="0.2">
      <c r="A49" t="str">
        <f>Masks!A48</f>
        <v>1.3.2</v>
      </c>
      <c r="B49" s="3" t="s">
        <v>2603</v>
      </c>
      <c r="C49" t="str">
        <f>Masks!C48</f>
        <v>Mask (Amplifier)[PR Dielectric]</v>
      </c>
      <c r="D49" t="str">
        <f>Masks!D48</f>
        <v>Mask</v>
      </c>
      <c r="E49" t="str">
        <f>Masks!E48</f>
        <v>Amplifier</v>
      </c>
      <c r="F49" t="str">
        <f>Masks!F48</f>
        <v>PR Dielectric</v>
      </c>
      <c r="G49">
        <v>3</v>
      </c>
      <c r="H49" t="str">
        <f>$H$1&amp;" ("&amp;Masks!E48&amp;")"&amp;IF(Wafers!G49=VLOOKUP(Masks!E48,Electronics!E:F,2,FALSE),""," ["&amp;Wafers!G49&amp;" of "&amp;VLOOKUP(Masks!E48,Electronics!E:F,2,FALSE)&amp;"]")</f>
        <v>Wafer (Amplifier) [3 of 5]</v>
      </c>
      <c r="I49" t="str">
        <f>H48</f>
        <v>Wafer (Amplifier) [2 of 5]</v>
      </c>
      <c r="J49" t="str">
        <f>Pellets!$F$118</f>
        <v>Vial (Negative Photoresist)</v>
      </c>
      <c r="K49" t="b">
        <v>0</v>
      </c>
      <c r="L49">
        <f>Masks!L48</f>
        <v>0</v>
      </c>
      <c r="M49">
        <f>Masks!M48</f>
        <v>0</v>
      </c>
      <c r="N49">
        <f>Masks!N48</f>
        <v>0</v>
      </c>
      <c r="O49">
        <f>Masks!O48</f>
        <v>0</v>
      </c>
      <c r="P49">
        <f>Masks!P48</f>
        <v>0</v>
      </c>
      <c r="Q49">
        <f>Masks!Q48</f>
        <v>0</v>
      </c>
      <c r="R49">
        <f>Masks!R48</f>
        <v>0</v>
      </c>
      <c r="S49">
        <f>Masks!S48</f>
        <v>0</v>
      </c>
      <c r="T49">
        <f>Masks!T48</f>
        <v>0</v>
      </c>
      <c r="U49">
        <f>Masks!U48</f>
        <v>0</v>
      </c>
      <c r="V49">
        <f>Masks!V48</f>
        <v>0</v>
      </c>
      <c r="W49">
        <f>Masks!W48</f>
        <v>0</v>
      </c>
      <c r="X49">
        <f>Masks!X48</f>
        <v>0</v>
      </c>
      <c r="Y49">
        <f>Masks!Y48</f>
        <v>0</v>
      </c>
      <c r="Z49">
        <f>Masks!Z48</f>
        <v>0</v>
      </c>
      <c r="AA49">
        <f>Masks!AA48</f>
        <v>0</v>
      </c>
      <c r="AB49">
        <f>Masks!AB48</f>
        <v>0</v>
      </c>
      <c r="AC49">
        <f>Masks!AC48</f>
        <v>0</v>
      </c>
      <c r="AD49">
        <f>Masks!AD48</f>
        <v>0</v>
      </c>
      <c r="AE49">
        <f>Masks!AE48</f>
        <v>0</v>
      </c>
      <c r="AF49">
        <f>Masks!AF48</f>
        <v>0</v>
      </c>
      <c r="AG49">
        <f>Masks!AG48</f>
        <v>0</v>
      </c>
      <c r="AH49">
        <f>Masks!AH48</f>
        <v>0</v>
      </c>
      <c r="AI49">
        <f>Masks!AI48</f>
        <v>0</v>
      </c>
      <c r="AJ49">
        <f>Masks!AJ48</f>
        <v>0</v>
      </c>
      <c r="AK49">
        <f>Masks!AK48</f>
        <v>0</v>
      </c>
      <c r="AL49">
        <f>Masks!AL48</f>
        <v>0</v>
      </c>
    </row>
    <row r="50" spans="1:38" x14ac:dyDescent="0.2">
      <c r="A50" t="str">
        <f>Masks!A49</f>
        <v>1.3.2</v>
      </c>
      <c r="B50" s="3" t="s">
        <v>2602</v>
      </c>
      <c r="C50" t="str">
        <f>Masks!C49</f>
        <v>Mask (Amplifier)[PR Traces]</v>
      </c>
      <c r="D50" t="str">
        <f>Masks!D49</f>
        <v>Mask</v>
      </c>
      <c r="E50" t="str">
        <f>Masks!E49</f>
        <v>Amplifier</v>
      </c>
      <c r="F50" t="str">
        <f>Masks!F49</f>
        <v>PR Traces</v>
      </c>
      <c r="G50">
        <v>4</v>
      </c>
      <c r="H50" t="str">
        <f>$H$1&amp;" ("&amp;Masks!E49&amp;")"&amp;IF(Wafers!G50=VLOOKUP(Masks!E49,Electronics!E:F,2,FALSE),""," ["&amp;Wafers!G50&amp;" of "&amp;VLOOKUP(Masks!E49,Electronics!E:F,2,FALSE)&amp;"]")</f>
        <v>Wafer (Amplifier) [4 of 5]</v>
      </c>
      <c r="I50" t="str">
        <f>H49</f>
        <v>Wafer (Amplifier) [3 of 5]</v>
      </c>
      <c r="J50" t="str">
        <f>Pellets!$F$119</f>
        <v>Vial (Positive Photoresist)</v>
      </c>
      <c r="K50" t="b">
        <v>0</v>
      </c>
      <c r="L50">
        <f>Masks!L49</f>
        <v>0</v>
      </c>
      <c r="M50">
        <f>Masks!M49</f>
        <v>0</v>
      </c>
      <c r="N50">
        <f>Masks!N49</f>
        <v>0</v>
      </c>
      <c r="O50">
        <f>Masks!O49</f>
        <v>0</v>
      </c>
      <c r="P50">
        <f>Masks!P49</f>
        <v>0</v>
      </c>
      <c r="Q50">
        <f>Masks!Q49</f>
        <v>0</v>
      </c>
      <c r="R50">
        <f>Masks!R49</f>
        <v>0</v>
      </c>
      <c r="S50">
        <f>Masks!S49</f>
        <v>0</v>
      </c>
      <c r="T50">
        <f>Masks!T49</f>
        <v>0</v>
      </c>
      <c r="U50">
        <f>Masks!U49</f>
        <v>0</v>
      </c>
      <c r="V50">
        <f>Masks!V49</f>
        <v>0</v>
      </c>
      <c r="W50">
        <f>Masks!W49</f>
        <v>0</v>
      </c>
      <c r="X50">
        <f>Masks!X49</f>
        <v>0</v>
      </c>
      <c r="Y50">
        <f>Masks!Y49</f>
        <v>0</v>
      </c>
      <c r="Z50">
        <f>Masks!Z49</f>
        <v>0</v>
      </c>
      <c r="AA50">
        <f>Masks!AA49</f>
        <v>0</v>
      </c>
      <c r="AB50">
        <f>Masks!AB49</f>
        <v>0</v>
      </c>
      <c r="AC50">
        <f>Masks!AC49</f>
        <v>0</v>
      </c>
      <c r="AD50">
        <f>Masks!AD49</f>
        <v>0</v>
      </c>
      <c r="AE50">
        <f>Masks!AE49</f>
        <v>0</v>
      </c>
      <c r="AF50">
        <f>Masks!AF49</f>
        <v>0</v>
      </c>
      <c r="AG50">
        <f>Masks!AG49</f>
        <v>0</v>
      </c>
      <c r="AH50">
        <f>Masks!AH49</f>
        <v>0</v>
      </c>
      <c r="AI50">
        <f>Masks!AI49</f>
        <v>0</v>
      </c>
      <c r="AJ50">
        <f>Masks!AJ49</f>
        <v>0</v>
      </c>
      <c r="AK50">
        <f>Masks!AK49</f>
        <v>0</v>
      </c>
      <c r="AL50">
        <f>Masks!AL49</f>
        <v>0</v>
      </c>
    </row>
    <row r="51" spans="1:38" x14ac:dyDescent="0.2">
      <c r="A51" t="str">
        <f>Masks!A50</f>
        <v>1.3.2</v>
      </c>
      <c r="B51" s="3" t="s">
        <v>2601</v>
      </c>
      <c r="C51" t="str">
        <f>Masks!C50</f>
        <v>Mask (Amplifier)[PR Encapsulation]</v>
      </c>
      <c r="D51" t="str">
        <f>Masks!D50</f>
        <v>Mask</v>
      </c>
      <c r="E51" t="str">
        <f>Masks!E50</f>
        <v>Amplifier</v>
      </c>
      <c r="F51" t="str">
        <f>Masks!F50</f>
        <v>PR Encapsulation</v>
      </c>
      <c r="G51">
        <v>5</v>
      </c>
      <c r="H51" t="str">
        <f>$H$1&amp;" ("&amp;Masks!E50&amp;")"&amp;IF(Wafers!G51=VLOOKUP(Masks!E50,Electronics!E:F,2,FALSE),""," ["&amp;Wafers!G51&amp;" of "&amp;VLOOKUP(Masks!E50,Electronics!E:F,2,FALSE)&amp;"]")</f>
        <v>Wafer (Amplifier)</v>
      </c>
      <c r="I51" t="str">
        <f>H50</f>
        <v>Wafer (Amplifier) [4 of 5]</v>
      </c>
      <c r="J51" t="str">
        <f>Pellets!$F$118</f>
        <v>Vial (Negative Photoresist)</v>
      </c>
      <c r="K51" t="b">
        <v>0</v>
      </c>
      <c r="L51">
        <f>Masks!L50</f>
        <v>0</v>
      </c>
      <c r="M51">
        <f>Masks!M50</f>
        <v>0</v>
      </c>
      <c r="N51">
        <f>Masks!N50</f>
        <v>0</v>
      </c>
      <c r="O51">
        <f>Masks!O50</f>
        <v>0</v>
      </c>
      <c r="P51">
        <f>Masks!P50</f>
        <v>0</v>
      </c>
      <c r="Q51">
        <f>Masks!Q50</f>
        <v>0</v>
      </c>
      <c r="R51">
        <f>Masks!R50</f>
        <v>0</v>
      </c>
      <c r="S51">
        <f>Masks!S50</f>
        <v>0</v>
      </c>
      <c r="T51">
        <f>Masks!T50</f>
        <v>0</v>
      </c>
      <c r="U51">
        <f>Masks!U50</f>
        <v>0</v>
      </c>
      <c r="V51">
        <f>Masks!V50</f>
        <v>0</v>
      </c>
      <c r="W51">
        <f>Masks!W50</f>
        <v>0</v>
      </c>
      <c r="X51">
        <f>Masks!X50</f>
        <v>0</v>
      </c>
      <c r="Y51">
        <f>Masks!Y50</f>
        <v>0</v>
      </c>
      <c r="Z51">
        <f>Masks!Z50</f>
        <v>0</v>
      </c>
      <c r="AA51">
        <f>Masks!AA50</f>
        <v>0</v>
      </c>
      <c r="AB51">
        <f>Masks!AB50</f>
        <v>0</v>
      </c>
      <c r="AC51">
        <f>Masks!AC50</f>
        <v>0</v>
      </c>
      <c r="AD51">
        <f>Masks!AD50</f>
        <v>0</v>
      </c>
      <c r="AE51">
        <f>Masks!AE50</f>
        <v>0</v>
      </c>
      <c r="AF51">
        <f>Masks!AF50</f>
        <v>0</v>
      </c>
      <c r="AG51">
        <f>Masks!AG50</f>
        <v>0</v>
      </c>
      <c r="AH51">
        <f>Masks!AH50</f>
        <v>0</v>
      </c>
      <c r="AI51">
        <f>Masks!AI50</f>
        <v>0</v>
      </c>
      <c r="AJ51">
        <f>Masks!AJ50</f>
        <v>0</v>
      </c>
      <c r="AK51">
        <f>Masks!AK50</f>
        <v>0</v>
      </c>
      <c r="AL51">
        <f>Masks!AL50</f>
        <v>0</v>
      </c>
    </row>
    <row r="52" spans="1:38" x14ac:dyDescent="0.2">
      <c r="A52" t="str">
        <f>Masks!A51</f>
        <v>1.3.2</v>
      </c>
      <c r="B52" s="3" t="s">
        <v>2600</v>
      </c>
      <c r="C52" t="str">
        <f>Masks!C51</f>
        <v>Mask (OLED Array)[PR Backplane]</v>
      </c>
      <c r="D52" t="str">
        <f>Masks!D51</f>
        <v>Mask</v>
      </c>
      <c r="E52" t="str">
        <f>Masks!E51</f>
        <v>OLED Array</v>
      </c>
      <c r="F52" t="str">
        <f>Masks!F51</f>
        <v>PR Backplane</v>
      </c>
      <c r="G52">
        <v>1</v>
      </c>
      <c r="H52" t="str">
        <f>$H$1&amp;" ("&amp;Masks!E51&amp;")"&amp;IF(Wafers!G52=VLOOKUP(Masks!E51,Electronics!E:F,2,FALSE),""," ["&amp;Wafers!G52&amp;" of "&amp;VLOOKUP(Masks!E51,Electronics!E:F,2,FALSE)&amp;"]")</f>
        <v>Wafer (OLED Array) [1 of 5]</v>
      </c>
      <c r="I52" t="str">
        <f>$H$2</f>
        <v>Silicon Wafer</v>
      </c>
      <c r="J52" t="str">
        <f>Pellets!$F$118</f>
        <v>Vial (Negative Photoresist)</v>
      </c>
      <c r="K52" t="b">
        <v>0</v>
      </c>
      <c r="L52">
        <f>Masks!L51</f>
        <v>0</v>
      </c>
      <c r="M52">
        <f>Masks!M51</f>
        <v>0</v>
      </c>
      <c r="N52">
        <f>Masks!N51</f>
        <v>0</v>
      </c>
      <c r="O52">
        <f>Masks!O51</f>
        <v>0</v>
      </c>
      <c r="P52">
        <f>Masks!P51</f>
        <v>0</v>
      </c>
      <c r="Q52">
        <f>Masks!Q51</f>
        <v>0</v>
      </c>
      <c r="R52">
        <f>Masks!R51</f>
        <v>0</v>
      </c>
      <c r="S52">
        <f>Masks!S51</f>
        <v>0</v>
      </c>
      <c r="T52">
        <f>Masks!T51</f>
        <v>0</v>
      </c>
      <c r="U52">
        <f>Masks!U51</f>
        <v>0</v>
      </c>
      <c r="V52">
        <f>Masks!V51</f>
        <v>0</v>
      </c>
      <c r="W52">
        <f>Masks!W51</f>
        <v>0</v>
      </c>
      <c r="X52">
        <f>Masks!X51</f>
        <v>0</v>
      </c>
      <c r="Y52">
        <f>Masks!Y51</f>
        <v>0</v>
      </c>
      <c r="Z52">
        <f>Masks!Z51</f>
        <v>0</v>
      </c>
      <c r="AA52">
        <f>Masks!AA51</f>
        <v>0</v>
      </c>
      <c r="AB52">
        <f>Masks!AB51</f>
        <v>0</v>
      </c>
      <c r="AC52">
        <f>Masks!AC51</f>
        <v>0</v>
      </c>
      <c r="AD52">
        <f>Masks!AD51</f>
        <v>0</v>
      </c>
      <c r="AE52">
        <f>Masks!AE51</f>
        <v>0</v>
      </c>
      <c r="AF52">
        <f>Masks!AF51</f>
        <v>0</v>
      </c>
      <c r="AG52">
        <f>Masks!AG51</f>
        <v>0</v>
      </c>
      <c r="AH52">
        <f>Masks!AH51</f>
        <v>0</v>
      </c>
      <c r="AI52">
        <f>Masks!AI51</f>
        <v>0</v>
      </c>
      <c r="AJ52">
        <f>Masks!AJ51</f>
        <v>0</v>
      </c>
      <c r="AK52">
        <f>Masks!AK51</f>
        <v>0</v>
      </c>
      <c r="AL52">
        <f>Masks!AL51</f>
        <v>0</v>
      </c>
    </row>
    <row r="53" spans="1:38" x14ac:dyDescent="0.2">
      <c r="A53" t="str">
        <f>Masks!A52</f>
        <v>1.3.2</v>
      </c>
      <c r="B53" s="3" t="s">
        <v>2599</v>
      </c>
      <c r="C53" t="str">
        <f>Masks!C52</f>
        <v>Mask (OLED Array)[PR Semiconductor]</v>
      </c>
      <c r="D53" t="str">
        <f>Masks!D52</f>
        <v>Mask</v>
      </c>
      <c r="E53" t="str">
        <f>Masks!E52</f>
        <v>OLED Array</v>
      </c>
      <c r="F53" t="str">
        <f>Masks!F52</f>
        <v>PR Semiconductor</v>
      </c>
      <c r="G53">
        <v>2</v>
      </c>
      <c r="H53" t="str">
        <f>$H$1&amp;" ("&amp;Masks!E52&amp;")"&amp;IF(Wafers!G53=VLOOKUP(Masks!E52,Electronics!E:F,2,FALSE),""," ["&amp;Wafers!G53&amp;" of "&amp;VLOOKUP(Masks!E52,Electronics!E:F,2,FALSE)&amp;"]")</f>
        <v>Wafer (OLED Array) [2 of 5]</v>
      </c>
      <c r="I53" t="str">
        <f>H52</f>
        <v>Wafer (OLED Array) [1 of 5]</v>
      </c>
      <c r="J53" t="str">
        <f>Pellets!$F$119</f>
        <v>Vial (Positive Photoresist)</v>
      </c>
      <c r="K53" t="b">
        <v>0</v>
      </c>
      <c r="L53">
        <f>Masks!L52</f>
        <v>0</v>
      </c>
      <c r="M53">
        <f>Masks!M52</f>
        <v>0</v>
      </c>
      <c r="N53">
        <f>Masks!N52</f>
        <v>0</v>
      </c>
      <c r="O53">
        <f>Masks!O52</f>
        <v>0</v>
      </c>
      <c r="P53">
        <f>Masks!P52</f>
        <v>0</v>
      </c>
      <c r="Q53">
        <f>Masks!Q52</f>
        <v>0</v>
      </c>
      <c r="R53">
        <f>Masks!R52</f>
        <v>0</v>
      </c>
      <c r="S53">
        <f>Masks!S52</f>
        <v>0</v>
      </c>
      <c r="T53">
        <f>Masks!T52</f>
        <v>0</v>
      </c>
      <c r="U53">
        <f>Masks!U52</f>
        <v>0</v>
      </c>
      <c r="V53">
        <f>Masks!V52</f>
        <v>0</v>
      </c>
      <c r="W53">
        <f>Masks!W52</f>
        <v>0</v>
      </c>
      <c r="X53">
        <f>Masks!X52</f>
        <v>0</v>
      </c>
      <c r="Y53">
        <f>Masks!Y52</f>
        <v>0</v>
      </c>
      <c r="Z53">
        <f>Masks!Z52</f>
        <v>0</v>
      </c>
      <c r="AA53">
        <f>Masks!AA52</f>
        <v>0</v>
      </c>
      <c r="AB53">
        <f>Masks!AB52</f>
        <v>0</v>
      </c>
      <c r="AC53">
        <f>Masks!AC52</f>
        <v>0</v>
      </c>
      <c r="AD53">
        <f>Masks!AD52</f>
        <v>0</v>
      </c>
      <c r="AE53">
        <f>Masks!AE52</f>
        <v>0</v>
      </c>
      <c r="AF53">
        <f>Masks!AF52</f>
        <v>0</v>
      </c>
      <c r="AG53">
        <f>Masks!AG52</f>
        <v>0</v>
      </c>
      <c r="AH53">
        <f>Masks!AH52</f>
        <v>0</v>
      </c>
      <c r="AI53">
        <f>Masks!AI52</f>
        <v>0</v>
      </c>
      <c r="AJ53">
        <f>Masks!AJ52</f>
        <v>0</v>
      </c>
      <c r="AK53">
        <f>Masks!AK52</f>
        <v>0</v>
      </c>
      <c r="AL53">
        <f>Masks!AL52</f>
        <v>0</v>
      </c>
    </row>
    <row r="54" spans="1:38" x14ac:dyDescent="0.2">
      <c r="A54" t="str">
        <f>Masks!A53</f>
        <v>1.3.2</v>
      </c>
      <c r="B54" s="3" t="s">
        <v>2598</v>
      </c>
      <c r="C54" t="str">
        <f>Masks!C53</f>
        <v>Mask (OLED Array)[PR Dielectric]</v>
      </c>
      <c r="D54" t="str">
        <f>Masks!D53</f>
        <v>Mask</v>
      </c>
      <c r="E54" t="str">
        <f>Masks!E53</f>
        <v>OLED Array</v>
      </c>
      <c r="F54" t="str">
        <f>Masks!F53</f>
        <v>PR Dielectric</v>
      </c>
      <c r="G54">
        <v>3</v>
      </c>
      <c r="H54" t="str">
        <f>$H$1&amp;" ("&amp;Masks!E53&amp;")"&amp;IF(Wafers!G54=VLOOKUP(Masks!E53,Electronics!E:F,2,FALSE),""," ["&amp;Wafers!G54&amp;" of "&amp;VLOOKUP(Masks!E53,Electronics!E:F,2,FALSE)&amp;"]")</f>
        <v>Wafer (OLED Array) [3 of 5]</v>
      </c>
      <c r="I54" t="str">
        <f>H53</f>
        <v>Wafer (OLED Array) [2 of 5]</v>
      </c>
      <c r="J54" t="str">
        <f>Pellets!$F$118</f>
        <v>Vial (Negative Photoresist)</v>
      </c>
      <c r="K54" t="b">
        <v>0</v>
      </c>
      <c r="L54">
        <f>Masks!L53</f>
        <v>0</v>
      </c>
      <c r="M54">
        <f>Masks!M53</f>
        <v>0</v>
      </c>
      <c r="N54">
        <f>Masks!N53</f>
        <v>0</v>
      </c>
      <c r="O54">
        <f>Masks!O53</f>
        <v>0</v>
      </c>
      <c r="P54">
        <f>Masks!P53</f>
        <v>0</v>
      </c>
      <c r="Q54">
        <f>Masks!Q53</f>
        <v>0</v>
      </c>
      <c r="R54">
        <f>Masks!R53</f>
        <v>0</v>
      </c>
      <c r="S54">
        <f>Masks!S53</f>
        <v>0</v>
      </c>
      <c r="T54">
        <f>Masks!T53</f>
        <v>0</v>
      </c>
      <c r="U54">
        <f>Masks!U53</f>
        <v>0</v>
      </c>
      <c r="V54">
        <f>Masks!V53</f>
        <v>0</v>
      </c>
      <c r="W54">
        <f>Masks!W53</f>
        <v>0</v>
      </c>
      <c r="X54">
        <f>Masks!X53</f>
        <v>0</v>
      </c>
      <c r="Y54">
        <f>Masks!Y53</f>
        <v>0</v>
      </c>
      <c r="Z54">
        <f>Masks!Z53</f>
        <v>0</v>
      </c>
      <c r="AA54">
        <f>Masks!AA53</f>
        <v>0</v>
      </c>
      <c r="AB54">
        <f>Masks!AB53</f>
        <v>0</v>
      </c>
      <c r="AC54">
        <f>Masks!AC53</f>
        <v>0</v>
      </c>
      <c r="AD54">
        <f>Masks!AD53</f>
        <v>0</v>
      </c>
      <c r="AE54">
        <f>Masks!AE53</f>
        <v>0</v>
      </c>
      <c r="AF54">
        <f>Masks!AF53</f>
        <v>0</v>
      </c>
      <c r="AG54">
        <f>Masks!AG53</f>
        <v>0</v>
      </c>
      <c r="AH54">
        <f>Masks!AH53</f>
        <v>0</v>
      </c>
      <c r="AI54">
        <f>Masks!AI53</f>
        <v>0</v>
      </c>
      <c r="AJ54">
        <f>Masks!AJ53</f>
        <v>0</v>
      </c>
      <c r="AK54">
        <f>Masks!AK53</f>
        <v>0</v>
      </c>
      <c r="AL54">
        <f>Masks!AL53</f>
        <v>0</v>
      </c>
    </row>
    <row r="55" spans="1:38" x14ac:dyDescent="0.2">
      <c r="A55" t="str">
        <f>Masks!A54</f>
        <v>1.3.2</v>
      </c>
      <c r="B55" s="3" t="s">
        <v>2597</v>
      </c>
      <c r="C55" t="str">
        <f>Masks!C54</f>
        <v>Mask (OLED Array)[PR Traces]</v>
      </c>
      <c r="D55" t="str">
        <f>Masks!D54</f>
        <v>Mask</v>
      </c>
      <c r="E55" t="str">
        <f>Masks!E54</f>
        <v>OLED Array</v>
      </c>
      <c r="F55" t="str">
        <f>Masks!F54</f>
        <v>PR Traces</v>
      </c>
      <c r="G55">
        <v>4</v>
      </c>
      <c r="H55" t="str">
        <f>$H$1&amp;" ("&amp;Masks!E54&amp;")"&amp;IF(Wafers!G55=VLOOKUP(Masks!E54,Electronics!E:F,2,FALSE),""," ["&amp;Wafers!G55&amp;" of "&amp;VLOOKUP(Masks!E54,Electronics!E:F,2,FALSE)&amp;"]")</f>
        <v>Wafer (OLED Array) [4 of 5]</v>
      </c>
      <c r="I55" t="str">
        <f>H54</f>
        <v>Wafer (OLED Array) [3 of 5]</v>
      </c>
      <c r="J55" t="str">
        <f>Pellets!$F$119</f>
        <v>Vial (Positive Photoresist)</v>
      </c>
      <c r="K55" t="b">
        <v>0</v>
      </c>
      <c r="L55">
        <f>Masks!L54</f>
        <v>0</v>
      </c>
      <c r="M55">
        <f>Masks!M54</f>
        <v>0</v>
      </c>
      <c r="N55">
        <f>Masks!N54</f>
        <v>0</v>
      </c>
      <c r="O55">
        <f>Masks!O54</f>
        <v>0</v>
      </c>
      <c r="P55">
        <f>Masks!P54</f>
        <v>0</v>
      </c>
      <c r="Q55">
        <f>Masks!Q54</f>
        <v>0</v>
      </c>
      <c r="R55">
        <f>Masks!R54</f>
        <v>0</v>
      </c>
      <c r="S55">
        <f>Masks!S54</f>
        <v>0</v>
      </c>
      <c r="T55">
        <f>Masks!T54</f>
        <v>0</v>
      </c>
      <c r="U55">
        <f>Masks!U54</f>
        <v>0</v>
      </c>
      <c r="V55">
        <f>Masks!V54</f>
        <v>0</v>
      </c>
      <c r="W55">
        <f>Masks!W54</f>
        <v>0</v>
      </c>
      <c r="X55">
        <f>Masks!X54</f>
        <v>0</v>
      </c>
      <c r="Y55">
        <f>Masks!Y54</f>
        <v>0</v>
      </c>
      <c r="Z55">
        <f>Masks!Z54</f>
        <v>0</v>
      </c>
      <c r="AA55">
        <f>Masks!AA54</f>
        <v>0</v>
      </c>
      <c r="AB55">
        <f>Masks!AB54</f>
        <v>0</v>
      </c>
      <c r="AC55">
        <f>Masks!AC54</f>
        <v>0</v>
      </c>
      <c r="AD55">
        <f>Masks!AD54</f>
        <v>0</v>
      </c>
      <c r="AE55">
        <f>Masks!AE54</f>
        <v>0</v>
      </c>
      <c r="AF55">
        <f>Masks!AF54</f>
        <v>0</v>
      </c>
      <c r="AG55">
        <f>Masks!AG54</f>
        <v>0</v>
      </c>
      <c r="AH55">
        <f>Masks!AH54</f>
        <v>0</v>
      </c>
      <c r="AI55">
        <f>Masks!AI54</f>
        <v>0</v>
      </c>
      <c r="AJ55">
        <f>Masks!AJ54</f>
        <v>0</v>
      </c>
      <c r="AK55">
        <f>Masks!AK54</f>
        <v>0</v>
      </c>
      <c r="AL55">
        <f>Masks!AL54</f>
        <v>0</v>
      </c>
    </row>
    <row r="56" spans="1:38" x14ac:dyDescent="0.2">
      <c r="A56" t="str">
        <f>Masks!A55</f>
        <v>1.3.2</v>
      </c>
      <c r="B56" s="3" t="s">
        <v>2596</v>
      </c>
      <c r="C56" t="str">
        <f>Masks!C55</f>
        <v>Mask (OLED Array)[PR Encapsulation]</v>
      </c>
      <c r="D56" t="str">
        <f>Masks!D55</f>
        <v>Mask</v>
      </c>
      <c r="E56" t="str">
        <f>Masks!E55</f>
        <v>OLED Array</v>
      </c>
      <c r="F56" t="str">
        <f>Masks!F55</f>
        <v>PR Encapsulation</v>
      </c>
      <c r="G56">
        <v>5</v>
      </c>
      <c r="H56" t="str">
        <f>$H$1&amp;" ("&amp;Masks!E55&amp;")"&amp;IF(Wafers!G56=VLOOKUP(Masks!E55,Electronics!E:F,2,FALSE),""," ["&amp;Wafers!G56&amp;" of "&amp;VLOOKUP(Masks!E55,Electronics!E:F,2,FALSE)&amp;"]")</f>
        <v>Wafer (OLED Array)</v>
      </c>
      <c r="I56" t="str">
        <f>H55</f>
        <v>Wafer (OLED Array) [4 of 5]</v>
      </c>
      <c r="J56" t="str">
        <f>Pellets!$F$118</f>
        <v>Vial (Negative Photoresist)</v>
      </c>
      <c r="K56" t="b">
        <v>0</v>
      </c>
      <c r="L56">
        <f>Masks!L55</f>
        <v>0</v>
      </c>
      <c r="M56">
        <f>Masks!M55</f>
        <v>0</v>
      </c>
      <c r="N56">
        <f>Masks!N55</f>
        <v>0</v>
      </c>
      <c r="O56">
        <f>Masks!O55</f>
        <v>0</v>
      </c>
      <c r="P56">
        <f>Masks!P55</f>
        <v>0</v>
      </c>
      <c r="Q56">
        <f>Masks!Q55</f>
        <v>0</v>
      </c>
      <c r="R56">
        <f>Masks!R55</f>
        <v>0</v>
      </c>
      <c r="S56">
        <f>Masks!S55</f>
        <v>0</v>
      </c>
      <c r="T56">
        <f>Masks!T55</f>
        <v>0</v>
      </c>
      <c r="U56">
        <f>Masks!U55</f>
        <v>0</v>
      </c>
      <c r="V56">
        <f>Masks!V55</f>
        <v>0</v>
      </c>
      <c r="W56">
        <f>Masks!W55</f>
        <v>0</v>
      </c>
      <c r="X56">
        <f>Masks!X55</f>
        <v>0</v>
      </c>
      <c r="Y56">
        <f>Masks!Y55</f>
        <v>0</v>
      </c>
      <c r="Z56">
        <f>Masks!Z55</f>
        <v>0</v>
      </c>
      <c r="AA56">
        <f>Masks!AA55</f>
        <v>0</v>
      </c>
      <c r="AB56">
        <f>Masks!AB55</f>
        <v>0</v>
      </c>
      <c r="AC56">
        <f>Masks!AC55</f>
        <v>0</v>
      </c>
      <c r="AD56">
        <f>Masks!AD55</f>
        <v>0</v>
      </c>
      <c r="AE56">
        <f>Masks!AE55</f>
        <v>0</v>
      </c>
      <c r="AF56">
        <f>Masks!AF55</f>
        <v>0</v>
      </c>
      <c r="AG56">
        <f>Masks!AG55</f>
        <v>0</v>
      </c>
      <c r="AH56">
        <f>Masks!AH55</f>
        <v>0</v>
      </c>
      <c r="AI56">
        <f>Masks!AI55</f>
        <v>0</v>
      </c>
      <c r="AJ56">
        <f>Masks!AJ55</f>
        <v>0</v>
      </c>
      <c r="AK56">
        <f>Masks!AK55</f>
        <v>0</v>
      </c>
      <c r="AL56">
        <f>Masks!AL55</f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>
      <selection activeCell="Q41" sqref="Q41"/>
    </sheetView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A22" workbookViewId="0">
      <selection activeCell="H60" sqref="H6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I29" sqref="I2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[1]Enums!$A$145&amp;"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[1]Enums!$A$145&amp;"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[1]Enums!$A$145&amp;"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[1]Enums!$A$145&amp;"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[1]Enums!$A$145&amp;"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[1]Enums!$A$145&amp;"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[1]Enums!$A$145&amp;"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[1]Enums!$A$146&amp;"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[1]Enums!$A$146&amp;"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[1]Enums!$A$146&amp;"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[1]Enums!$A$146&amp;"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[1]Enums!$A$146&amp;"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[1]Enums!$A$146&amp;"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[1]Enums!$A$146&amp;"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[1]Enums!$A$145&amp;"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[1]Enums!$A$146&amp;"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[1]Enums!$A$145&amp;"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[1]Enums!$A$146&amp;"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[1]Enums!$A$110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[1]Enums!$A$107&amp;"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[1]Enums!$A$113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[1]Enums!$A$107&amp;"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[1]Enums!$A$113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[1]Enums!$A$107&amp;"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[1]Enums!$A$113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[1]Enums!$A$107&amp;"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[1]Enums!$A$113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[1]Enums!$A$107&amp;"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[1]Enums!$A$111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[1]Enums!$A$107&amp;"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[1]Enums!$A$111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[1]Enums!$A$107&amp;"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[1]Enums!$A$111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[1]Enums!$A$107&amp;"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[1]Enums!$A$111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[1]Enums!$A$107&amp;"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[1]Enums!$A$112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[1]Enums!$A$107&amp;"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[1]Enums!$A$112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[1]Enums!$A$107&amp;"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[1]Enums!$A$112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[1]Enums!$A$107&amp;"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[1]Enums!$A$112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[1]Enums!$A$107&amp;"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[1]Enums!$A$115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[1]Enums!$A$107&amp;"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[1]Enums!$A$115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[1]Enums!$A$107&amp;"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[1]Enums!$A$115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[1]Enums!$A$107&amp;"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[1]Enums!$A$115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[1]Enums!$A$107&amp;"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[1]Enums!$A$114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[1]Enums!$A$107&amp;"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[1]Enums!$A$114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[1]Enums!$A$107&amp;"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[1]Enums!$A$114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[1]Enums!$A$107&amp;"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[1]Enums!$A$114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[1]Enums!$A$107&amp;"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[1]Enums!$A$111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[1]Enums!$A$107&amp;"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[1]Enums!$A$112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[1]Enums!$A$107&amp;"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[1]Enums!$A$113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[1]Enums!$A$107&amp;"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[1]Enums!$A$115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[1]Enums!$A$107&amp;"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[1]Enums!$A$114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[1]Enums!$A$110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[1]Enums!$A$111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[1]Enums!$A$112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[1]Enums!$A$113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[1]Enums!$A$114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[1]Enums!$A$115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[1]Enums!$A$116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[1]Enums!$A$107&amp;" "&amp;I8</f>
        <v>Gripped Wooden Pogo Stick</v>
      </c>
      <c r="D8" s="34" t="str">
        <f>[1]Enums!$A$111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[1]Enums!$A$107&amp;" "&amp;I9</f>
        <v>Gripped Stone Pogo Stick</v>
      </c>
      <c r="D9" s="34" t="str">
        <f>[1]Enums!$A$112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[1]Enums!$A$107&amp;" "&amp;I10</f>
        <v>Gripped Iron Pogo Stick</v>
      </c>
      <c r="D10" s="34" t="str">
        <f>[1]Enums!$A$113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[1]Enums!$A$107&amp;" "&amp;I11</f>
        <v>Gripped Golden Pogo Stick</v>
      </c>
      <c r="D11" s="34" t="str">
        <f>[1]Enums!$A$114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[1]Enums!$A$107&amp;" "&amp;I12</f>
        <v>Gripped Diamond Pogo Stick</v>
      </c>
      <c r="D12" s="34" t="str">
        <f>[1]Enums!$A$115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97" workbookViewId="0">
      <selection activeCell="G127" sqref="G127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1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2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2663</v>
      </c>
      <c r="C118" s="3" t="s">
        <v>2661</v>
      </c>
      <c r="D118" s="3" t="s">
        <v>2659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2662</v>
      </c>
      <c r="C119" s="3" t="s">
        <v>2660</v>
      </c>
      <c r="D119" s="3" t="s">
        <v>2658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J123" sqref="J123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>
        <f>Pellets!A120</f>
        <v>0</v>
      </c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>
        <f>Pellets!A121</f>
        <v>0</v>
      </c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8" workbookViewId="0">
      <selection activeCell="I125" sqref="I125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>
        <f>Pellets!A120</f>
        <v>0</v>
      </c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>
        <f>Pellets!A121</f>
        <v>0</v>
      </c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>
        <f>Pellets!A122</f>
        <v>0</v>
      </c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>
        <f>Pellets!A123</f>
        <v>0</v>
      </c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"/>
  <sheetViews>
    <sheetView tabSelected="1" workbookViewId="0">
      <selection activeCell="G40" sqref="G40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[1]Enums!$B$79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3" si="0">D2&amp;" ("&amp;E2&amp;")"</f>
        <v>Mold (Grip)</v>
      </c>
      <c r="D2" s="10" t="str">
        <f xml:space="preserve"> [1]Enums!$B$83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[1]Enums!$B$84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[1]Enums!$B$84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[1]Enums!$B$84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[1]Enums!$B$84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[1]Enums!$B$84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[1]Enums!$B$83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[1]Enums!$B$83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[1]Enums!$B$83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[1]Enums!$B$83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[1]Enums!$B$83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[1]Enums!$B$83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[1]Enums!$B$83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[1]Enums!$B$83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[1]Enums!$B$83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[1]Enums!$B$83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[1]Enums!$B$83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[1]Enums!$B$83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[1]Enums!$B$83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[1]Enums!$B$83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[1]Enums!$B$83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2686</v>
      </c>
      <c r="C31" s="10" t="str">
        <f t="shared" si="0"/>
        <v>Mold (Cell Phone Case)</v>
      </c>
      <c r="D31" s="10" t="str">
        <f xml:space="preserve"> [1]Enums!$B$83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2687</v>
      </c>
      <c r="C32" s="10" t="str">
        <f t="shared" si="0"/>
        <v>Mold (Walky Talky Case)</v>
      </c>
      <c r="D32" s="10" t="str">
        <f xml:space="preserve"> [1]Enums!$B$83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2688</v>
      </c>
      <c r="C33" s="10" t="str">
        <f t="shared" si="0"/>
        <v>Mold (HAM Radio Case)</v>
      </c>
      <c r="D33" s="10" t="str">
        <f xml:space="preserve"> [1]Enums!$B$83</f>
        <v>Mold</v>
      </c>
      <c r="E33" t="str">
        <f>'[1]Polymer Objects'!$B33</f>
        <v>HAM Radio Case</v>
      </c>
      <c r="F33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opLeftCell="A112" workbookViewId="0">
      <selection activeCell="J159" sqref="J159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>
        <f>Pellets!A2</f>
        <v>0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>
        <f>Pellets!A32</f>
        <v>0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>
        <f>Pellets!A33</f>
        <v>0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(Poly2,6-Dimethyl-1,4-Phenylene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>
        <f>Pellets!A34</f>
        <v>0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>
        <f>Pellets!A35</f>
        <v>0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>
        <f>Pellets!A44</f>
        <v>0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>
        <f>Pellets!A70</f>
        <v>0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>
        <f>Pellets!A72</f>
        <v>0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>
        <f>Pellets!A73</f>
        <v>0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>
        <f>Pellets!A78</f>
        <v>0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>
        <f>Pellets!A109</f>
        <v>0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[1]Enums!$A$12</f>
        <v>1.1.0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2703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2702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2701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/>
      <c r="C156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E26" sqref="E2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[1]Enums!$B$79</f>
        <v>Mold Type</v>
      </c>
      <c r="E1" s="20" t="s">
        <v>2700</v>
      </c>
      <c r="F1" s="52" t="s">
        <v>2675</v>
      </c>
      <c r="G1" s="52" t="s">
        <v>2676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2677</v>
      </c>
      <c r="C2" s="50" t="str">
        <f>D2&amp;" ("&amp;E2&amp;")"</f>
        <v>Wafer (Solar Cell)</v>
      </c>
      <c r="D2" s="50" t="str">
        <f xml:space="preserve"> [1]Enums!$B$91</f>
        <v>Wafer</v>
      </c>
      <c r="E2" s="49" t="s">
        <v>2674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2678</v>
      </c>
      <c r="C3" s="50" t="str">
        <f>D3&amp;" ("&amp;E3&amp;")"</f>
        <v>Wafer (Processor)</v>
      </c>
      <c r="D3" s="50" t="str">
        <f xml:space="preserve"> [1]Enums!$B$91</f>
        <v>Wafer</v>
      </c>
      <c r="E3" s="49" t="s">
        <v>2673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2679</v>
      </c>
      <c r="C4" s="50" t="str">
        <f>D4&amp;" ("&amp;E4&amp;")"</f>
        <v>Wafer (Temperature Sensor)</v>
      </c>
      <c r="D4" s="50" t="str">
        <f xml:space="preserve"> [1]Enums!$B$91</f>
        <v>Wafer</v>
      </c>
      <c r="E4" s="49" t="s">
        <v>2672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2680</v>
      </c>
      <c r="C5" s="50" t="str">
        <f>D5&amp;" ("&amp;E5&amp;")"</f>
        <v>Wafer (Pressure Sensor)</v>
      </c>
      <c r="D5" s="50" t="str">
        <f xml:space="preserve"> [1]Enums!$B$91</f>
        <v>Wafer</v>
      </c>
      <c r="E5" s="49" t="s">
        <v>2671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2681</v>
      </c>
      <c r="C6" s="50" t="str">
        <f>D6&amp;" ("&amp;E6&amp;")"</f>
        <v>Wafer (Low Power Radio)</v>
      </c>
      <c r="D6" s="50" t="str">
        <f xml:space="preserve"> [1]Enums!$B$91</f>
        <v>Wafer</v>
      </c>
      <c r="E6" s="49" t="s">
        <v>2670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2682</v>
      </c>
      <c r="C7" s="50" t="str">
        <f>D7&amp;" ("&amp;E7&amp;")"</f>
        <v>Wafer (DSP)</v>
      </c>
      <c r="D7" s="50" t="str">
        <f xml:space="preserve"> [1]Enums!$B$91</f>
        <v>Wafer</v>
      </c>
      <c r="E7" s="49" t="s">
        <v>2669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2683</v>
      </c>
      <c r="C8" s="50" t="str">
        <f>D8&amp;" ("&amp;E8&amp;")"</f>
        <v>Wafer (Digital Analog Convertor)</v>
      </c>
      <c r="D8" s="50" t="str">
        <f xml:space="preserve"> [1]Enums!$B$91</f>
        <v>Wafer</v>
      </c>
      <c r="E8" s="49" t="s">
        <v>2668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2684</v>
      </c>
      <c r="C9" s="50" t="str">
        <f>D9&amp;" ("&amp;E9&amp;")"</f>
        <v>Wafer (Amplifier)</v>
      </c>
      <c r="D9" s="50" t="str">
        <f xml:space="preserve"> [1]Enums!$B$91</f>
        <v>Wafer</v>
      </c>
      <c r="E9" s="49" t="s">
        <v>2667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2685</v>
      </c>
      <c r="C10" s="50" t="str">
        <f>D10&amp;" ("&amp;E10&amp;")"</f>
        <v>Wafer (OLED Array)</v>
      </c>
      <c r="D10" s="50" t="str">
        <f xml:space="preserve"> [1]Enums!$B$91</f>
        <v>Wafer</v>
      </c>
      <c r="E10" s="49" t="s">
        <v>2666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Communication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2015-07-10T05:57:21Z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