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52710" yWindow="0" windowWidth="19560" windowHeight="9120" tabRatio="910" activeTab="1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45" l="1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C66" i="45"/>
  <c r="D66" i="45"/>
  <c r="B66" i="45"/>
  <c r="C137" i="29"/>
  <c r="A137" i="29"/>
  <c r="AD41" i="46"/>
  <c r="D95" i="45"/>
  <c r="AD40" i="46"/>
  <c r="D94" i="45"/>
  <c r="AD39" i="46"/>
  <c r="D93" i="45"/>
  <c r="AD38" i="46"/>
  <c r="D92" i="45"/>
  <c r="AD37" i="46"/>
  <c r="D91" i="45"/>
  <c r="AD36" i="46"/>
  <c r="D90" i="45"/>
  <c r="B95" i="45"/>
  <c r="B94" i="45"/>
  <c r="B93" i="45"/>
  <c r="B92" i="45"/>
  <c r="B91" i="45"/>
  <c r="B90" i="45"/>
  <c r="AD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Q213" i="4"/>
  <c r="Q212" i="4"/>
  <c r="Q469" i="33"/>
  <c r="Q468" i="33"/>
  <c r="E469" i="33"/>
  <c r="E468" i="33"/>
  <c r="O469" i="33"/>
  <c r="G469" i="33"/>
  <c r="A469" i="33"/>
  <c r="G468" i="33"/>
  <c r="O468" i="33"/>
  <c r="A468" i="33"/>
  <c r="G213" i="4"/>
  <c r="K213" i="4"/>
  <c r="I213" i="4"/>
  <c r="W213" i="4"/>
  <c r="U213" i="4"/>
  <c r="S213" i="4"/>
  <c r="W212" i="4"/>
  <c r="U212" i="4"/>
  <c r="S212" i="4"/>
  <c r="I212" i="4"/>
  <c r="Q211" i="4"/>
  <c r="Q210" i="4"/>
  <c r="I211" i="4"/>
  <c r="I210" i="4"/>
  <c r="G210" i="4"/>
  <c r="W211" i="4"/>
  <c r="U211" i="4"/>
  <c r="S211" i="4"/>
  <c r="W210" i="4"/>
  <c r="U210" i="4"/>
  <c r="S210" i="4"/>
  <c r="K211" i="4"/>
  <c r="G211" i="4"/>
  <c r="K210" i="4"/>
  <c r="C40" i="30"/>
  <c r="A40" i="30"/>
  <c r="Q215" i="4"/>
  <c r="Q214" i="4"/>
  <c r="O211" i="4"/>
  <c r="O212" i="4"/>
  <c r="O213" i="4"/>
  <c r="O214" i="4"/>
  <c r="O215" i="4"/>
  <c r="O210" i="4"/>
  <c r="M215" i="4"/>
  <c r="M213" i="4"/>
  <c r="M212" i="4"/>
  <c r="M211" i="4"/>
  <c r="M210" i="4"/>
  <c r="M214" i="4"/>
  <c r="W215" i="4"/>
  <c r="W214" i="4"/>
  <c r="U215" i="4"/>
  <c r="U214" i="4"/>
  <c r="S215" i="4"/>
  <c r="S214" i="4"/>
  <c r="K215" i="4"/>
  <c r="I215" i="4"/>
  <c r="G215" i="4"/>
  <c r="K214" i="4"/>
  <c r="I214" i="4"/>
  <c r="G214" i="4"/>
  <c r="E211" i="4"/>
  <c r="E212" i="4"/>
  <c r="E213" i="4"/>
  <c r="E214" i="4"/>
  <c r="E215" i="4"/>
  <c r="E210" i="4"/>
  <c r="A215" i="4"/>
  <c r="A214" i="4"/>
  <c r="A213" i="4"/>
  <c r="A212" i="4"/>
  <c r="A211" i="4"/>
  <c r="A210" i="4"/>
  <c r="F4" i="46"/>
  <c r="G460" i="33"/>
  <c r="G461" i="33"/>
  <c r="G462" i="33"/>
  <c r="G463" i="33"/>
  <c r="G464" i="33"/>
  <c r="G465" i="33"/>
  <c r="G466" i="33"/>
  <c r="G467" i="33"/>
  <c r="G459" i="33"/>
  <c r="Q467" i="33"/>
  <c r="O467" i="33"/>
  <c r="E467" i="33"/>
  <c r="A467" i="33"/>
  <c r="Q466" i="33"/>
  <c r="O466" i="33"/>
  <c r="E466" i="33"/>
  <c r="A466" i="33"/>
  <c r="Q465" i="33"/>
  <c r="O465" i="33"/>
  <c r="E465" i="33"/>
  <c r="A465" i="33"/>
  <c r="Q464" i="33"/>
  <c r="O464" i="33"/>
  <c r="E464" i="33"/>
  <c r="A464" i="33"/>
  <c r="Q463" i="33"/>
  <c r="O463" i="33"/>
  <c r="E463" i="33"/>
  <c r="A463" i="33"/>
  <c r="Q462" i="33"/>
  <c r="O462" i="33"/>
  <c r="E462" i="33"/>
  <c r="A462" i="33"/>
  <c r="Q461" i="33"/>
  <c r="O461" i="33"/>
  <c r="E461" i="33"/>
  <c r="A461" i="33"/>
  <c r="Q460" i="33"/>
  <c r="O460" i="33"/>
  <c r="E460" i="33"/>
  <c r="A460" i="33"/>
  <c r="Q459" i="33"/>
  <c r="O459" i="33"/>
  <c r="E459" i="33"/>
  <c r="A459" i="33"/>
  <c r="F2" i="46"/>
  <c r="G451" i="33"/>
  <c r="G452" i="33"/>
  <c r="G453" i="33"/>
  <c r="G454" i="33"/>
  <c r="G455" i="33"/>
  <c r="G456" i="33"/>
  <c r="G457" i="33"/>
  <c r="G458" i="33"/>
  <c r="G450" i="33"/>
  <c r="A451" i="33"/>
  <c r="A452" i="33"/>
  <c r="A453" i="33"/>
  <c r="A454" i="33"/>
  <c r="A455" i="33"/>
  <c r="A456" i="33"/>
  <c r="A457" i="33"/>
  <c r="A458" i="33"/>
  <c r="A450" i="33"/>
  <c r="E450" i="33"/>
  <c r="O450" i="33"/>
  <c r="Q450" i="33"/>
  <c r="E451" i="33"/>
  <c r="O451" i="33"/>
  <c r="Q451" i="33"/>
  <c r="E452" i="33"/>
  <c r="O452" i="33"/>
  <c r="Q452" i="33"/>
  <c r="E453" i="33"/>
  <c r="O453" i="33"/>
  <c r="Q453" i="33"/>
  <c r="E454" i="33"/>
  <c r="O454" i="33"/>
  <c r="Q454" i="33"/>
  <c r="E455" i="33"/>
  <c r="O455" i="33"/>
  <c r="Q455" i="33"/>
  <c r="E456" i="33"/>
  <c r="O456" i="33"/>
  <c r="Q456" i="33"/>
  <c r="E457" i="33"/>
  <c r="O457" i="33"/>
  <c r="Q457" i="33"/>
  <c r="E458" i="33"/>
  <c r="O458" i="33"/>
  <c r="Q458" i="33"/>
  <c r="E40" i="30"/>
  <c r="C14" i="30"/>
  <c r="Q448" i="33"/>
  <c r="Q449" i="33"/>
  <c r="O447" i="33"/>
  <c r="I447" i="33"/>
  <c r="G447" i="33"/>
  <c r="A447" i="33"/>
  <c r="E447" i="33"/>
  <c r="O446" i="33"/>
  <c r="F32" i="46"/>
  <c r="G446" i="33"/>
  <c r="C39" i="30"/>
  <c r="A39" i="30"/>
  <c r="E39" i="30"/>
  <c r="F17" i="46"/>
  <c r="A446" i="33"/>
  <c r="E446" i="33"/>
  <c r="O445" i="33"/>
  <c r="G445" i="33"/>
  <c r="E445" i="33"/>
  <c r="O444" i="33"/>
  <c r="G444" i="33"/>
  <c r="O443" i="33"/>
  <c r="G443" i="33"/>
  <c r="E444" i="33"/>
  <c r="E443" i="33"/>
  <c r="A443" i="33"/>
  <c r="A444" i="33"/>
  <c r="A445" i="33"/>
  <c r="J337" i="46"/>
  <c r="S441" i="33"/>
  <c r="J336" i="46"/>
  <c r="Q441" i="33"/>
  <c r="J335" i="46"/>
  <c r="O441" i="33"/>
  <c r="S442" i="33"/>
  <c r="Q442" i="33"/>
  <c r="O442" i="33"/>
  <c r="M442" i="33"/>
  <c r="K442" i="33"/>
  <c r="I442" i="33"/>
  <c r="G442" i="33"/>
  <c r="E442" i="33"/>
  <c r="A442" i="33"/>
  <c r="G441" i="33"/>
  <c r="E441" i="33"/>
  <c r="A441" i="33"/>
  <c r="I337" i="46"/>
  <c r="S440" i="33"/>
  <c r="I336" i="46"/>
  <c r="Q440" i="33"/>
  <c r="I335" i="46"/>
  <c r="O440" i="33"/>
  <c r="E440" i="33"/>
  <c r="G440" i="33"/>
  <c r="A440" i="33"/>
  <c r="J173" i="46"/>
  <c r="O426" i="33"/>
  <c r="O439" i="33"/>
  <c r="F31" i="46"/>
  <c r="G439" i="33"/>
  <c r="K333" i="46"/>
  <c r="E439" i="33"/>
  <c r="A439" i="33"/>
  <c r="O433" i="33"/>
  <c r="J287" i="46"/>
  <c r="G433" i="33"/>
  <c r="K173" i="46"/>
  <c r="E433" i="33"/>
  <c r="A433" i="33"/>
  <c r="O432" i="33"/>
  <c r="G432" i="33"/>
  <c r="E432" i="33"/>
  <c r="A432" i="33"/>
  <c r="J333" i="46"/>
  <c r="O431" i="33"/>
  <c r="G431" i="33"/>
  <c r="E431" i="33"/>
  <c r="A431" i="33"/>
  <c r="U149" i="33"/>
  <c r="S149" i="33"/>
  <c r="Q149" i="33"/>
  <c r="S148" i="33"/>
  <c r="Q148" i="33"/>
  <c r="Q147" i="33"/>
  <c r="O430" i="33"/>
  <c r="I287" i="46"/>
  <c r="G430" i="33"/>
  <c r="G429" i="33"/>
  <c r="E430" i="33"/>
  <c r="A430" i="33"/>
  <c r="O438" i="33"/>
  <c r="G438" i="33"/>
  <c r="E438" i="33"/>
  <c r="A438" i="33"/>
  <c r="O437" i="33"/>
  <c r="E437" i="33"/>
  <c r="G437" i="33"/>
  <c r="A437" i="33"/>
  <c r="O436" i="33"/>
  <c r="G436" i="33"/>
  <c r="E436" i="33"/>
  <c r="A436" i="33"/>
  <c r="O434" i="33"/>
  <c r="I333" i="46"/>
  <c r="E434" i="33"/>
  <c r="G434" i="33"/>
  <c r="A434" i="33"/>
  <c r="G435" i="33"/>
  <c r="O435" i="33"/>
  <c r="A38" i="30"/>
  <c r="E38" i="30"/>
  <c r="C38" i="30"/>
  <c r="E435" i="33"/>
  <c r="O429" i="33"/>
  <c r="A435" i="33"/>
  <c r="M428" i="33"/>
  <c r="K428" i="33"/>
  <c r="I428" i="33"/>
  <c r="O428" i="33"/>
  <c r="G428" i="33"/>
  <c r="E428" i="33"/>
  <c r="A428" i="33"/>
  <c r="E429" i="33"/>
  <c r="A429" i="33"/>
  <c r="O427" i="33"/>
  <c r="G427" i="33"/>
  <c r="E427" i="33"/>
  <c r="A427" i="33"/>
  <c r="G426" i="33"/>
  <c r="E426" i="33"/>
  <c r="A426" i="33"/>
  <c r="Z41" i="46"/>
  <c r="E19" i="33"/>
  <c r="Z102" i="46"/>
  <c r="E9" i="33"/>
  <c r="G38" i="4"/>
  <c r="Z85" i="46"/>
  <c r="G35" i="4"/>
  <c r="W16" i="4"/>
  <c r="U17" i="4"/>
  <c r="S16" i="4"/>
  <c r="Q17" i="4"/>
  <c r="O16" i="4"/>
  <c r="M17" i="4"/>
  <c r="K16" i="4"/>
  <c r="I17" i="4"/>
  <c r="G16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AD3" i="46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M8" i="46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6" i="33"/>
  <c r="A295" i="33"/>
  <c r="A294" i="33"/>
  <c r="A293" i="33"/>
  <c r="A292" i="33"/>
  <c r="A291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449" i="33"/>
  <c r="A448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E131" i="4"/>
  <c r="A131" i="4"/>
  <c r="E130" i="4"/>
  <c r="A130" i="4"/>
  <c r="E129" i="4"/>
  <c r="A129" i="4"/>
  <c r="E128" i="4"/>
  <c r="A128" i="4"/>
  <c r="E127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0" i="46"/>
  <c r="AA400" i="46"/>
  <c r="AG399" i="46"/>
  <c r="AF399" i="46"/>
  <c r="AD399" i="46"/>
  <c r="AA399" i="46"/>
  <c r="AG398" i="46"/>
  <c r="AF398" i="46"/>
  <c r="AD398" i="46"/>
  <c r="AA398" i="46"/>
  <c r="AG397" i="46"/>
  <c r="AF397" i="46"/>
  <c r="AD397" i="46"/>
  <c r="AA397" i="46"/>
  <c r="AG396" i="46"/>
  <c r="AF396" i="46"/>
  <c r="AD396" i="46"/>
  <c r="AA396" i="46"/>
  <c r="AG395" i="46"/>
  <c r="AF395" i="46"/>
  <c r="AD395" i="46"/>
  <c r="AA395" i="46"/>
  <c r="AG394" i="46"/>
  <c r="AF394" i="46"/>
  <c r="AD394" i="46"/>
  <c r="AA394" i="46"/>
  <c r="AG393" i="46"/>
  <c r="AF393" i="46"/>
  <c r="AD393" i="46"/>
  <c r="AA393" i="46"/>
  <c r="AG392" i="46"/>
  <c r="AF392" i="46"/>
  <c r="AD392" i="46"/>
  <c r="AA392" i="46"/>
  <c r="AG391" i="46"/>
  <c r="AF391" i="46"/>
  <c r="AD391" i="46"/>
  <c r="AA391" i="46"/>
  <c r="AG390" i="46"/>
  <c r="AF390" i="46"/>
  <c r="AD390" i="46"/>
  <c r="AA390" i="46"/>
  <c r="AG389" i="46"/>
  <c r="AF389" i="46"/>
  <c r="AD389" i="46"/>
  <c r="AA389" i="46"/>
  <c r="AG388" i="46"/>
  <c r="AF388" i="46"/>
  <c r="AD388" i="46"/>
  <c r="AA388" i="46"/>
  <c r="AG387" i="46"/>
  <c r="AF387" i="46"/>
  <c r="AD387" i="46"/>
  <c r="AA387" i="46"/>
  <c r="AG386" i="46"/>
  <c r="AF386" i="46"/>
  <c r="AD386" i="46"/>
  <c r="AA386" i="46"/>
  <c r="AG385" i="46"/>
  <c r="AF385" i="46"/>
  <c r="AD385" i="46"/>
  <c r="AA385" i="46"/>
  <c r="AG384" i="46"/>
  <c r="AF384" i="46"/>
  <c r="AD384" i="46"/>
  <c r="AA384" i="46"/>
  <c r="AG383" i="46"/>
  <c r="AF383" i="46"/>
  <c r="AD383" i="46"/>
  <c r="AA383" i="46"/>
  <c r="AG382" i="46"/>
  <c r="AF382" i="46"/>
  <c r="AD382" i="46"/>
  <c r="AA382" i="46"/>
  <c r="AG381" i="46"/>
  <c r="AF381" i="46"/>
  <c r="AD381" i="46"/>
  <c r="AA381" i="46"/>
  <c r="AG380" i="46"/>
  <c r="AF380" i="46"/>
  <c r="AD380" i="46"/>
  <c r="AA380" i="46"/>
  <c r="AG379" i="46"/>
  <c r="AF379" i="46"/>
  <c r="AD379" i="46"/>
  <c r="AA379" i="46"/>
  <c r="AG378" i="46"/>
  <c r="AF378" i="46"/>
  <c r="AD378" i="46"/>
  <c r="AA378" i="46"/>
  <c r="AG377" i="46"/>
  <c r="AF377" i="46"/>
  <c r="AD377" i="46"/>
  <c r="AA377" i="46"/>
  <c r="AG376" i="46"/>
  <c r="AF376" i="46"/>
  <c r="AD376" i="46"/>
  <c r="AA376" i="46"/>
  <c r="AG375" i="46"/>
  <c r="AF375" i="46"/>
  <c r="AD375" i="46"/>
  <c r="AA375" i="46"/>
  <c r="AG374" i="46"/>
  <c r="AF374" i="46"/>
  <c r="AD374" i="46"/>
  <c r="AA374" i="46"/>
  <c r="AG373" i="46"/>
  <c r="AF373" i="46"/>
  <c r="AD373" i="46"/>
  <c r="AA373" i="46"/>
  <c r="AG372" i="46"/>
  <c r="AF372" i="46"/>
  <c r="AD372" i="46"/>
  <c r="AA372" i="46"/>
  <c r="AG371" i="46"/>
  <c r="AF371" i="46"/>
  <c r="AD371" i="46"/>
  <c r="AA371" i="46"/>
  <c r="AG370" i="46"/>
  <c r="AF370" i="46"/>
  <c r="AD370" i="46"/>
  <c r="AA370" i="46"/>
  <c r="AG369" i="46"/>
  <c r="AF369" i="46"/>
  <c r="AD369" i="46"/>
  <c r="AA369" i="46"/>
  <c r="AG368" i="46"/>
  <c r="AF368" i="46"/>
  <c r="AD368" i="46"/>
  <c r="AA368" i="46"/>
  <c r="AG367" i="46"/>
  <c r="AF367" i="46"/>
  <c r="AD367" i="46"/>
  <c r="AA367" i="46"/>
  <c r="AG366" i="46"/>
  <c r="AF366" i="46"/>
  <c r="AD366" i="46"/>
  <c r="AA366" i="46"/>
  <c r="AG365" i="46"/>
  <c r="AF365" i="46"/>
  <c r="AD365" i="46"/>
  <c r="AA365" i="46"/>
  <c r="AG364" i="46"/>
  <c r="AF364" i="46"/>
  <c r="AD364" i="46"/>
  <c r="AA364" i="46"/>
  <c r="AG363" i="46"/>
  <c r="AF363" i="46"/>
  <c r="AD363" i="46"/>
  <c r="AA363" i="46"/>
  <c r="AG362" i="46"/>
  <c r="AF362" i="46"/>
  <c r="AD362" i="46"/>
  <c r="AA362" i="46"/>
  <c r="AG361" i="46"/>
  <c r="AF361" i="46"/>
  <c r="AD361" i="46"/>
  <c r="AA361" i="46"/>
  <c r="AG360" i="46"/>
  <c r="AF360" i="46"/>
  <c r="AD360" i="46"/>
  <c r="AA360" i="46"/>
  <c r="AG359" i="46"/>
  <c r="AF359" i="46"/>
  <c r="AD359" i="46"/>
  <c r="AA359" i="46"/>
  <c r="AG358" i="46"/>
  <c r="AF358" i="46"/>
  <c r="AD358" i="46"/>
  <c r="AA358" i="46"/>
  <c r="AG357" i="46"/>
  <c r="AF357" i="46"/>
  <c r="AD357" i="46"/>
  <c r="AA357" i="46"/>
  <c r="AG356" i="46"/>
  <c r="AF356" i="46"/>
  <c r="AD356" i="46"/>
  <c r="AA356" i="46"/>
  <c r="AG355" i="46"/>
  <c r="AF355" i="46"/>
  <c r="AD355" i="46"/>
  <c r="AA355" i="46"/>
  <c r="AG354" i="46"/>
  <c r="AF354" i="46"/>
  <c r="AD354" i="46"/>
  <c r="AA354" i="46"/>
  <c r="AG353" i="46"/>
  <c r="AF353" i="46"/>
  <c r="AD353" i="46"/>
  <c r="AA353" i="46"/>
  <c r="AG352" i="46"/>
  <c r="AF352" i="46"/>
  <c r="AD352" i="46"/>
  <c r="AA352" i="46"/>
  <c r="AG351" i="46"/>
  <c r="AF351" i="46"/>
  <c r="AD351" i="46"/>
  <c r="AA351" i="46"/>
  <c r="AG350" i="46"/>
  <c r="AF350" i="46"/>
  <c r="AD350" i="46"/>
  <c r="AA350" i="46"/>
  <c r="AG349" i="46"/>
  <c r="AF349" i="46"/>
  <c r="AD349" i="46"/>
  <c r="AA349" i="46"/>
  <c r="AG348" i="46"/>
  <c r="AF348" i="46"/>
  <c r="AD348" i="46"/>
  <c r="AA348" i="46"/>
  <c r="AG347" i="46"/>
  <c r="AF347" i="46"/>
  <c r="AD347" i="46"/>
  <c r="AA347" i="46"/>
  <c r="AG346" i="46"/>
  <c r="AF346" i="46"/>
  <c r="AD346" i="46"/>
  <c r="AA346" i="46"/>
  <c r="AG345" i="46"/>
  <c r="AF345" i="46"/>
  <c r="AD345" i="46"/>
  <c r="AA345" i="46"/>
  <c r="AG344" i="46"/>
  <c r="AF344" i="46"/>
  <c r="AD344" i="46"/>
  <c r="AA344" i="46"/>
  <c r="AG343" i="46"/>
  <c r="AF343" i="46"/>
  <c r="AD343" i="46"/>
  <c r="AA343" i="46"/>
  <c r="AG342" i="46"/>
  <c r="AF342" i="46"/>
  <c r="AD342" i="46"/>
  <c r="AA342" i="46"/>
  <c r="AG341" i="46"/>
  <c r="AF341" i="46"/>
  <c r="AD341" i="46"/>
  <c r="AA341" i="46"/>
  <c r="AG340" i="46"/>
  <c r="AF340" i="46"/>
  <c r="AD340" i="46"/>
  <c r="AA340" i="46"/>
  <c r="AG339" i="46"/>
  <c r="AF339" i="46"/>
  <c r="AD339" i="46"/>
  <c r="AA339" i="46"/>
  <c r="AG338" i="46"/>
  <c r="AF338" i="46"/>
  <c r="AD338" i="46"/>
  <c r="AA338" i="46"/>
  <c r="AG337" i="46"/>
  <c r="AF337" i="46"/>
  <c r="AD337" i="46"/>
  <c r="AA337" i="46"/>
  <c r="AG336" i="46"/>
  <c r="AF336" i="46"/>
  <c r="AD336" i="46"/>
  <c r="AA336" i="46"/>
  <c r="AG335" i="46"/>
  <c r="AF335" i="46"/>
  <c r="AD335" i="46"/>
  <c r="AA335" i="46"/>
  <c r="AG334" i="46"/>
  <c r="AF334" i="46"/>
  <c r="AD334" i="46"/>
  <c r="AA334" i="46"/>
  <c r="AG333" i="46"/>
  <c r="AF333" i="46"/>
  <c r="AD333" i="46"/>
  <c r="AA333" i="46"/>
  <c r="AG332" i="46"/>
  <c r="AF332" i="46"/>
  <c r="AD332" i="46"/>
  <c r="AA332" i="46"/>
  <c r="AG331" i="46"/>
  <c r="AF331" i="46"/>
  <c r="AD331" i="46"/>
  <c r="AA331" i="46"/>
  <c r="AG330" i="46"/>
  <c r="AF330" i="46"/>
  <c r="AD330" i="46"/>
  <c r="AA330" i="46"/>
  <c r="AG329" i="46"/>
  <c r="AF329" i="46"/>
  <c r="AD329" i="46"/>
  <c r="AA329" i="46"/>
  <c r="AG328" i="46"/>
  <c r="AF328" i="46"/>
  <c r="AD328" i="46"/>
  <c r="AA328" i="46"/>
  <c r="AG327" i="46"/>
  <c r="AF327" i="46"/>
  <c r="AD327" i="46"/>
  <c r="AA327" i="46"/>
  <c r="AG326" i="46"/>
  <c r="AF326" i="46"/>
  <c r="AD326" i="46"/>
  <c r="AA326" i="46"/>
  <c r="AG325" i="46"/>
  <c r="AF325" i="46"/>
  <c r="AD325" i="46"/>
  <c r="AA325" i="46"/>
  <c r="AG324" i="46"/>
  <c r="AF324" i="46"/>
  <c r="AD324" i="46"/>
  <c r="AA324" i="46"/>
  <c r="AG323" i="46"/>
  <c r="AF323" i="46"/>
  <c r="AD323" i="46"/>
  <c r="AA323" i="46"/>
  <c r="AG322" i="46"/>
  <c r="AF322" i="46"/>
  <c r="AD322" i="46"/>
  <c r="AA322" i="46"/>
  <c r="AG321" i="46"/>
  <c r="AF321" i="46"/>
  <c r="AD321" i="46"/>
  <c r="AA321" i="46"/>
  <c r="AG320" i="46"/>
  <c r="AF320" i="46"/>
  <c r="AD320" i="46"/>
  <c r="AA320" i="46"/>
  <c r="AG319" i="46"/>
  <c r="AF319" i="46"/>
  <c r="AD319" i="46"/>
  <c r="AA319" i="46"/>
  <c r="AG318" i="46"/>
  <c r="AF318" i="46"/>
  <c r="AD318" i="46"/>
  <c r="AA318" i="46"/>
  <c r="AG317" i="46"/>
  <c r="AF317" i="46"/>
  <c r="AD317" i="46"/>
  <c r="AA317" i="46"/>
  <c r="AG316" i="46"/>
  <c r="AF316" i="46"/>
  <c r="AD316" i="46"/>
  <c r="AA316" i="46"/>
  <c r="AG315" i="46"/>
  <c r="AF315" i="46"/>
  <c r="AD315" i="46"/>
  <c r="AA315" i="46"/>
  <c r="AG314" i="46"/>
  <c r="AF314" i="46"/>
  <c r="AD314" i="46"/>
  <c r="AA314" i="46"/>
  <c r="AG313" i="46"/>
  <c r="AF313" i="46"/>
  <c r="AD313" i="46"/>
  <c r="AA313" i="46"/>
  <c r="AG312" i="46"/>
  <c r="AF312" i="46"/>
  <c r="AD312" i="46"/>
  <c r="AA312" i="46"/>
  <c r="AG311" i="46"/>
  <c r="AF311" i="46"/>
  <c r="AD311" i="46"/>
  <c r="AA311" i="46"/>
  <c r="AG310" i="46"/>
  <c r="AF310" i="46"/>
  <c r="AD310" i="46"/>
  <c r="AA310" i="46"/>
  <c r="AG309" i="46"/>
  <c r="AF309" i="46"/>
  <c r="AD309" i="46"/>
  <c r="AA309" i="46"/>
  <c r="AG308" i="46"/>
  <c r="AF308" i="46"/>
  <c r="AD308" i="46"/>
  <c r="AA308" i="46"/>
  <c r="AG307" i="46"/>
  <c r="AF307" i="46"/>
  <c r="AD307" i="46"/>
  <c r="AA307" i="46"/>
  <c r="AG306" i="46"/>
  <c r="AF306" i="46"/>
  <c r="AD306" i="46"/>
  <c r="AA306" i="46"/>
  <c r="AG305" i="46"/>
  <c r="AF305" i="46"/>
  <c r="AD305" i="46"/>
  <c r="AA305" i="46"/>
  <c r="AG304" i="46"/>
  <c r="AF304" i="46"/>
  <c r="AD304" i="46"/>
  <c r="AA304" i="46"/>
  <c r="AG303" i="46"/>
  <c r="AF303" i="46"/>
  <c r="AD303" i="46"/>
  <c r="AA303" i="46"/>
  <c r="AG302" i="46"/>
  <c r="AF302" i="46"/>
  <c r="AD302" i="46"/>
  <c r="AA302" i="46"/>
  <c r="AG301" i="46"/>
  <c r="AF301" i="46"/>
  <c r="AD301" i="46"/>
  <c r="AA301" i="46"/>
  <c r="AG300" i="46"/>
  <c r="AF300" i="46"/>
  <c r="AD300" i="46"/>
  <c r="AA300" i="46"/>
  <c r="AG299" i="46"/>
  <c r="AF299" i="46"/>
  <c r="AD299" i="46"/>
  <c r="AA299" i="46"/>
  <c r="AG298" i="46"/>
  <c r="AF298" i="46"/>
  <c r="AD298" i="46"/>
  <c r="AA298" i="46"/>
  <c r="AG297" i="46"/>
  <c r="AF297" i="46"/>
  <c r="AD297" i="46"/>
  <c r="AA297" i="46"/>
  <c r="AG296" i="46"/>
  <c r="AF296" i="46"/>
  <c r="AD296" i="46"/>
  <c r="AA296" i="46"/>
  <c r="AG295" i="46"/>
  <c r="AF295" i="46"/>
  <c r="AD295" i="46"/>
  <c r="AA295" i="46"/>
  <c r="AG294" i="46"/>
  <c r="AF294" i="46"/>
  <c r="AD294" i="46"/>
  <c r="AA294" i="46"/>
  <c r="AG293" i="46"/>
  <c r="AF293" i="46"/>
  <c r="AD293" i="46"/>
  <c r="AA293" i="46"/>
  <c r="AG292" i="46"/>
  <c r="AF292" i="46"/>
  <c r="AD292" i="46"/>
  <c r="AA292" i="46"/>
  <c r="AG291" i="46"/>
  <c r="AF291" i="46"/>
  <c r="AD291" i="46"/>
  <c r="AA291" i="46"/>
  <c r="AG290" i="46"/>
  <c r="AF290" i="46"/>
  <c r="AD290" i="46"/>
  <c r="AA290" i="46"/>
  <c r="AG289" i="46"/>
  <c r="AF289" i="46"/>
  <c r="AD289" i="46"/>
  <c r="AA289" i="46"/>
  <c r="AG288" i="46"/>
  <c r="AF288" i="46"/>
  <c r="AD288" i="46"/>
  <c r="AA288" i="46"/>
  <c r="AG287" i="46"/>
  <c r="AF287" i="46"/>
  <c r="AD287" i="46"/>
  <c r="AA287" i="46"/>
  <c r="AG286" i="46"/>
  <c r="AF286" i="46"/>
  <c r="AD286" i="46"/>
  <c r="AA286" i="46"/>
  <c r="AG285" i="46"/>
  <c r="AF285" i="46"/>
  <c r="AD285" i="46"/>
  <c r="AA285" i="46"/>
  <c r="AG284" i="46"/>
  <c r="AF284" i="46"/>
  <c r="AD284" i="46"/>
  <c r="AA284" i="46"/>
  <c r="AG283" i="46"/>
  <c r="AF283" i="46"/>
  <c r="AD283" i="46"/>
  <c r="AA283" i="46"/>
  <c r="AG282" i="46"/>
  <c r="AF282" i="46"/>
  <c r="AD282" i="46"/>
  <c r="AA282" i="46"/>
  <c r="AG281" i="46"/>
  <c r="AF281" i="46"/>
  <c r="AD281" i="46"/>
  <c r="AA281" i="46"/>
  <c r="AG280" i="46"/>
  <c r="AF280" i="46"/>
  <c r="AD280" i="46"/>
  <c r="AA280" i="46"/>
  <c r="AG279" i="46"/>
  <c r="AF279" i="46"/>
  <c r="AD279" i="46"/>
  <c r="AA279" i="46"/>
  <c r="AG278" i="46"/>
  <c r="AF278" i="46"/>
  <c r="AD278" i="46"/>
  <c r="AA278" i="46"/>
  <c r="AG277" i="46"/>
  <c r="AF277" i="46"/>
  <c r="AD277" i="46"/>
  <c r="AA277" i="46"/>
  <c r="AG276" i="46"/>
  <c r="AF276" i="46"/>
  <c r="AD276" i="46"/>
  <c r="AA276" i="46"/>
  <c r="AG275" i="46"/>
  <c r="AF275" i="46"/>
  <c r="AD275" i="46"/>
  <c r="AA275" i="46"/>
  <c r="AG274" i="46"/>
  <c r="AF274" i="46"/>
  <c r="AD274" i="46"/>
  <c r="AA274" i="46"/>
  <c r="AG273" i="46"/>
  <c r="AF273" i="46"/>
  <c r="AD273" i="46"/>
  <c r="AA273" i="46"/>
  <c r="AG272" i="46"/>
  <c r="AF272" i="46"/>
  <c r="AD272" i="46"/>
  <c r="AA272" i="46"/>
  <c r="AG271" i="46"/>
  <c r="AF271" i="46"/>
  <c r="AD271" i="46"/>
  <c r="AA271" i="46"/>
  <c r="AG270" i="46"/>
  <c r="AF270" i="46"/>
  <c r="AD270" i="46"/>
  <c r="AA270" i="46"/>
  <c r="AG269" i="46"/>
  <c r="AF269" i="46"/>
  <c r="AD269" i="46"/>
  <c r="AA269" i="46"/>
  <c r="AG268" i="46"/>
  <c r="AF268" i="46"/>
  <c r="AD268" i="46"/>
  <c r="AA268" i="46"/>
  <c r="AG267" i="46"/>
  <c r="AF267" i="46"/>
  <c r="AD267" i="46"/>
  <c r="AA267" i="46"/>
  <c r="AG266" i="46"/>
  <c r="AF266" i="46"/>
  <c r="AD266" i="46"/>
  <c r="AA266" i="46"/>
  <c r="AG265" i="46"/>
  <c r="AF265" i="46"/>
  <c r="AD265" i="46"/>
  <c r="AA265" i="46"/>
  <c r="AG264" i="46"/>
  <c r="AF264" i="46"/>
  <c r="AD264" i="46"/>
  <c r="AA264" i="46"/>
  <c r="AG263" i="46"/>
  <c r="AF263" i="46"/>
  <c r="AD263" i="46"/>
  <c r="AA263" i="46"/>
  <c r="AG262" i="46"/>
  <c r="AF262" i="46"/>
  <c r="AD262" i="46"/>
  <c r="AA262" i="46"/>
  <c r="AG261" i="46"/>
  <c r="AF261" i="46"/>
  <c r="AD261" i="46"/>
  <c r="AA261" i="46"/>
  <c r="AG260" i="46"/>
  <c r="AF260" i="46"/>
  <c r="AD260" i="46"/>
  <c r="AA260" i="46"/>
  <c r="AG259" i="46"/>
  <c r="AF259" i="46"/>
  <c r="AD259" i="46"/>
  <c r="AA259" i="46"/>
  <c r="AG258" i="46"/>
  <c r="AF258" i="46"/>
  <c r="AD258" i="46"/>
  <c r="AA258" i="46"/>
  <c r="AG257" i="46"/>
  <c r="AF257" i="46"/>
  <c r="AD257" i="46"/>
  <c r="AA257" i="46"/>
  <c r="AG256" i="46"/>
  <c r="AF256" i="46"/>
  <c r="AD256" i="46"/>
  <c r="AA256" i="46"/>
  <c r="AG255" i="46"/>
  <c r="AF255" i="46"/>
  <c r="AD255" i="46"/>
  <c r="AA255" i="46"/>
  <c r="AG254" i="46"/>
  <c r="AF254" i="46"/>
  <c r="AD254" i="46"/>
  <c r="AA254" i="46"/>
  <c r="AG253" i="46"/>
  <c r="AF253" i="46"/>
  <c r="AD253" i="46"/>
  <c r="AA253" i="46"/>
  <c r="AG252" i="46"/>
  <c r="AF252" i="46"/>
  <c r="AD252" i="46"/>
  <c r="AA252" i="46"/>
  <c r="AG251" i="46"/>
  <c r="AF251" i="46"/>
  <c r="AD251" i="46"/>
  <c r="AA251" i="46"/>
  <c r="AG250" i="46"/>
  <c r="AF250" i="46"/>
  <c r="AD250" i="46"/>
  <c r="AA250" i="46"/>
  <c r="AG249" i="46"/>
  <c r="AF249" i="46"/>
  <c r="AD249" i="46"/>
  <c r="AA249" i="46"/>
  <c r="AG248" i="46"/>
  <c r="AF248" i="46"/>
  <c r="AD248" i="46"/>
  <c r="AA248" i="46"/>
  <c r="AG247" i="46"/>
  <c r="AF247" i="46"/>
  <c r="AD247" i="46"/>
  <c r="AA247" i="46"/>
  <c r="AG246" i="46"/>
  <c r="AF246" i="46"/>
  <c r="AD246" i="46"/>
  <c r="AA246" i="46"/>
  <c r="AG245" i="46"/>
  <c r="AF245" i="46"/>
  <c r="AD245" i="46"/>
  <c r="AA245" i="46"/>
  <c r="AG244" i="46"/>
  <c r="AF244" i="46"/>
  <c r="AD244" i="46"/>
  <c r="AA244" i="46"/>
  <c r="AG243" i="46"/>
  <c r="AF243" i="46"/>
  <c r="AD243" i="46"/>
  <c r="AA243" i="46"/>
  <c r="AG242" i="46"/>
  <c r="AF242" i="46"/>
  <c r="AD242" i="46"/>
  <c r="AA242" i="46"/>
  <c r="AG241" i="46"/>
  <c r="AF241" i="46"/>
  <c r="AD241" i="46"/>
  <c r="AA241" i="46"/>
  <c r="AG240" i="46"/>
  <c r="AF240" i="46"/>
  <c r="AD240" i="46"/>
  <c r="AA240" i="46"/>
  <c r="AG239" i="46"/>
  <c r="AF239" i="46"/>
  <c r="AD239" i="46"/>
  <c r="AA239" i="46"/>
  <c r="AG238" i="46"/>
  <c r="AF238" i="46"/>
  <c r="AD238" i="46"/>
  <c r="AA238" i="46"/>
  <c r="AG237" i="46"/>
  <c r="AF237" i="46"/>
  <c r="AD237" i="46"/>
  <c r="AA237" i="46"/>
  <c r="AG236" i="46"/>
  <c r="AF236" i="46"/>
  <c r="AD236" i="46"/>
  <c r="AA236" i="46"/>
  <c r="AG235" i="46"/>
  <c r="AF235" i="46"/>
  <c r="AD235" i="46"/>
  <c r="AA235" i="46"/>
  <c r="AG234" i="46"/>
  <c r="AF234" i="46"/>
  <c r="AD234" i="46"/>
  <c r="AA234" i="46"/>
  <c r="AG233" i="46"/>
  <c r="AF233" i="46"/>
  <c r="AD233" i="46"/>
  <c r="AA233" i="46"/>
  <c r="AG232" i="46"/>
  <c r="AF232" i="46"/>
  <c r="AD232" i="46"/>
  <c r="AA232" i="46"/>
  <c r="AG231" i="46"/>
  <c r="AF231" i="46"/>
  <c r="AD231" i="46"/>
  <c r="AA231" i="46"/>
  <c r="AG230" i="46"/>
  <c r="AF230" i="46"/>
  <c r="AD230" i="46"/>
  <c r="AA230" i="46"/>
  <c r="AG229" i="46"/>
  <c r="AF229" i="46"/>
  <c r="AD229" i="46"/>
  <c r="AA229" i="46"/>
  <c r="AG228" i="46"/>
  <c r="AF228" i="46"/>
  <c r="AD228" i="46"/>
  <c r="AA228" i="46"/>
  <c r="AG227" i="46"/>
  <c r="AF227" i="46"/>
  <c r="AD227" i="46"/>
  <c r="AA227" i="46"/>
  <c r="AG226" i="46"/>
  <c r="AF226" i="46"/>
  <c r="AD226" i="46"/>
  <c r="AA226" i="46"/>
  <c r="AG225" i="46"/>
  <c r="AF225" i="46"/>
  <c r="AD225" i="46"/>
  <c r="AA225" i="46"/>
  <c r="AG224" i="46"/>
  <c r="AF224" i="46"/>
  <c r="AD224" i="46"/>
  <c r="AA224" i="46"/>
  <c r="AG223" i="46"/>
  <c r="AF223" i="46"/>
  <c r="AD223" i="46"/>
  <c r="AA223" i="46"/>
  <c r="AG222" i="46"/>
  <c r="AF222" i="46"/>
  <c r="AD222" i="46"/>
  <c r="AA222" i="46"/>
  <c r="AG221" i="46"/>
  <c r="AF221" i="46"/>
  <c r="AD221" i="46"/>
  <c r="AA221" i="46"/>
  <c r="AG220" i="46"/>
  <c r="AF220" i="46"/>
  <c r="AD220" i="46"/>
  <c r="AA220" i="46"/>
  <c r="AG219" i="46"/>
  <c r="AF219" i="46"/>
  <c r="AD219" i="46"/>
  <c r="AA219" i="46"/>
  <c r="AG218" i="46"/>
  <c r="AF218" i="46"/>
  <c r="AD218" i="46"/>
  <c r="AA218" i="46"/>
  <c r="AG217" i="46"/>
  <c r="AF217" i="46"/>
  <c r="AD217" i="46"/>
  <c r="AA217" i="46"/>
  <c r="AG216" i="46"/>
  <c r="AF216" i="46"/>
  <c r="AD216" i="46"/>
  <c r="AA216" i="46"/>
  <c r="AG215" i="46"/>
  <c r="AF215" i="46"/>
  <c r="AD215" i="46"/>
  <c r="AA215" i="46"/>
  <c r="AG214" i="46"/>
  <c r="AF214" i="46"/>
  <c r="AD214" i="46"/>
  <c r="AA214" i="46"/>
  <c r="AG213" i="46"/>
  <c r="AF213" i="46"/>
  <c r="AD213" i="46"/>
  <c r="AA213" i="46"/>
  <c r="AG212" i="46"/>
  <c r="AF212" i="46"/>
  <c r="AD212" i="46"/>
  <c r="AA212" i="46"/>
  <c r="AG211" i="46"/>
  <c r="AF211" i="46"/>
  <c r="AD211" i="46"/>
  <c r="AA211" i="46"/>
  <c r="AG210" i="46"/>
  <c r="AF210" i="46"/>
  <c r="AD210" i="46"/>
  <c r="AA210" i="46"/>
  <c r="AG209" i="46"/>
  <c r="AF209" i="46"/>
  <c r="AD209" i="46"/>
  <c r="AA209" i="46"/>
  <c r="AG208" i="46"/>
  <c r="AF208" i="46"/>
  <c r="AD208" i="46"/>
  <c r="AA208" i="46"/>
  <c r="AG207" i="46"/>
  <c r="AF207" i="46"/>
  <c r="AD207" i="46"/>
  <c r="AA207" i="46"/>
  <c r="AG206" i="46"/>
  <c r="AF206" i="46"/>
  <c r="AD206" i="46"/>
  <c r="AA206" i="46"/>
  <c r="AG205" i="46"/>
  <c r="AF205" i="46"/>
  <c r="AD205" i="46"/>
  <c r="AA205" i="46"/>
  <c r="AG204" i="46"/>
  <c r="AF204" i="46"/>
  <c r="AD204" i="46"/>
  <c r="AA204" i="46"/>
  <c r="AG203" i="46"/>
  <c r="AF203" i="46"/>
  <c r="AD203" i="46"/>
  <c r="AA203" i="46"/>
  <c r="AG202" i="46"/>
  <c r="AF202" i="46"/>
  <c r="AD202" i="46"/>
  <c r="AA202" i="46"/>
  <c r="AG201" i="46"/>
  <c r="AF201" i="46"/>
  <c r="AD201" i="46"/>
  <c r="AA201" i="46"/>
  <c r="AG200" i="46"/>
  <c r="AF200" i="46"/>
  <c r="AD200" i="46"/>
  <c r="AA200" i="46"/>
  <c r="AG199" i="46"/>
  <c r="AF199" i="46"/>
  <c r="AD199" i="46"/>
  <c r="AA199" i="46"/>
  <c r="AG198" i="46"/>
  <c r="AF198" i="46"/>
  <c r="AD198" i="46"/>
  <c r="AA198" i="46"/>
  <c r="AG197" i="46"/>
  <c r="AF197" i="46"/>
  <c r="AD197" i="46"/>
  <c r="AA197" i="46"/>
  <c r="AG196" i="46"/>
  <c r="AF196" i="46"/>
  <c r="AD196" i="46"/>
  <c r="AA196" i="46"/>
  <c r="AG195" i="46"/>
  <c r="AF195" i="46"/>
  <c r="AD195" i="46"/>
  <c r="AA195" i="46"/>
  <c r="AG194" i="46"/>
  <c r="AF194" i="46"/>
  <c r="AD194" i="46"/>
  <c r="AA194" i="46"/>
  <c r="AG193" i="46"/>
  <c r="AF193" i="46"/>
  <c r="AD193" i="46"/>
  <c r="AA193" i="46"/>
  <c r="AG192" i="46"/>
  <c r="AF192" i="46"/>
  <c r="AD192" i="46"/>
  <c r="AA192" i="46"/>
  <c r="AG191" i="46"/>
  <c r="AF191" i="46"/>
  <c r="AD191" i="46"/>
  <c r="AA191" i="46"/>
  <c r="AG190" i="46"/>
  <c r="AF190" i="46"/>
  <c r="AD190" i="46"/>
  <c r="AA190" i="46"/>
  <c r="AG189" i="46"/>
  <c r="AF189" i="46"/>
  <c r="AD189" i="46"/>
  <c r="AA189" i="46"/>
  <c r="AG188" i="46"/>
  <c r="AF188" i="46"/>
  <c r="AD188" i="46"/>
  <c r="AA188" i="46"/>
  <c r="AG187" i="46"/>
  <c r="AF187" i="46"/>
  <c r="AD187" i="46"/>
  <c r="AA187" i="46"/>
  <c r="AG186" i="46"/>
  <c r="AF186" i="46"/>
  <c r="AD186" i="46"/>
  <c r="AA186" i="46"/>
  <c r="AG185" i="46"/>
  <c r="AF185" i="46"/>
  <c r="AD185" i="46"/>
  <c r="AA185" i="46"/>
  <c r="AG184" i="46"/>
  <c r="AF184" i="46"/>
  <c r="AD184" i="46"/>
  <c r="AA184" i="46"/>
  <c r="AG183" i="46"/>
  <c r="AF183" i="46"/>
  <c r="AD183" i="46"/>
  <c r="AA183" i="46"/>
  <c r="AG182" i="46"/>
  <c r="AF182" i="46"/>
  <c r="AD182" i="46"/>
  <c r="AA182" i="46"/>
  <c r="AG181" i="46"/>
  <c r="AF181" i="46"/>
  <c r="AD181" i="46"/>
  <c r="AA181" i="46"/>
  <c r="AG180" i="46"/>
  <c r="AF180" i="46"/>
  <c r="AD180" i="46"/>
  <c r="AA180" i="46"/>
  <c r="AG179" i="46"/>
  <c r="AF179" i="46"/>
  <c r="AD179" i="46"/>
  <c r="AA179" i="46"/>
  <c r="AG178" i="46"/>
  <c r="AF178" i="46"/>
  <c r="AD178" i="46"/>
  <c r="AA178" i="46"/>
  <c r="AG177" i="46"/>
  <c r="AF177" i="46"/>
  <c r="AD177" i="46"/>
  <c r="AA177" i="46"/>
  <c r="AG176" i="46"/>
  <c r="AF176" i="46"/>
  <c r="AD176" i="46"/>
  <c r="AA176" i="46"/>
  <c r="AG175" i="46"/>
  <c r="AF175" i="46"/>
  <c r="AD175" i="46"/>
  <c r="AA175" i="46"/>
  <c r="AG174" i="46"/>
  <c r="AF174" i="46"/>
  <c r="AD174" i="46"/>
  <c r="AA174" i="46"/>
  <c r="AG173" i="46"/>
  <c r="AF173" i="46"/>
  <c r="AD173" i="46"/>
  <c r="AA173" i="46"/>
  <c r="AG172" i="46"/>
  <c r="AF172" i="46"/>
  <c r="AD172" i="46"/>
  <c r="AA172" i="46"/>
  <c r="AG171" i="46"/>
  <c r="AF171" i="46"/>
  <c r="AD171" i="46"/>
  <c r="AA171" i="46"/>
  <c r="AG170" i="46"/>
  <c r="AF170" i="46"/>
  <c r="AD170" i="46"/>
  <c r="AA170" i="46"/>
  <c r="AG169" i="46"/>
  <c r="AF169" i="46"/>
  <c r="AD169" i="46"/>
  <c r="AA169" i="46"/>
  <c r="AG168" i="46"/>
  <c r="AF168" i="46"/>
  <c r="AD168" i="46"/>
  <c r="AA168" i="46"/>
  <c r="AG167" i="46"/>
  <c r="AF167" i="46"/>
  <c r="AD167" i="46"/>
  <c r="AA167" i="46"/>
  <c r="AF166" i="46"/>
  <c r="AD166" i="46"/>
  <c r="AA166" i="46"/>
  <c r="AF165" i="46"/>
  <c r="AD165" i="46"/>
  <c r="AA165" i="46"/>
  <c r="AG164" i="46"/>
  <c r="AF164" i="46"/>
  <c r="AD164" i="46"/>
  <c r="AA164" i="46"/>
  <c r="AG163" i="46"/>
  <c r="AF163" i="46"/>
  <c r="AD163" i="46"/>
  <c r="AA163" i="46"/>
  <c r="AG162" i="46"/>
  <c r="AF162" i="46"/>
  <c r="AD162" i="46"/>
  <c r="AA162" i="46"/>
  <c r="AG161" i="46"/>
  <c r="AF161" i="46"/>
  <c r="AD161" i="46"/>
  <c r="AA161" i="46"/>
  <c r="AG160" i="46"/>
  <c r="AF160" i="46"/>
  <c r="AD160" i="46"/>
  <c r="AA160" i="46"/>
  <c r="AG159" i="46"/>
  <c r="AF159" i="46"/>
  <c r="AD159" i="46"/>
  <c r="AA159" i="46"/>
  <c r="AG158" i="46"/>
  <c r="AF158" i="46"/>
  <c r="AD158" i="46"/>
  <c r="AA158" i="46"/>
  <c r="AG157" i="46"/>
  <c r="AF157" i="46"/>
  <c r="AD157" i="46"/>
  <c r="AA157" i="46"/>
  <c r="AG156" i="46"/>
  <c r="AF156" i="46"/>
  <c r="AD156" i="46"/>
  <c r="AA156" i="46"/>
  <c r="AG155" i="46"/>
  <c r="AF155" i="46"/>
  <c r="AD155" i="46"/>
  <c r="AA155" i="46"/>
  <c r="AG154" i="46"/>
  <c r="AF154" i="46"/>
  <c r="AD154" i="46"/>
  <c r="AA154" i="46"/>
  <c r="AF153" i="46"/>
  <c r="AD153" i="46"/>
  <c r="AA153" i="46"/>
  <c r="AG152" i="46"/>
  <c r="AF152" i="46"/>
  <c r="AD152" i="46"/>
  <c r="AA152" i="46"/>
  <c r="AG151" i="46"/>
  <c r="AF151" i="46"/>
  <c r="AD151" i="46"/>
  <c r="AA151" i="46"/>
  <c r="AG150" i="46"/>
  <c r="AF150" i="46"/>
  <c r="AD150" i="46"/>
  <c r="AA150" i="46"/>
  <c r="AG149" i="46"/>
  <c r="AF149" i="46"/>
  <c r="AD149" i="46"/>
  <c r="AA149" i="46"/>
  <c r="AF148" i="46"/>
  <c r="AD148" i="46"/>
  <c r="AA148" i="46"/>
  <c r="AG147" i="46"/>
  <c r="AF147" i="46"/>
  <c r="AD147" i="46"/>
  <c r="AA147" i="46"/>
  <c r="AG146" i="46"/>
  <c r="AF146" i="46"/>
  <c r="AD146" i="46"/>
  <c r="AA146" i="46"/>
  <c r="AG145" i="46"/>
  <c r="AF145" i="46"/>
  <c r="AD145" i="46"/>
  <c r="AA145" i="46"/>
  <c r="AG144" i="46"/>
  <c r="AF144" i="46"/>
  <c r="AD144" i="46"/>
  <c r="AA144" i="46"/>
  <c r="AG143" i="46"/>
  <c r="AF143" i="46"/>
  <c r="AD143" i="46"/>
  <c r="AA143" i="46"/>
  <c r="AG142" i="46"/>
  <c r="AF142" i="46"/>
  <c r="AD142" i="46"/>
  <c r="AA142" i="46"/>
  <c r="AG141" i="46"/>
  <c r="AF141" i="46"/>
  <c r="AD141" i="46"/>
  <c r="AA141" i="46"/>
  <c r="AG140" i="46"/>
  <c r="AF140" i="46"/>
  <c r="AD140" i="46"/>
  <c r="AA140" i="46"/>
  <c r="AG139" i="46"/>
  <c r="AF139" i="46"/>
  <c r="AD139" i="46"/>
  <c r="AA139" i="46"/>
  <c r="AF138" i="46"/>
  <c r="AD138" i="46"/>
  <c r="AA138" i="46"/>
  <c r="AF137" i="46"/>
  <c r="AD137" i="46"/>
  <c r="AA137" i="46"/>
  <c r="AF136" i="46"/>
  <c r="AD136" i="46"/>
  <c r="AA136" i="46"/>
  <c r="AG135" i="46"/>
  <c r="AF135" i="46"/>
  <c r="AD135" i="46"/>
  <c r="AA135" i="46"/>
  <c r="AG134" i="46"/>
  <c r="AF134" i="46"/>
  <c r="AD134" i="46"/>
  <c r="AA134" i="46"/>
  <c r="AG133" i="46"/>
  <c r="AF133" i="46"/>
  <c r="AD133" i="46"/>
  <c r="AA133" i="46"/>
  <c r="AG132" i="46"/>
  <c r="AF132" i="46"/>
  <c r="AD132" i="46"/>
  <c r="AA132" i="46"/>
  <c r="AG131" i="46"/>
  <c r="AF131" i="46"/>
  <c r="AD131" i="46"/>
  <c r="AA131" i="46"/>
  <c r="AG130" i="46"/>
  <c r="AF130" i="46"/>
  <c r="AD130" i="46"/>
  <c r="AA130" i="46"/>
  <c r="AG129" i="46"/>
  <c r="AF129" i="46"/>
  <c r="AD129" i="46"/>
  <c r="AA129" i="46"/>
  <c r="AF128" i="46"/>
  <c r="AD128" i="46"/>
  <c r="AA128" i="46"/>
  <c r="AF127" i="46"/>
  <c r="AD127" i="46"/>
  <c r="AA127" i="46"/>
  <c r="AG126" i="46"/>
  <c r="AF126" i="46"/>
  <c r="AD126" i="46"/>
  <c r="AA126" i="46"/>
  <c r="AG125" i="46"/>
  <c r="AF125" i="46"/>
  <c r="AD125" i="46"/>
  <c r="AA125" i="46"/>
  <c r="AG124" i="46"/>
  <c r="AF124" i="46"/>
  <c r="AD124" i="46"/>
  <c r="AA124" i="46"/>
  <c r="AG123" i="46"/>
  <c r="AF123" i="46"/>
  <c r="AD123" i="46"/>
  <c r="AA123" i="46"/>
  <c r="AG122" i="46"/>
  <c r="AF122" i="46"/>
  <c r="AD122" i="46"/>
  <c r="AA122" i="46"/>
  <c r="AG121" i="46"/>
  <c r="AF121" i="46"/>
  <c r="AD121" i="46"/>
  <c r="AA121" i="46"/>
  <c r="AG120" i="46"/>
  <c r="AF120" i="46"/>
  <c r="AD120" i="46"/>
  <c r="AA120" i="46"/>
  <c r="AG119" i="46"/>
  <c r="AF119" i="46"/>
  <c r="AD119" i="46"/>
  <c r="AA119" i="46"/>
  <c r="AG118" i="46"/>
  <c r="AF118" i="46"/>
  <c r="AD118" i="46"/>
  <c r="AA118" i="46"/>
  <c r="AG117" i="46"/>
  <c r="AF117" i="46"/>
  <c r="AD117" i="46"/>
  <c r="AA117" i="46"/>
  <c r="AG116" i="46"/>
  <c r="AF116" i="46"/>
  <c r="AD116" i="46"/>
  <c r="AA116" i="46"/>
  <c r="AG115" i="46"/>
  <c r="AD115" i="46"/>
  <c r="AA115" i="46"/>
  <c r="AG114" i="46"/>
  <c r="AF114" i="46"/>
  <c r="AD114" i="46"/>
  <c r="AA114" i="46"/>
  <c r="AG113" i="46"/>
  <c r="AF113" i="46"/>
  <c r="AD113" i="46"/>
  <c r="AA113" i="46"/>
  <c r="AG112" i="46"/>
  <c r="AF112" i="46"/>
  <c r="AD112" i="46"/>
  <c r="AA112" i="46"/>
  <c r="AG111" i="46"/>
  <c r="AF111" i="46"/>
  <c r="AD111" i="46"/>
  <c r="AA111" i="46"/>
  <c r="AG110" i="46"/>
  <c r="AF110" i="46"/>
  <c r="AD110" i="46"/>
  <c r="AA110" i="46"/>
  <c r="AF109" i="46"/>
  <c r="AD109" i="46"/>
  <c r="AA109" i="46"/>
  <c r="AG108" i="46"/>
  <c r="AF108" i="46"/>
  <c r="AD108" i="46"/>
  <c r="AA108" i="46"/>
  <c r="AG107" i="46"/>
  <c r="AF107" i="46"/>
  <c r="AD107" i="46"/>
  <c r="AA107" i="46"/>
  <c r="AG106" i="46"/>
  <c r="AF106" i="46"/>
  <c r="AD106" i="46"/>
  <c r="AA106" i="46"/>
  <c r="AG105" i="46"/>
  <c r="AF105" i="46"/>
  <c r="AD105" i="46"/>
  <c r="AA105" i="46"/>
  <c r="AG104" i="46"/>
  <c r="AF104" i="46"/>
  <c r="AD104" i="46"/>
  <c r="AA104" i="46"/>
  <c r="AG103" i="46"/>
  <c r="AF103" i="46"/>
  <c r="AD103" i="46"/>
  <c r="AA103" i="46"/>
  <c r="AF102" i="46"/>
  <c r="AD102" i="46"/>
  <c r="AA102" i="46"/>
  <c r="AF101" i="46"/>
  <c r="AD101" i="46"/>
  <c r="AA101" i="46"/>
  <c r="AG100" i="46"/>
  <c r="AF100" i="46"/>
  <c r="AD100" i="46"/>
  <c r="AA100" i="46"/>
  <c r="AG99" i="46"/>
  <c r="AF99" i="46"/>
  <c r="AD99" i="46"/>
  <c r="AA99" i="46"/>
  <c r="AF98" i="46"/>
  <c r="AD98" i="46"/>
  <c r="AA98" i="46"/>
  <c r="AG97" i="46"/>
  <c r="AF97" i="46"/>
  <c r="AD97" i="46"/>
  <c r="AA97" i="46"/>
  <c r="AG96" i="46"/>
  <c r="AF96" i="46"/>
  <c r="AD96" i="46"/>
  <c r="AA96" i="46"/>
  <c r="AG95" i="46"/>
  <c r="AF95" i="46"/>
  <c r="AD95" i="46"/>
  <c r="AA95" i="46"/>
  <c r="AG94" i="46"/>
  <c r="AF94" i="46"/>
  <c r="AD94" i="46"/>
  <c r="AA94" i="46"/>
  <c r="AG93" i="46"/>
  <c r="AF93" i="46"/>
  <c r="AD93" i="46"/>
  <c r="AA93" i="46"/>
  <c r="AG92" i="46"/>
  <c r="AF92" i="46"/>
  <c r="AD92" i="46"/>
  <c r="AA92" i="46"/>
  <c r="AG91" i="46"/>
  <c r="AF91" i="46"/>
  <c r="AD91" i="46"/>
  <c r="AA91" i="46"/>
  <c r="AG90" i="46"/>
  <c r="AF90" i="46"/>
  <c r="AD90" i="46"/>
  <c r="AA90" i="46"/>
  <c r="AG89" i="46"/>
  <c r="AF89" i="46"/>
  <c r="AD89" i="46"/>
  <c r="AA89" i="46"/>
  <c r="AG88" i="46"/>
  <c r="AF88" i="46"/>
  <c r="AD88" i="46"/>
  <c r="AA88" i="46"/>
  <c r="AF87" i="46"/>
  <c r="AD87" i="46"/>
  <c r="AA87" i="46"/>
  <c r="AG86" i="46"/>
  <c r="AF86" i="46"/>
  <c r="AD86" i="46"/>
  <c r="AA86" i="46"/>
  <c r="AG85" i="46"/>
  <c r="AF85" i="46"/>
  <c r="AD85" i="46"/>
  <c r="AA85" i="46"/>
  <c r="AG84" i="46"/>
  <c r="AF84" i="46"/>
  <c r="AD84" i="46"/>
  <c r="AA84" i="46"/>
  <c r="AG83" i="46"/>
  <c r="AF83" i="46"/>
  <c r="AD83" i="46"/>
  <c r="AA83" i="46"/>
  <c r="AG82" i="46"/>
  <c r="AF82" i="46"/>
  <c r="AD82" i="46"/>
  <c r="AA82" i="46"/>
  <c r="AG81" i="46"/>
  <c r="AF81" i="46"/>
  <c r="AD81" i="46"/>
  <c r="AA81" i="46"/>
  <c r="AG80" i="46"/>
  <c r="AF80" i="46"/>
  <c r="AD80" i="46"/>
  <c r="AA80" i="46"/>
  <c r="AG79" i="46"/>
  <c r="AF79" i="46"/>
  <c r="AD79" i="46"/>
  <c r="AA79" i="46"/>
  <c r="AG78" i="46"/>
  <c r="AF78" i="46"/>
  <c r="AD78" i="46"/>
  <c r="AA78" i="46"/>
  <c r="AG77" i="46"/>
  <c r="AF77" i="46"/>
  <c r="AD77" i="46"/>
  <c r="AA77" i="46"/>
  <c r="AG76" i="46"/>
  <c r="AF76" i="46"/>
  <c r="AD76" i="46"/>
  <c r="AA76" i="46"/>
  <c r="AG75" i="46"/>
  <c r="AF75" i="46"/>
  <c r="AD75" i="46"/>
  <c r="AA75" i="46"/>
  <c r="AF74" i="46"/>
  <c r="AD74" i="46"/>
  <c r="AA74" i="46"/>
  <c r="AG73" i="46"/>
  <c r="AF73" i="46"/>
  <c r="AD73" i="46"/>
  <c r="AA73" i="46"/>
  <c r="AG72" i="46"/>
  <c r="AF72" i="46"/>
  <c r="AD72" i="46"/>
  <c r="AA72" i="46"/>
  <c r="AG71" i="46"/>
  <c r="AF71" i="46"/>
  <c r="AD71" i="46"/>
  <c r="AA71" i="46"/>
  <c r="AG70" i="46"/>
  <c r="AF70" i="46"/>
  <c r="AD70" i="46"/>
  <c r="AA70" i="46"/>
  <c r="AG69" i="46"/>
  <c r="AF69" i="46"/>
  <c r="AD69" i="46"/>
  <c r="AA69" i="46"/>
  <c r="AG68" i="46"/>
  <c r="AF68" i="46"/>
  <c r="AD68" i="46"/>
  <c r="AA68" i="46"/>
  <c r="AG67" i="46"/>
  <c r="AF67" i="46"/>
  <c r="AD67" i="46"/>
  <c r="AA67" i="46"/>
  <c r="AG66" i="46"/>
  <c r="AF66" i="46"/>
  <c r="AD66" i="46"/>
  <c r="AA66" i="46"/>
  <c r="AG65" i="46"/>
  <c r="AF65" i="46"/>
  <c r="AD65" i="46"/>
  <c r="AA65" i="46"/>
  <c r="AG64" i="46"/>
  <c r="AF64" i="46"/>
  <c r="AD64" i="46"/>
  <c r="AA64" i="46"/>
  <c r="AG63" i="46"/>
  <c r="AF63" i="46"/>
  <c r="AD63" i="46"/>
  <c r="AA63" i="46"/>
  <c r="AG62" i="46"/>
  <c r="AF62" i="46"/>
  <c r="AD62" i="46"/>
  <c r="AA62" i="46"/>
  <c r="AG61" i="46"/>
  <c r="AF61" i="46"/>
  <c r="AD61" i="46"/>
  <c r="AA61" i="46"/>
  <c r="AF60" i="46"/>
  <c r="AD60" i="46"/>
  <c r="AA60" i="46"/>
  <c r="AG59" i="46"/>
  <c r="AF59" i="46"/>
  <c r="AD59" i="46"/>
  <c r="AA59" i="46"/>
  <c r="AG58" i="46"/>
  <c r="AF58" i="46"/>
  <c r="AD58" i="46"/>
  <c r="AA58" i="46"/>
  <c r="AG57" i="46"/>
  <c r="AF57" i="46"/>
  <c r="AD57" i="46"/>
  <c r="AA57" i="46"/>
  <c r="AF56" i="46"/>
  <c r="AD56" i="46"/>
  <c r="AA56" i="46"/>
  <c r="AF55" i="46"/>
  <c r="AD55" i="46"/>
  <c r="AA55" i="46"/>
  <c r="AG54" i="46"/>
  <c r="AF54" i="46"/>
  <c r="AD54" i="46"/>
  <c r="AA54" i="46"/>
  <c r="AG53" i="46"/>
  <c r="AF53" i="46"/>
  <c r="AD53" i="46"/>
  <c r="AA53" i="46"/>
  <c r="AG52" i="46"/>
  <c r="AF52" i="46"/>
  <c r="AD52" i="46"/>
  <c r="AA52" i="46"/>
  <c r="AG51" i="46"/>
  <c r="AF51" i="46"/>
  <c r="AD51" i="46"/>
  <c r="AA51" i="46"/>
  <c r="AG50" i="46"/>
  <c r="AF50" i="46"/>
  <c r="AD50" i="46"/>
  <c r="AA50" i="46"/>
  <c r="AF49" i="46"/>
  <c r="AD49" i="46"/>
  <c r="AA49" i="46"/>
  <c r="AG48" i="46"/>
  <c r="AF48" i="46"/>
  <c r="AD48" i="46"/>
  <c r="AA48" i="46"/>
  <c r="AG47" i="46"/>
  <c r="AF47" i="46"/>
  <c r="AD47" i="46"/>
  <c r="AA47" i="46"/>
  <c r="AG46" i="46"/>
  <c r="AF46" i="46"/>
  <c r="AD46" i="46"/>
  <c r="AA46" i="46"/>
  <c r="AG45" i="46"/>
  <c r="AF45" i="46"/>
  <c r="AD45" i="46"/>
  <c r="AA45" i="46"/>
  <c r="AG44" i="46"/>
  <c r="AF44" i="46"/>
  <c r="AD44" i="46"/>
  <c r="AA44" i="46"/>
  <c r="AG43" i="46"/>
  <c r="AF43" i="46"/>
  <c r="AD43" i="46"/>
  <c r="AA43" i="46"/>
  <c r="AG42" i="46"/>
  <c r="AF42" i="46"/>
  <c r="AD42" i="46"/>
  <c r="AA42" i="46"/>
  <c r="AG41" i="46"/>
  <c r="AF41" i="46"/>
  <c r="AA41" i="46"/>
  <c r="AG40" i="46"/>
  <c r="AF40" i="46"/>
  <c r="AA40" i="46"/>
  <c r="AG39" i="46"/>
  <c r="AF39" i="46"/>
  <c r="AA39" i="46"/>
  <c r="AG38" i="46"/>
  <c r="AF38" i="46"/>
  <c r="AA38" i="46"/>
  <c r="AG37" i="46"/>
  <c r="AF37" i="46"/>
  <c r="AA37" i="46"/>
  <c r="AG36" i="46"/>
  <c r="AF36" i="46"/>
  <c r="AE36" i="46"/>
  <c r="AA36" i="46"/>
  <c r="AG35" i="46"/>
  <c r="AF35" i="46"/>
  <c r="AE35" i="46"/>
  <c r="AD35" i="46"/>
  <c r="AA35" i="46"/>
  <c r="AG34" i="46"/>
  <c r="AF34" i="46"/>
  <c r="AE34" i="46"/>
  <c r="AD34" i="46"/>
  <c r="AA34" i="46"/>
  <c r="AG33" i="46"/>
  <c r="AF33" i="46"/>
  <c r="AE33" i="46"/>
  <c r="AD33" i="46"/>
  <c r="AA33" i="46"/>
  <c r="AG32" i="46"/>
  <c r="AF32" i="46"/>
  <c r="AE32" i="46"/>
  <c r="AD32" i="46"/>
  <c r="AA32" i="46"/>
  <c r="AG31" i="46"/>
  <c r="AF31" i="46"/>
  <c r="AE31" i="46"/>
  <c r="AD31" i="46"/>
  <c r="AA31" i="46"/>
  <c r="AG30" i="46"/>
  <c r="AF30" i="46"/>
  <c r="AE30" i="46"/>
  <c r="AD30" i="46"/>
  <c r="AA30" i="46"/>
  <c r="AG29" i="46"/>
  <c r="AF29" i="46"/>
  <c r="AE29" i="46"/>
  <c r="AD29" i="46"/>
  <c r="AA29" i="46"/>
  <c r="AG28" i="46"/>
  <c r="AF28" i="46"/>
  <c r="AE28" i="46"/>
  <c r="AD28" i="46"/>
  <c r="AA28" i="46"/>
  <c r="AF27" i="46"/>
  <c r="AE27" i="46"/>
  <c r="AD27" i="46"/>
  <c r="AA27" i="46"/>
  <c r="AG26" i="46"/>
  <c r="AF26" i="46"/>
  <c r="AE26" i="46"/>
  <c r="AD26" i="46"/>
  <c r="AA26" i="46"/>
  <c r="AG25" i="46"/>
  <c r="AF25" i="46"/>
  <c r="AE25" i="46"/>
  <c r="AD25" i="46"/>
  <c r="AA25" i="46"/>
  <c r="AG24" i="46"/>
  <c r="AF24" i="46"/>
  <c r="AE24" i="46"/>
  <c r="AD24" i="46"/>
  <c r="AA24" i="46"/>
  <c r="AG23" i="46"/>
  <c r="AF23" i="46"/>
  <c r="AE23" i="46"/>
  <c r="AD23" i="46"/>
  <c r="AA23" i="46"/>
  <c r="AG22" i="46"/>
  <c r="AF22" i="46"/>
  <c r="AE22" i="46"/>
  <c r="AD22" i="46"/>
  <c r="AA22" i="46"/>
  <c r="AG21" i="46"/>
  <c r="AF21" i="46"/>
  <c r="AE21" i="46"/>
  <c r="AD21" i="46"/>
  <c r="AA21" i="46"/>
  <c r="AG20" i="46"/>
  <c r="AF20" i="46"/>
  <c r="AE20" i="46"/>
  <c r="AD20" i="46"/>
  <c r="AA20" i="46"/>
  <c r="AF19" i="46"/>
  <c r="AE19" i="46"/>
  <c r="AD19" i="46"/>
  <c r="AA19" i="46"/>
  <c r="AG18" i="46"/>
  <c r="AF18" i="46"/>
  <c r="AE18" i="46"/>
  <c r="AD18" i="46"/>
  <c r="AA18" i="46"/>
  <c r="AG17" i="46"/>
  <c r="AF17" i="46"/>
  <c r="AE17" i="46"/>
  <c r="AD17" i="46"/>
  <c r="AA17" i="46"/>
  <c r="AG16" i="46"/>
  <c r="AF16" i="46"/>
  <c r="AE16" i="46"/>
  <c r="AD16" i="46"/>
  <c r="AA16" i="46"/>
  <c r="AG15" i="46"/>
  <c r="AF15" i="46"/>
  <c r="AE15" i="46"/>
  <c r="AD15" i="46"/>
  <c r="AA15" i="46"/>
  <c r="AG14" i="46"/>
  <c r="AF14" i="46"/>
  <c r="AE14" i="46"/>
  <c r="AD14" i="46"/>
  <c r="AA14" i="46"/>
  <c r="AG13" i="46"/>
  <c r="AF13" i="46"/>
  <c r="AE13" i="46"/>
  <c r="AD13" i="46"/>
  <c r="AA13" i="46"/>
  <c r="AG12" i="46"/>
  <c r="AF12" i="46"/>
  <c r="AE12" i="46"/>
  <c r="AD12" i="46"/>
  <c r="AA12" i="46"/>
  <c r="AG11" i="46"/>
  <c r="AF11" i="46"/>
  <c r="AE11" i="46"/>
  <c r="AD11" i="46"/>
  <c r="AA11" i="46"/>
  <c r="AG10" i="46"/>
  <c r="AF10" i="46"/>
  <c r="AE10" i="46"/>
  <c r="AD10" i="46"/>
  <c r="AA10" i="46"/>
  <c r="AG9" i="46"/>
  <c r="AF9" i="46"/>
  <c r="AE9" i="46"/>
  <c r="AD9" i="46"/>
  <c r="AA9" i="46"/>
  <c r="AG8" i="46"/>
  <c r="AF8" i="46"/>
  <c r="AE8" i="46"/>
  <c r="AD8" i="46"/>
  <c r="AA8" i="46"/>
  <c r="AF7" i="46"/>
  <c r="AE7" i="46"/>
  <c r="AD7" i="46"/>
  <c r="AA7" i="46"/>
  <c r="AG6" i="46"/>
  <c r="AF6" i="46"/>
  <c r="AE6" i="46"/>
  <c r="AD6" i="46"/>
  <c r="AA6" i="46"/>
  <c r="AG5" i="46"/>
  <c r="AF5" i="46"/>
  <c r="AE5" i="46"/>
  <c r="AD5" i="46"/>
  <c r="AA5" i="46"/>
  <c r="AG4" i="46"/>
  <c r="AF4" i="46"/>
  <c r="AE4" i="46"/>
  <c r="AD4" i="46"/>
  <c r="AA4" i="46"/>
  <c r="AG3" i="46"/>
  <c r="AF3" i="46"/>
  <c r="AE3" i="46"/>
  <c r="AA3" i="46"/>
  <c r="AG2" i="46"/>
  <c r="AF2" i="46"/>
  <c r="AE2" i="46"/>
  <c r="AD2" i="46"/>
  <c r="AA2" i="46"/>
  <c r="AG1" i="46"/>
  <c r="AF1" i="46"/>
  <c r="AE1" i="46"/>
  <c r="AA1" i="46"/>
  <c r="Y27" i="46"/>
  <c r="E11" i="46"/>
  <c r="O138" i="4"/>
  <c r="E14" i="46"/>
  <c r="W138" i="4"/>
  <c r="U138" i="4"/>
  <c r="S138" i="4"/>
  <c r="Q138" i="4"/>
  <c r="M138" i="4"/>
  <c r="K138" i="4"/>
  <c r="I138" i="4"/>
  <c r="G138" i="4"/>
  <c r="E27" i="46"/>
  <c r="E138" i="4"/>
  <c r="E24" i="46"/>
  <c r="O136" i="4"/>
  <c r="E6" i="46"/>
  <c r="U136" i="4"/>
  <c r="Q136" i="4"/>
  <c r="M136" i="4"/>
  <c r="I136" i="4"/>
  <c r="E26" i="46"/>
  <c r="E136" i="4"/>
  <c r="O135" i="4"/>
  <c r="W135" i="4"/>
  <c r="S135" i="4"/>
  <c r="K135" i="4"/>
  <c r="G135" i="4"/>
  <c r="E135" i="4"/>
  <c r="D11" i="46"/>
  <c r="O137" i="4"/>
  <c r="D14" i="46"/>
  <c r="W137" i="4"/>
  <c r="U137" i="4"/>
  <c r="S137" i="4"/>
  <c r="Q137" i="4"/>
  <c r="M137" i="4"/>
  <c r="K137" i="4"/>
  <c r="I137" i="4"/>
  <c r="G137" i="4"/>
  <c r="D25" i="46"/>
  <c r="E137" i="4"/>
  <c r="W209" i="4"/>
  <c r="S209" i="4"/>
  <c r="Q209" i="4"/>
  <c r="M209" i="4"/>
  <c r="W208" i="4"/>
  <c r="S208" i="4"/>
  <c r="Q208" i="4"/>
  <c r="M208" i="4"/>
  <c r="K208" i="4"/>
  <c r="I208" i="4"/>
  <c r="G208" i="4"/>
  <c r="W207" i="4"/>
  <c r="U207" i="4"/>
  <c r="S207" i="4"/>
  <c r="Q207" i="4"/>
  <c r="O207" i="4"/>
  <c r="M207" i="4"/>
  <c r="K207" i="4"/>
  <c r="G207" i="4"/>
  <c r="Q206" i="4"/>
  <c r="M206" i="4"/>
  <c r="K206" i="4"/>
  <c r="I206" i="4"/>
  <c r="G206" i="4"/>
  <c r="S205" i="4"/>
  <c r="O205" i="4"/>
  <c r="I204" i="4"/>
  <c r="G204" i="4"/>
  <c r="O203" i="4"/>
  <c r="I203" i="4"/>
  <c r="M202" i="4"/>
  <c r="I202" i="4"/>
  <c r="G202" i="4"/>
  <c r="K201" i="4"/>
  <c r="I201" i="4"/>
  <c r="G201" i="4"/>
  <c r="I200" i="4"/>
  <c r="E209" i="4"/>
  <c r="E208" i="4"/>
  <c r="E207" i="4"/>
  <c r="E206" i="4"/>
  <c r="E205" i="4"/>
  <c r="U204" i="4"/>
  <c r="O204" i="4"/>
  <c r="E204" i="4"/>
  <c r="U203" i="4"/>
  <c r="E203" i="4"/>
  <c r="U202" i="4"/>
  <c r="O202" i="4"/>
  <c r="E202" i="4"/>
  <c r="U201" i="4"/>
  <c r="O201" i="4"/>
  <c r="E201" i="4"/>
  <c r="U200" i="4"/>
  <c r="O200" i="4"/>
  <c r="E200" i="4"/>
  <c r="D24" i="46"/>
  <c r="S195" i="4"/>
  <c r="O195" i="4"/>
  <c r="D18" i="46"/>
  <c r="S176" i="4"/>
  <c r="O176" i="4"/>
  <c r="D17" i="46"/>
  <c r="S166" i="4"/>
  <c r="O166" i="4"/>
  <c r="D20" i="46"/>
  <c r="S156" i="4"/>
  <c r="O156" i="4"/>
  <c r="E195" i="4"/>
  <c r="E176" i="4"/>
  <c r="E166" i="4"/>
  <c r="E156" i="4"/>
  <c r="E146" i="4"/>
  <c r="D19" i="46"/>
  <c r="S146" i="4"/>
  <c r="O146" i="4"/>
  <c r="C20" i="46"/>
  <c r="E37" i="30"/>
  <c r="D22" i="46"/>
  <c r="C37" i="30"/>
  <c r="D6" i="46"/>
  <c r="U134" i="4"/>
  <c r="Q134" i="4"/>
  <c r="M134" i="4"/>
  <c r="I134" i="4"/>
  <c r="E134" i="4"/>
  <c r="E133" i="4"/>
  <c r="W133" i="4"/>
  <c r="S133" i="4"/>
  <c r="K133" i="4"/>
  <c r="G133" i="4"/>
  <c r="O134" i="4"/>
  <c r="O133" i="4"/>
  <c r="W199" i="4"/>
  <c r="S199" i="4"/>
  <c r="Q199" i="4"/>
  <c r="M199" i="4"/>
  <c r="W198" i="4"/>
  <c r="S198" i="4"/>
  <c r="Q198" i="4"/>
  <c r="M198" i="4"/>
  <c r="K198" i="4"/>
  <c r="I198" i="4"/>
  <c r="G198" i="4"/>
  <c r="W197" i="4"/>
  <c r="U197" i="4"/>
  <c r="S197" i="4"/>
  <c r="Q197" i="4"/>
  <c r="O197" i="4"/>
  <c r="M197" i="4"/>
  <c r="K197" i="4"/>
  <c r="G197" i="4"/>
  <c r="Q196" i="4"/>
  <c r="M196" i="4"/>
  <c r="K196" i="4"/>
  <c r="I196" i="4"/>
  <c r="G196" i="4"/>
  <c r="I194" i="4"/>
  <c r="G194" i="4"/>
  <c r="O193" i="4"/>
  <c r="I193" i="4"/>
  <c r="M192" i="4"/>
  <c r="I192" i="4"/>
  <c r="G192" i="4"/>
  <c r="K191" i="4"/>
  <c r="I191" i="4"/>
  <c r="G191" i="4"/>
  <c r="I190" i="4"/>
  <c r="E199" i="4"/>
  <c r="E198" i="4"/>
  <c r="E197" i="4"/>
  <c r="E196" i="4"/>
  <c r="U194" i="4"/>
  <c r="O194" i="4"/>
  <c r="E194" i="4"/>
  <c r="U193" i="4"/>
  <c r="E193" i="4"/>
  <c r="U192" i="4"/>
  <c r="O192" i="4"/>
  <c r="E192" i="4"/>
  <c r="U191" i="4"/>
  <c r="O191" i="4"/>
  <c r="E191" i="4"/>
  <c r="U190" i="4"/>
  <c r="O190" i="4"/>
  <c r="E190" i="4"/>
  <c r="E17" i="46"/>
  <c r="E113" i="4"/>
  <c r="G113" i="4"/>
  <c r="C19" i="46"/>
  <c r="I113" i="4"/>
  <c r="K113" i="4"/>
  <c r="M113" i="4"/>
  <c r="O113" i="4"/>
  <c r="Q113" i="4"/>
  <c r="S113" i="4"/>
  <c r="U113" i="4"/>
  <c r="W113" i="4"/>
  <c r="D12" i="46"/>
  <c r="G132" i="4"/>
  <c r="D23" i="46"/>
  <c r="E132" i="4"/>
  <c r="E189" i="4"/>
  <c r="E188" i="4"/>
  <c r="E187" i="4"/>
  <c r="M186" i="4"/>
  <c r="E184" i="4"/>
  <c r="E183" i="4"/>
  <c r="E181" i="4"/>
  <c r="E182" i="4"/>
  <c r="E186" i="4"/>
  <c r="E185" i="4"/>
  <c r="W189" i="4"/>
  <c r="S189" i="4"/>
  <c r="Q189" i="4"/>
  <c r="M189" i="4"/>
  <c r="W188" i="4"/>
  <c r="S188" i="4"/>
  <c r="Q188" i="4"/>
  <c r="M188" i="4"/>
  <c r="K188" i="4"/>
  <c r="I188" i="4"/>
  <c r="G188" i="4"/>
  <c r="W187" i="4"/>
  <c r="U187" i="4"/>
  <c r="S187" i="4"/>
  <c r="Q187" i="4"/>
  <c r="O187" i="4"/>
  <c r="M187" i="4"/>
  <c r="K187" i="4"/>
  <c r="G187" i="4"/>
  <c r="Q186" i="4"/>
  <c r="K186" i="4"/>
  <c r="I186" i="4"/>
  <c r="G186" i="4"/>
  <c r="I185" i="4"/>
  <c r="G185" i="4"/>
  <c r="O184" i="4"/>
  <c r="I184" i="4"/>
  <c r="M183" i="4"/>
  <c r="I183" i="4"/>
  <c r="G183" i="4"/>
  <c r="K182" i="4"/>
  <c r="I182" i="4"/>
  <c r="G182" i="4"/>
  <c r="I181" i="4"/>
  <c r="U185" i="4"/>
  <c r="O185" i="4"/>
  <c r="U184" i="4"/>
  <c r="U183" i="4"/>
  <c r="O183" i="4"/>
  <c r="U182" i="4"/>
  <c r="O182" i="4"/>
  <c r="U181" i="4"/>
  <c r="O181" i="4"/>
  <c r="I132" i="4"/>
  <c r="W150" i="4"/>
  <c r="S150" i="4"/>
  <c r="Q150" i="4"/>
  <c r="M150" i="4"/>
  <c r="W180" i="4"/>
  <c r="S180" i="4"/>
  <c r="Q180" i="4"/>
  <c r="M180" i="4"/>
  <c r="W179" i="4"/>
  <c r="S179" i="4"/>
  <c r="Q179" i="4"/>
  <c r="M179" i="4"/>
  <c r="K179" i="4"/>
  <c r="I179" i="4"/>
  <c r="G179" i="4"/>
  <c r="W178" i="4"/>
  <c r="U178" i="4"/>
  <c r="S178" i="4"/>
  <c r="Q178" i="4"/>
  <c r="O178" i="4"/>
  <c r="M178" i="4"/>
  <c r="K178" i="4"/>
  <c r="G178" i="4"/>
  <c r="Q177" i="4"/>
  <c r="M177" i="4"/>
  <c r="K177" i="4"/>
  <c r="I177" i="4"/>
  <c r="G177" i="4"/>
  <c r="I175" i="4"/>
  <c r="G175" i="4"/>
  <c r="O174" i="4"/>
  <c r="I174" i="4"/>
  <c r="M173" i="4"/>
  <c r="I173" i="4"/>
  <c r="G173" i="4"/>
  <c r="K172" i="4"/>
  <c r="I172" i="4"/>
  <c r="G172" i="4"/>
  <c r="I171" i="4"/>
  <c r="E180" i="4"/>
  <c r="E179" i="4"/>
  <c r="E178" i="4"/>
  <c r="E177" i="4"/>
  <c r="U175" i="4"/>
  <c r="O175" i="4"/>
  <c r="E175" i="4"/>
  <c r="U174" i="4"/>
  <c r="E174" i="4"/>
  <c r="U173" i="4"/>
  <c r="O173" i="4"/>
  <c r="E173" i="4"/>
  <c r="U172" i="4"/>
  <c r="O172" i="4"/>
  <c r="E172" i="4"/>
  <c r="U171" i="4"/>
  <c r="O171" i="4"/>
  <c r="E171" i="4"/>
  <c r="W170" i="4"/>
  <c r="S170" i="4"/>
  <c r="Q170" i="4"/>
  <c r="M170" i="4"/>
  <c r="W169" i="4"/>
  <c r="S169" i="4"/>
  <c r="Q169" i="4"/>
  <c r="M169" i="4"/>
  <c r="K169" i="4"/>
  <c r="I169" i="4"/>
  <c r="G169" i="4"/>
  <c r="W168" i="4"/>
  <c r="U168" i="4"/>
  <c r="S168" i="4"/>
  <c r="Q168" i="4"/>
  <c r="O168" i="4"/>
  <c r="M168" i="4"/>
  <c r="K168" i="4"/>
  <c r="G168" i="4"/>
  <c r="Q167" i="4"/>
  <c r="M167" i="4"/>
  <c r="K167" i="4"/>
  <c r="I167" i="4"/>
  <c r="G167" i="4"/>
  <c r="I165" i="4"/>
  <c r="G165" i="4"/>
  <c r="O164" i="4"/>
  <c r="I164" i="4"/>
  <c r="M163" i="4"/>
  <c r="I163" i="4"/>
  <c r="G163" i="4"/>
  <c r="K162" i="4"/>
  <c r="I162" i="4"/>
  <c r="G162" i="4"/>
  <c r="I161" i="4"/>
  <c r="E170" i="4"/>
  <c r="E169" i="4"/>
  <c r="E168" i="4"/>
  <c r="E167" i="4"/>
  <c r="U165" i="4"/>
  <c r="O165" i="4"/>
  <c r="E165" i="4"/>
  <c r="U164" i="4"/>
  <c r="E164" i="4"/>
  <c r="U163" i="4"/>
  <c r="O163" i="4"/>
  <c r="E163" i="4"/>
  <c r="U162" i="4"/>
  <c r="O162" i="4"/>
  <c r="E162" i="4"/>
  <c r="U161" i="4"/>
  <c r="O161" i="4"/>
  <c r="E161" i="4"/>
  <c r="W160" i="4"/>
  <c r="S160" i="4"/>
  <c r="Q160" i="4"/>
  <c r="M160" i="4"/>
  <c r="W159" i="4"/>
  <c r="S159" i="4"/>
  <c r="Q159" i="4"/>
  <c r="M159" i="4"/>
  <c r="K159" i="4"/>
  <c r="I159" i="4"/>
  <c r="G159" i="4"/>
  <c r="W158" i="4"/>
  <c r="U158" i="4"/>
  <c r="S158" i="4"/>
  <c r="Q158" i="4"/>
  <c r="O158" i="4"/>
  <c r="M158" i="4"/>
  <c r="K158" i="4"/>
  <c r="G158" i="4"/>
  <c r="Q157" i="4"/>
  <c r="M157" i="4"/>
  <c r="K157" i="4"/>
  <c r="I157" i="4"/>
  <c r="G157" i="4"/>
  <c r="I155" i="4"/>
  <c r="G155" i="4"/>
  <c r="O154" i="4"/>
  <c r="I154" i="4"/>
  <c r="M153" i="4"/>
  <c r="I153" i="4"/>
  <c r="G153" i="4"/>
  <c r="K152" i="4"/>
  <c r="I152" i="4"/>
  <c r="G152" i="4"/>
  <c r="I151" i="4"/>
  <c r="E153" i="4"/>
  <c r="E143" i="4"/>
  <c r="E160" i="4"/>
  <c r="E159" i="4"/>
  <c r="E158" i="4"/>
  <c r="E157" i="4"/>
  <c r="U155" i="4"/>
  <c r="O155" i="4"/>
  <c r="E155" i="4"/>
  <c r="U154" i="4"/>
  <c r="E154" i="4"/>
  <c r="U153" i="4"/>
  <c r="O153" i="4"/>
  <c r="U152" i="4"/>
  <c r="O152" i="4"/>
  <c r="E152" i="4"/>
  <c r="U151" i="4"/>
  <c r="O151" i="4"/>
  <c r="E151" i="4"/>
  <c r="E142" i="4"/>
  <c r="E141" i="4"/>
  <c r="E150" i="4"/>
  <c r="E149" i="4"/>
  <c r="E148" i="4"/>
  <c r="E147" i="4"/>
  <c r="E145" i="4"/>
  <c r="E144" i="4"/>
  <c r="U145" i="4"/>
  <c r="O145" i="4"/>
  <c r="U144" i="4"/>
  <c r="U143" i="4"/>
  <c r="O143" i="4"/>
  <c r="U142" i="4"/>
  <c r="U141" i="4"/>
  <c r="O142" i="4"/>
  <c r="O141" i="4"/>
  <c r="W149" i="4"/>
  <c r="S149" i="4"/>
  <c r="Q149" i="4"/>
  <c r="M149" i="4"/>
  <c r="K149" i="4"/>
  <c r="I149" i="4"/>
  <c r="G149" i="4"/>
  <c r="W148" i="4"/>
  <c r="U148" i="4"/>
  <c r="S148" i="4"/>
  <c r="O148" i="4"/>
  <c r="K148" i="4"/>
  <c r="G148" i="4"/>
  <c r="Q147" i="4"/>
  <c r="M147" i="4"/>
  <c r="Q148" i="4"/>
  <c r="M148" i="4"/>
  <c r="K147" i="4"/>
  <c r="I147" i="4"/>
  <c r="G147" i="4"/>
  <c r="G145" i="4"/>
  <c r="I145" i="4"/>
  <c r="O144" i="4"/>
  <c r="I144" i="4"/>
  <c r="M143" i="4"/>
  <c r="I143" i="4"/>
  <c r="G143" i="4"/>
  <c r="K142" i="4"/>
  <c r="I142" i="4"/>
  <c r="G142" i="4"/>
  <c r="I141" i="4"/>
  <c r="Q59" i="46"/>
  <c r="M140" i="4"/>
  <c r="W140" i="4"/>
  <c r="Z4" i="46"/>
  <c r="U140" i="4"/>
  <c r="S140" i="4"/>
  <c r="Q140" i="4"/>
  <c r="Z5" i="46"/>
  <c r="O140" i="4"/>
  <c r="Z6" i="46"/>
  <c r="I140" i="4"/>
  <c r="E140" i="4"/>
  <c r="E139" i="4"/>
  <c r="I139" i="4"/>
  <c r="O139" i="4"/>
  <c r="U139" i="4"/>
  <c r="Z7" i="46"/>
  <c r="W139" i="4"/>
  <c r="S139" i="4"/>
  <c r="Q139" i="4"/>
  <c r="M139" i="4"/>
  <c r="C132" i="29"/>
  <c r="U131" i="4"/>
  <c r="Q131" i="4"/>
  <c r="M131" i="4"/>
  <c r="W112" i="4"/>
  <c r="U112" i="4"/>
  <c r="S112" i="4"/>
  <c r="Q112" i="4"/>
  <c r="O112" i="4"/>
  <c r="M112" i="4"/>
  <c r="W111" i="4"/>
  <c r="U111" i="4"/>
  <c r="S111" i="4"/>
  <c r="Q111" i="4"/>
  <c r="O111" i="4"/>
  <c r="M111" i="4"/>
  <c r="D16" i="46"/>
  <c r="U130" i="4"/>
  <c r="Q130" i="4"/>
  <c r="M130" i="4"/>
  <c r="U129" i="4"/>
  <c r="Q129" i="4"/>
  <c r="M129" i="4"/>
  <c r="U128" i="4"/>
  <c r="Q128" i="4"/>
  <c r="M128" i="4"/>
  <c r="U127" i="4"/>
  <c r="Q127" i="4"/>
  <c r="M127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D4" i="46"/>
  <c r="E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9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D8" i="46"/>
  <c r="E8" i="46"/>
  <c r="F8" i="46"/>
  <c r="G8" i="46"/>
  <c r="H8" i="46"/>
  <c r="I8" i="46"/>
  <c r="J8" i="46"/>
  <c r="K8" i="46"/>
  <c r="L8" i="46"/>
  <c r="N8" i="46"/>
  <c r="O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6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2" i="46"/>
  <c r="AB23" i="46"/>
  <c r="AC23" i="46"/>
  <c r="C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7" i="46"/>
  <c r="AB28" i="46"/>
  <c r="AC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8" i="46"/>
  <c r="AB29" i="46"/>
  <c r="AC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B103" i="46"/>
  <c r="AC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Z134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Z135" i="46"/>
  <c r="AB136" i="46"/>
  <c r="AC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Z136" i="46"/>
  <c r="AB137" i="46"/>
  <c r="AC137" i="46"/>
  <c r="C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Z137" i="46"/>
  <c r="AB138" i="46"/>
  <c r="AC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Z138" i="46"/>
  <c r="AB139" i="46"/>
  <c r="AC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Z139" i="46"/>
  <c r="AB140" i="46"/>
  <c r="AC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Z140" i="46"/>
  <c r="AB141" i="46"/>
  <c r="AC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Z141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Z142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Z143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Z144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Z145" i="46"/>
  <c r="AB146" i="46"/>
  <c r="AC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Z146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Z147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48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49" i="46"/>
  <c r="AB150" i="46"/>
  <c r="AC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50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51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2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3" i="46"/>
  <c r="AB154" i="46"/>
  <c r="AC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4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5" i="46"/>
  <c r="AB156" i="46"/>
  <c r="AC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6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7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8" i="46"/>
  <c r="AB159" i="46"/>
  <c r="AC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59" i="46"/>
  <c r="AB160" i="46"/>
  <c r="AC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0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1" i="46"/>
  <c r="AB162" i="46"/>
  <c r="AC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2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3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4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5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66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67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68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69" i="46"/>
  <c r="AB170" i="46"/>
  <c r="AC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70" i="46"/>
  <c r="AB171" i="46"/>
  <c r="AC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1" i="46"/>
  <c r="AB172" i="46"/>
  <c r="AC172" i="46"/>
  <c r="C173" i="46"/>
  <c r="D173" i="46"/>
  <c r="E173" i="46"/>
  <c r="F173" i="46"/>
  <c r="G173" i="46"/>
  <c r="H173" i="46"/>
  <c r="I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2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3" i="46"/>
  <c r="AB174" i="46"/>
  <c r="AC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4" i="46"/>
  <c r="AB175" i="46"/>
  <c r="AC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5" i="46"/>
  <c r="AB176" i="46"/>
  <c r="AC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6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7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8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79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0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1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2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3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4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5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6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7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8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89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0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1" i="46"/>
  <c r="AB192" i="46"/>
  <c r="AC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2" i="46"/>
  <c r="AB193" i="46"/>
  <c r="AC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3" i="46"/>
  <c r="AB194" i="46"/>
  <c r="AC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4" i="46"/>
  <c r="AB195" i="46"/>
  <c r="AC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5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6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7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8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199" i="46"/>
  <c r="AB200" i="46"/>
  <c r="AC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0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1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2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3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4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5" i="46"/>
  <c r="AB206" i="46"/>
  <c r="AC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6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7" i="46"/>
  <c r="AB208" i="46"/>
  <c r="AC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8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09" i="46"/>
  <c r="AB210" i="46"/>
  <c r="AC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0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1" i="46"/>
  <c r="AB212" i="46"/>
  <c r="AC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2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3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4" i="46"/>
  <c r="AB215" i="46"/>
  <c r="AC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5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6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7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8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19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20" i="46"/>
  <c r="AB221" i="46"/>
  <c r="AC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1" i="46"/>
  <c r="AB222" i="46"/>
  <c r="AC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2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3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4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5" i="46"/>
  <c r="AB226" i="46"/>
  <c r="AC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6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7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8" i="46"/>
  <c r="AB229" i="46"/>
  <c r="AC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29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0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1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2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3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4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35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36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7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8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39" i="46"/>
  <c r="AB240" i="46"/>
  <c r="AC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0" i="46"/>
  <c r="AB241" i="46"/>
  <c r="AC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1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2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3" i="46"/>
  <c r="AB244" i="46"/>
  <c r="AC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4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5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6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7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8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49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0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1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52" i="46"/>
  <c r="AB253" i="46"/>
  <c r="AC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53" i="46"/>
  <c r="AB254" i="46"/>
  <c r="AC254" i="46"/>
  <c r="C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4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5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56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57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58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59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60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61" i="46"/>
  <c r="AB262" i="46"/>
  <c r="AC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62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63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4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65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6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7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68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69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0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71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2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3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74" i="46"/>
  <c r="AB275" i="46"/>
  <c r="AC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5" i="46"/>
  <c r="AB276" i="46"/>
  <c r="AC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6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77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8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79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80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1" i="46"/>
  <c r="AB282" i="46"/>
  <c r="AC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2" i="46"/>
  <c r="AB283" i="46"/>
  <c r="AC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83" i="46"/>
  <c r="AB284" i="46"/>
  <c r="AC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4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5" i="46"/>
  <c r="AB286" i="46"/>
  <c r="AC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86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7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8" i="46"/>
  <c r="AB289" i="46"/>
  <c r="AC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289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0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291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292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293" i="46"/>
  <c r="AB294" i="46"/>
  <c r="AC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294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295" i="46"/>
  <c r="AB296" i="46"/>
  <c r="AC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6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297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298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299" i="46"/>
  <c r="AB300" i="46"/>
  <c r="AC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00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1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2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03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04" i="46"/>
  <c r="AB305" i="46"/>
  <c r="AC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05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06" i="46"/>
  <c r="AB307" i="46"/>
  <c r="AC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07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8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09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10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11" i="46"/>
  <c r="AB312" i="46"/>
  <c r="AC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2" i="46"/>
  <c r="AB313" i="46"/>
  <c r="AC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3" i="46"/>
  <c r="AB314" i="46"/>
  <c r="AC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14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15" i="46"/>
  <c r="AB316" i="46"/>
  <c r="AC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6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7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18" i="46"/>
  <c r="AB319" i="46"/>
  <c r="AC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19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0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1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22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23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4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5" i="46"/>
  <c r="AB326" i="46"/>
  <c r="AC326" i="46"/>
  <c r="C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26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27" i="46"/>
  <c r="AB328" i="46"/>
  <c r="AC328" i="46"/>
  <c r="C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8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29" i="46"/>
  <c r="AB330" i="46"/>
  <c r="AC330" i="46"/>
  <c r="C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30" i="46"/>
  <c r="AB331" i="46"/>
  <c r="AC331" i="46"/>
  <c r="C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31" i="46"/>
  <c r="AB332" i="46"/>
  <c r="AC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2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3" i="46"/>
  <c r="AB334" i="46"/>
  <c r="AC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34" i="46"/>
  <c r="AB335" i="46"/>
  <c r="AC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35" i="46"/>
  <c r="AB336" i="46"/>
  <c r="AC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6" i="46"/>
  <c r="AB337" i="46"/>
  <c r="AC337" i="46"/>
  <c r="C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37" i="46"/>
  <c r="AB338" i="46"/>
  <c r="AC338" i="46"/>
  <c r="C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8" i="46"/>
  <c r="AB339" i="46"/>
  <c r="AC339" i="46"/>
  <c r="C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39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40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41" i="46"/>
  <c r="AB342" i="46"/>
  <c r="AC342" i="46"/>
  <c r="C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42" i="46"/>
  <c r="AB343" i="46"/>
  <c r="AC343" i="46"/>
  <c r="C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43" i="46"/>
  <c r="AB344" i="46"/>
  <c r="AC344" i="46"/>
  <c r="C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4" i="46"/>
  <c r="AB345" i="46"/>
  <c r="AC345" i="46"/>
  <c r="C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45" i="46"/>
  <c r="AB346" i="46"/>
  <c r="AC346" i="46"/>
  <c r="C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46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47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48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49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50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51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52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53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54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55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56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57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58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59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60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61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62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63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64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65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66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67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68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69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70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71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72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73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74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75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76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77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78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79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80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81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82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83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84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85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86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387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388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389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390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391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392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393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394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395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396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397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398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399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12" i="4"/>
  <c r="W126" i="4"/>
  <c r="U126" i="4"/>
  <c r="S126" i="4"/>
  <c r="Q125" i="4"/>
  <c r="O125" i="4"/>
  <c r="M125" i="4"/>
  <c r="I124" i="4"/>
  <c r="E126" i="4"/>
  <c r="E125" i="4"/>
  <c r="E124" i="4"/>
  <c r="K124" i="4"/>
  <c r="G124" i="4"/>
  <c r="E31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0" i="4"/>
  <c r="W123" i="4"/>
  <c r="U123" i="4"/>
  <c r="S123" i="4"/>
  <c r="Q122" i="4"/>
  <c r="O122" i="4"/>
  <c r="M122" i="4"/>
  <c r="E123" i="4"/>
  <c r="E122" i="4"/>
  <c r="K121" i="4"/>
  <c r="I121" i="4"/>
  <c r="G121" i="4"/>
  <c r="E121" i="4"/>
  <c r="I120" i="4"/>
  <c r="G120" i="4"/>
  <c r="E120" i="4"/>
  <c r="E117" i="4"/>
  <c r="E116" i="4"/>
  <c r="E115" i="4"/>
  <c r="E114" i="4"/>
  <c r="K119" i="4"/>
  <c r="S119" i="4"/>
  <c r="W119" i="4"/>
  <c r="G119" i="4"/>
  <c r="U119" i="4"/>
  <c r="Q119" i="4"/>
  <c r="O119" i="4"/>
  <c r="M119" i="4"/>
  <c r="I119" i="4"/>
  <c r="E119" i="4"/>
  <c r="S118" i="4"/>
  <c r="K118" i="4"/>
  <c r="Q118" i="4"/>
  <c r="M118" i="4"/>
  <c r="W118" i="4"/>
  <c r="G118" i="4"/>
  <c r="U118" i="4"/>
  <c r="I118" i="4"/>
  <c r="O118" i="4"/>
  <c r="E118" i="4"/>
  <c r="U117" i="4"/>
  <c r="Q117" i="4"/>
  <c r="M117" i="4"/>
  <c r="I117" i="4"/>
  <c r="U116" i="4"/>
  <c r="Q116" i="4"/>
  <c r="M116" i="4"/>
  <c r="I116" i="4"/>
  <c r="U115" i="4"/>
  <c r="Q115" i="4"/>
  <c r="M115" i="4"/>
  <c r="I115" i="4"/>
  <c r="U114" i="4"/>
  <c r="Q114" i="4"/>
  <c r="M114" i="4"/>
  <c r="I114" i="4"/>
  <c r="K112" i="4"/>
  <c r="I112" i="4"/>
  <c r="G112" i="4"/>
  <c r="K111" i="4"/>
  <c r="I111" i="4"/>
  <c r="G111" i="4"/>
  <c r="E111" i="4"/>
  <c r="K41" i="36"/>
  <c r="K40" i="36"/>
  <c r="K39" i="36"/>
  <c r="K38" i="36"/>
  <c r="K37" i="36"/>
  <c r="K36" i="36"/>
  <c r="K35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6" i="36"/>
  <c r="G35" i="36"/>
  <c r="G34" i="36"/>
  <c r="E41" i="36"/>
  <c r="E40" i="36"/>
  <c r="E39" i="36"/>
  <c r="E38" i="36"/>
  <c r="E37" i="36"/>
  <c r="E36" i="36"/>
  <c r="E35" i="36"/>
  <c r="E34" i="36"/>
  <c r="M33" i="36"/>
  <c r="M32" i="36"/>
  <c r="M31" i="36"/>
  <c r="M30" i="36"/>
  <c r="M29" i="36"/>
  <c r="M28" i="36"/>
  <c r="M27" i="36"/>
  <c r="M26" i="36"/>
  <c r="K33" i="36"/>
  <c r="K32" i="36"/>
  <c r="K31" i="36"/>
  <c r="K30" i="36"/>
  <c r="K29" i="36"/>
  <c r="K28" i="36"/>
  <c r="K27" i="36"/>
  <c r="K26" i="36"/>
  <c r="G33" i="36"/>
  <c r="G32" i="36"/>
  <c r="G31" i="36"/>
  <c r="G30" i="36"/>
  <c r="E33" i="36"/>
  <c r="E32" i="36"/>
  <c r="E31" i="36"/>
  <c r="E30" i="36"/>
  <c r="G29" i="36"/>
  <c r="G28" i="36"/>
  <c r="G27" i="36"/>
  <c r="G26" i="36"/>
  <c r="E29" i="36"/>
  <c r="E28" i="36"/>
  <c r="E27" i="36"/>
  <c r="E26" i="36"/>
  <c r="U110" i="4"/>
  <c r="U109" i="4"/>
  <c r="U108" i="4"/>
  <c r="U107" i="4"/>
  <c r="U106" i="4"/>
  <c r="U105" i="4"/>
  <c r="O110" i="4"/>
  <c r="O109" i="4"/>
  <c r="O108" i="4"/>
  <c r="O107" i="4"/>
  <c r="O106" i="4"/>
  <c r="O105" i="4"/>
  <c r="C127" i="29"/>
  <c r="G110" i="4"/>
  <c r="G109" i="4"/>
  <c r="G108" i="4"/>
  <c r="I110" i="4"/>
  <c r="I109" i="4"/>
  <c r="I108" i="4"/>
  <c r="G107" i="4"/>
  <c r="G106" i="4"/>
  <c r="I107" i="4"/>
  <c r="I106" i="4"/>
  <c r="G105" i="4"/>
  <c r="I105" i="4"/>
  <c r="E110" i="4"/>
  <c r="E109" i="4"/>
  <c r="E108" i="4"/>
  <c r="E107" i="4"/>
  <c r="E106" i="4"/>
  <c r="E105" i="4"/>
  <c r="G110" i="33"/>
  <c r="G109" i="33"/>
  <c r="M74" i="4"/>
  <c r="M73" i="4"/>
  <c r="Q72" i="4"/>
  <c r="O71" i="4"/>
  <c r="O70" i="4"/>
  <c r="Q69" i="4"/>
  <c r="O74" i="4"/>
  <c r="Q73" i="4"/>
  <c r="M72" i="4"/>
  <c r="M71" i="4"/>
  <c r="Q70" i="4"/>
  <c r="O69" i="4"/>
  <c r="Q74" i="4"/>
  <c r="O73" i="4"/>
  <c r="O72" i="4"/>
  <c r="Q71" i="4"/>
  <c r="M70" i="4"/>
  <c r="M69" i="4"/>
  <c r="K91" i="4"/>
  <c r="K90" i="4"/>
  <c r="K89" i="4"/>
  <c r="K88" i="4"/>
  <c r="C122" i="29"/>
  <c r="O24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E98" i="4"/>
  <c r="E97" i="4"/>
  <c r="E96" i="4"/>
  <c r="E95" i="4"/>
  <c r="E94" i="4"/>
  <c r="C22" i="30"/>
  <c r="C21" i="30"/>
  <c r="C20" i="30"/>
  <c r="C19" i="30"/>
  <c r="C18" i="30"/>
  <c r="C17" i="30"/>
  <c r="G98" i="4"/>
  <c r="G97" i="4"/>
  <c r="G96" i="4"/>
  <c r="G95" i="4"/>
  <c r="G94" i="4"/>
  <c r="H2" i="34"/>
  <c r="F2" i="34"/>
  <c r="Q82" i="4"/>
  <c r="Q81" i="4"/>
  <c r="Q80" i="4"/>
  <c r="Q79" i="4"/>
  <c r="Q78" i="4"/>
  <c r="Q77" i="4"/>
  <c r="Q76" i="4"/>
  <c r="Q75" i="4"/>
  <c r="M82" i="4"/>
  <c r="M81" i="4"/>
  <c r="M80" i="4"/>
  <c r="M79" i="4"/>
  <c r="M78" i="4"/>
  <c r="M77" i="4"/>
  <c r="M76" i="4"/>
  <c r="M75" i="4"/>
  <c r="Q26" i="4"/>
  <c r="M27" i="4"/>
  <c r="Q27" i="4"/>
  <c r="M26" i="4"/>
  <c r="G25" i="36"/>
  <c r="G24" i="36"/>
  <c r="G23" i="36"/>
  <c r="G22" i="36"/>
  <c r="G21" i="36"/>
  <c r="G20" i="36"/>
  <c r="G19" i="36"/>
  <c r="G18" i="36"/>
  <c r="G17" i="36"/>
  <c r="G16" i="36"/>
  <c r="G15" i="36"/>
  <c r="G14" i="36"/>
  <c r="E5" i="33"/>
  <c r="E4" i="33"/>
  <c r="G5" i="33"/>
  <c r="G3" i="33"/>
  <c r="O3" i="33"/>
  <c r="M3" i="33"/>
  <c r="K3" i="33"/>
  <c r="I3" i="33"/>
  <c r="E3" i="33"/>
  <c r="O2" i="33"/>
  <c r="M2" i="33"/>
  <c r="K2" i="33"/>
  <c r="I2" i="33"/>
  <c r="G2" i="33"/>
  <c r="E2" i="33"/>
  <c r="W92" i="4"/>
  <c r="U92" i="4"/>
  <c r="S92" i="4"/>
  <c r="Q92" i="4"/>
  <c r="M92" i="4"/>
  <c r="K92" i="4"/>
  <c r="G92" i="4"/>
  <c r="O92" i="4"/>
  <c r="I92" i="4"/>
  <c r="U93" i="4"/>
  <c r="Q93" i="4"/>
  <c r="M93" i="4"/>
  <c r="W93" i="4"/>
  <c r="S93" i="4"/>
  <c r="O93" i="4"/>
  <c r="K93" i="4"/>
  <c r="I93" i="4"/>
  <c r="G93" i="4"/>
  <c r="G4" i="33"/>
  <c r="E93" i="4"/>
  <c r="E92" i="4"/>
  <c r="G390" i="33"/>
  <c r="G391" i="33"/>
  <c r="G392" i="33"/>
  <c r="G393" i="33"/>
  <c r="G394" i="33"/>
  <c r="G395" i="33"/>
  <c r="G396" i="33"/>
  <c r="G397" i="33"/>
  <c r="G389" i="33"/>
  <c r="O392" i="33"/>
  <c r="O393" i="33"/>
  <c r="O391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30" i="34"/>
  <c r="J131" i="34"/>
  <c r="J129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H130" i="34"/>
  <c r="H131" i="34"/>
  <c r="H129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1" i="4"/>
  <c r="S91" i="4"/>
  <c r="W90" i="4"/>
  <c r="S90" i="4"/>
  <c r="W89" i="4"/>
  <c r="S89" i="4"/>
  <c r="U91" i="4"/>
  <c r="Q91" i="4"/>
  <c r="O91" i="4"/>
  <c r="M91" i="4"/>
  <c r="I91" i="4"/>
  <c r="G91" i="4"/>
  <c r="E91" i="4"/>
  <c r="U90" i="4"/>
  <c r="Q90" i="4"/>
  <c r="O90" i="4"/>
  <c r="M90" i="4"/>
  <c r="I90" i="4"/>
  <c r="G90" i="4"/>
  <c r="E90" i="4"/>
  <c r="U89" i="4"/>
  <c r="Q89" i="4"/>
  <c r="O89" i="4"/>
  <c r="M89" i="4"/>
  <c r="I89" i="4"/>
  <c r="G89" i="4"/>
  <c r="E89" i="4"/>
  <c r="W88" i="4"/>
  <c r="S88" i="4"/>
  <c r="U88" i="4"/>
  <c r="Q88" i="4"/>
  <c r="O88" i="4"/>
  <c r="M88" i="4"/>
  <c r="I88" i="4"/>
  <c r="G88" i="4"/>
  <c r="E88" i="4"/>
  <c r="E40" i="4"/>
  <c r="G44" i="4"/>
  <c r="O44" i="4"/>
  <c r="G43" i="4"/>
  <c r="K74" i="4"/>
  <c r="K73" i="4"/>
  <c r="G74" i="4"/>
  <c r="G73" i="4"/>
  <c r="K72" i="4"/>
  <c r="K71" i="4"/>
  <c r="K70" i="4"/>
  <c r="K69" i="4"/>
  <c r="G72" i="4"/>
  <c r="G71" i="4"/>
  <c r="G70" i="4"/>
  <c r="G69" i="4"/>
  <c r="I74" i="4"/>
  <c r="I73" i="4"/>
  <c r="I72" i="4"/>
  <c r="I71" i="4"/>
  <c r="I70" i="4"/>
  <c r="I69" i="4"/>
  <c r="Q64" i="4"/>
  <c r="Q63" i="4"/>
  <c r="Q62" i="4"/>
  <c r="Q61" i="4"/>
  <c r="M64" i="4"/>
  <c r="M63" i="4"/>
  <c r="M62" i="4"/>
  <c r="M61" i="4"/>
  <c r="Q15" i="4"/>
  <c r="M15" i="4"/>
  <c r="E238" i="33"/>
  <c r="I235" i="33"/>
  <c r="G235" i="33"/>
  <c r="E235" i="33"/>
  <c r="G87" i="4"/>
  <c r="G86" i="4"/>
  <c r="W87" i="4"/>
  <c r="S87" i="4"/>
  <c r="O87" i="4"/>
  <c r="K87" i="4"/>
  <c r="E87" i="4"/>
  <c r="W86" i="4"/>
  <c r="S86" i="4"/>
  <c r="O86" i="4"/>
  <c r="K86" i="4"/>
  <c r="E86" i="4"/>
  <c r="G85" i="4"/>
  <c r="G84" i="4"/>
  <c r="G83" i="4"/>
  <c r="W85" i="4"/>
  <c r="S85" i="4"/>
  <c r="O85" i="4"/>
  <c r="K85" i="4"/>
  <c r="E85" i="4"/>
  <c r="W84" i="4"/>
  <c r="S84" i="4"/>
  <c r="O84" i="4"/>
  <c r="K84" i="4"/>
  <c r="E84" i="4"/>
  <c r="W83" i="4"/>
  <c r="S83" i="4"/>
  <c r="O83" i="4"/>
  <c r="K83" i="4"/>
  <c r="E83" i="4"/>
  <c r="E36" i="4"/>
  <c r="W82" i="4"/>
  <c r="W81" i="4"/>
  <c r="W80" i="4"/>
  <c r="W79" i="4"/>
  <c r="S82" i="4"/>
  <c r="S81" i="4"/>
  <c r="S80" i="4"/>
  <c r="S79" i="4"/>
  <c r="W78" i="4"/>
  <c r="W77" i="4"/>
  <c r="W76" i="4"/>
  <c r="W75" i="4"/>
  <c r="S78" i="4"/>
  <c r="S77" i="4"/>
  <c r="S76" i="4"/>
  <c r="S75" i="4"/>
  <c r="U82" i="4"/>
  <c r="O82" i="4"/>
  <c r="I82" i="4"/>
  <c r="G82" i="4"/>
  <c r="E82" i="4"/>
  <c r="U81" i="4"/>
  <c r="O81" i="4"/>
  <c r="I81" i="4"/>
  <c r="G81" i="4"/>
  <c r="E81" i="4"/>
  <c r="U80" i="4"/>
  <c r="O80" i="4"/>
  <c r="I80" i="4"/>
  <c r="G80" i="4"/>
  <c r="E80" i="4"/>
  <c r="U79" i="4"/>
  <c r="O79" i="4"/>
  <c r="I79" i="4"/>
  <c r="G79" i="4"/>
  <c r="E79" i="4"/>
  <c r="U78" i="4"/>
  <c r="O78" i="4"/>
  <c r="I78" i="4"/>
  <c r="G78" i="4"/>
  <c r="E78" i="4"/>
  <c r="U77" i="4"/>
  <c r="O77" i="4"/>
  <c r="I77" i="4"/>
  <c r="G77" i="4"/>
  <c r="E77" i="4"/>
  <c r="U76" i="4"/>
  <c r="O76" i="4"/>
  <c r="I76" i="4"/>
  <c r="G76" i="4"/>
  <c r="E76" i="4"/>
  <c r="U75" i="4"/>
  <c r="O75" i="4"/>
  <c r="I75" i="4"/>
  <c r="G75" i="4"/>
  <c r="E75" i="4"/>
  <c r="W74" i="4"/>
  <c r="U74" i="4"/>
  <c r="S74" i="4"/>
  <c r="E74" i="4"/>
  <c r="W73" i="4"/>
  <c r="U73" i="4"/>
  <c r="S73" i="4"/>
  <c r="E73" i="4"/>
  <c r="W72" i="4"/>
  <c r="U72" i="4"/>
  <c r="S72" i="4"/>
  <c r="E72" i="4"/>
  <c r="W71" i="4"/>
  <c r="U71" i="4"/>
  <c r="S71" i="4"/>
  <c r="E71" i="4"/>
  <c r="W70" i="4"/>
  <c r="U70" i="4"/>
  <c r="S70" i="4"/>
  <c r="E70" i="4"/>
  <c r="W69" i="4"/>
  <c r="U69" i="4"/>
  <c r="S69" i="4"/>
  <c r="E69" i="4"/>
  <c r="Q68" i="4"/>
  <c r="Q67" i="4"/>
  <c r="Q66" i="4"/>
  <c r="Q65" i="4"/>
  <c r="M68" i="4"/>
  <c r="M67" i="4"/>
  <c r="M66" i="4"/>
  <c r="M65" i="4"/>
  <c r="W68" i="4"/>
  <c r="S68" i="4"/>
  <c r="O68" i="4"/>
  <c r="K68" i="4"/>
  <c r="I68" i="4"/>
  <c r="G68" i="4"/>
  <c r="E68" i="4"/>
  <c r="W67" i="4"/>
  <c r="S67" i="4"/>
  <c r="O67" i="4"/>
  <c r="K67" i="4"/>
  <c r="I67" i="4"/>
  <c r="G67" i="4"/>
  <c r="E67" i="4"/>
  <c r="W66" i="4"/>
  <c r="S66" i="4"/>
  <c r="O66" i="4"/>
  <c r="K66" i="4"/>
  <c r="I66" i="4"/>
  <c r="G66" i="4"/>
  <c r="E66" i="4"/>
  <c r="W65" i="4"/>
  <c r="S65" i="4"/>
  <c r="O65" i="4"/>
  <c r="K65" i="4"/>
  <c r="I65" i="4"/>
  <c r="G65" i="4"/>
  <c r="E65" i="4"/>
  <c r="W64" i="4"/>
  <c r="S64" i="4"/>
  <c r="U64" i="4"/>
  <c r="O64" i="4"/>
  <c r="I64" i="4"/>
  <c r="G64" i="4"/>
  <c r="E64" i="4"/>
  <c r="W63" i="4"/>
  <c r="S63" i="4"/>
  <c r="W62" i="4"/>
  <c r="S62" i="4"/>
  <c r="W61" i="4"/>
  <c r="S61" i="4"/>
  <c r="U63" i="4"/>
  <c r="O63" i="4"/>
  <c r="I63" i="4"/>
  <c r="G63" i="4"/>
  <c r="E63" i="4"/>
  <c r="U62" i="4"/>
  <c r="O62" i="4"/>
  <c r="I62" i="4"/>
  <c r="G62" i="4"/>
  <c r="E62" i="4"/>
  <c r="U61" i="4"/>
  <c r="O61" i="4"/>
  <c r="I61" i="4"/>
  <c r="G61" i="4"/>
  <c r="E61" i="4"/>
  <c r="W58" i="4"/>
  <c r="W59" i="4"/>
  <c r="W60" i="4"/>
  <c r="S60" i="4"/>
  <c r="S59" i="4"/>
  <c r="S58" i="4"/>
  <c r="W55" i="4"/>
  <c r="W56" i="4"/>
  <c r="W57" i="4"/>
  <c r="S57" i="4"/>
  <c r="S56" i="4"/>
  <c r="S55" i="4"/>
  <c r="U60" i="4"/>
  <c r="Q60" i="4"/>
  <c r="O60" i="4"/>
  <c r="M60" i="4"/>
  <c r="K60" i="4"/>
  <c r="I60" i="4"/>
  <c r="G60" i="4"/>
  <c r="E60" i="4"/>
  <c r="U59" i="4"/>
  <c r="Q59" i="4"/>
  <c r="O59" i="4"/>
  <c r="M59" i="4"/>
  <c r="K59" i="4"/>
  <c r="I59" i="4"/>
  <c r="G59" i="4"/>
  <c r="E59" i="4"/>
  <c r="U58" i="4"/>
  <c r="Q58" i="4"/>
  <c r="O58" i="4"/>
  <c r="M58" i="4"/>
  <c r="K58" i="4"/>
  <c r="I58" i="4"/>
  <c r="G58" i="4"/>
  <c r="E58" i="4"/>
  <c r="U57" i="4"/>
  <c r="Q57" i="4"/>
  <c r="O57" i="4"/>
  <c r="M57" i="4"/>
  <c r="K57" i="4"/>
  <c r="I57" i="4"/>
  <c r="G57" i="4"/>
  <c r="E57" i="4"/>
  <c r="U56" i="4"/>
  <c r="Q56" i="4"/>
  <c r="O56" i="4"/>
  <c r="M56" i="4"/>
  <c r="K56" i="4"/>
  <c r="I56" i="4"/>
  <c r="G56" i="4"/>
  <c r="E56" i="4"/>
  <c r="U55" i="4"/>
  <c r="Q55" i="4"/>
  <c r="O55" i="4"/>
  <c r="M55" i="4"/>
  <c r="K55" i="4"/>
  <c r="I55" i="4"/>
  <c r="G55" i="4"/>
  <c r="E55" i="4"/>
  <c r="W54" i="4"/>
  <c r="W53" i="4"/>
  <c r="W52" i="4"/>
  <c r="S54" i="4"/>
  <c r="S53" i="4"/>
  <c r="S52" i="4"/>
  <c r="U54" i="4"/>
  <c r="Q54" i="4"/>
  <c r="O54" i="4"/>
  <c r="M54" i="4"/>
  <c r="K54" i="4"/>
  <c r="I54" i="4"/>
  <c r="G54" i="4"/>
  <c r="E54" i="4"/>
  <c r="U53" i="4"/>
  <c r="Q53" i="4"/>
  <c r="O53" i="4"/>
  <c r="M53" i="4"/>
  <c r="K53" i="4"/>
  <c r="I53" i="4"/>
  <c r="G53" i="4"/>
  <c r="E53" i="4"/>
  <c r="U52" i="4"/>
  <c r="Q52" i="4"/>
  <c r="O52" i="4"/>
  <c r="M52" i="4"/>
  <c r="K52" i="4"/>
  <c r="I52" i="4"/>
  <c r="G52" i="4"/>
  <c r="E52" i="4"/>
  <c r="W51" i="4"/>
  <c r="W50" i="4"/>
  <c r="S51" i="4"/>
  <c r="S50" i="4"/>
  <c r="W49" i="4"/>
  <c r="S49" i="4"/>
  <c r="U51" i="4"/>
  <c r="Q51" i="4"/>
  <c r="O51" i="4"/>
  <c r="M51" i="4"/>
  <c r="K51" i="4"/>
  <c r="I51" i="4"/>
  <c r="G51" i="4"/>
  <c r="E51" i="4"/>
  <c r="U50" i="4"/>
  <c r="Q50" i="4"/>
  <c r="O50" i="4"/>
  <c r="M50" i="4"/>
  <c r="K50" i="4"/>
  <c r="I50" i="4"/>
  <c r="G50" i="4"/>
  <c r="E50" i="4"/>
  <c r="U49" i="4"/>
  <c r="Q49" i="4"/>
  <c r="O49" i="4"/>
  <c r="M49" i="4"/>
  <c r="K49" i="4"/>
  <c r="I49" i="4"/>
  <c r="G49" i="4"/>
  <c r="E49" i="4"/>
  <c r="U48" i="4"/>
  <c r="O48" i="4"/>
  <c r="I48" i="4"/>
  <c r="U47" i="4"/>
  <c r="O47" i="4"/>
  <c r="I47" i="4"/>
  <c r="U46" i="4"/>
  <c r="O46" i="4"/>
  <c r="I46" i="4"/>
  <c r="U45" i="4"/>
  <c r="O45" i="4"/>
  <c r="I45" i="4"/>
  <c r="E48" i="4"/>
  <c r="E47" i="4"/>
  <c r="E46" i="4"/>
  <c r="E45" i="4"/>
  <c r="C36" i="30"/>
  <c r="E36" i="30"/>
  <c r="W44" i="4"/>
  <c r="W43" i="4"/>
  <c r="U44" i="4"/>
  <c r="U43" i="4"/>
  <c r="S44" i="4"/>
  <c r="S43" i="4"/>
  <c r="Q44" i="4"/>
  <c r="Q43" i="4"/>
  <c r="M44" i="4"/>
  <c r="M43" i="4"/>
  <c r="K44" i="4"/>
  <c r="K43" i="4"/>
  <c r="O43" i="4"/>
  <c r="E43" i="4"/>
  <c r="E44" i="4"/>
  <c r="I44" i="4"/>
  <c r="I43" i="4"/>
  <c r="I42" i="4"/>
  <c r="G42" i="4"/>
  <c r="E42" i="4"/>
  <c r="E41" i="4"/>
  <c r="G41" i="4"/>
  <c r="I41" i="4"/>
  <c r="O232" i="33"/>
  <c r="E232" i="33"/>
  <c r="O321" i="33"/>
  <c r="E321" i="33"/>
  <c r="O311" i="33"/>
  <c r="G311" i="33"/>
  <c r="E311" i="33"/>
  <c r="O301" i="33"/>
  <c r="O300" i="33"/>
  <c r="E301" i="33"/>
  <c r="E300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76" i="33"/>
  <c r="G286" i="33"/>
  <c r="G285" i="33"/>
  <c r="G283" i="33"/>
  <c r="G282" i="33"/>
  <c r="G280" i="33"/>
  <c r="G279" i="33"/>
  <c r="G274" i="33"/>
  <c r="G273" i="33"/>
  <c r="G271" i="33"/>
  <c r="G270" i="33"/>
  <c r="E286" i="33"/>
  <c r="E285" i="33"/>
  <c r="E283" i="33"/>
  <c r="E282" i="33"/>
  <c r="E280" i="33"/>
  <c r="E279" i="33"/>
  <c r="E277" i="33"/>
  <c r="E276" i="33"/>
  <c r="E274" i="33"/>
  <c r="E273" i="33"/>
  <c r="E271" i="33"/>
  <c r="E270" i="33"/>
  <c r="O201" i="33"/>
  <c r="O200" i="33"/>
  <c r="E201" i="33"/>
  <c r="E200" i="33"/>
  <c r="O95" i="33"/>
  <c r="O94" i="33"/>
  <c r="O92" i="33"/>
  <c r="O91" i="33"/>
  <c r="E95" i="33"/>
  <c r="E94" i="33"/>
  <c r="O86" i="33"/>
  <c r="O85" i="33"/>
  <c r="G86" i="33"/>
  <c r="G85" i="33"/>
  <c r="Q81" i="33"/>
  <c r="O81" i="33"/>
  <c r="I81" i="33"/>
  <c r="G81" i="33"/>
  <c r="E81" i="33"/>
  <c r="Q80" i="33"/>
  <c r="O80" i="33"/>
  <c r="I80" i="33"/>
  <c r="G80" i="33"/>
  <c r="E80" i="33"/>
  <c r="O83" i="33"/>
  <c r="O82" i="33"/>
  <c r="G83" i="33"/>
  <c r="G82" i="33"/>
  <c r="Q79" i="33"/>
  <c r="O79" i="33"/>
  <c r="I79" i="33"/>
  <c r="G79" i="33"/>
  <c r="E79" i="33"/>
  <c r="Q78" i="33"/>
  <c r="O78" i="33"/>
  <c r="I78" i="33"/>
  <c r="G78" i="33"/>
  <c r="E78" i="33"/>
  <c r="Q76" i="33"/>
  <c r="O76" i="33"/>
  <c r="G76" i="33"/>
  <c r="E76" i="33"/>
  <c r="O75" i="33"/>
  <c r="G75" i="33"/>
  <c r="Q74" i="33"/>
  <c r="O74" i="33"/>
  <c r="G74" i="33"/>
  <c r="E74" i="33"/>
  <c r="O73" i="33"/>
  <c r="O72" i="33"/>
  <c r="G73" i="33"/>
  <c r="G98" i="33"/>
  <c r="G72" i="33"/>
  <c r="Q72" i="33"/>
  <c r="E72" i="33"/>
  <c r="Q71" i="33"/>
  <c r="O71" i="33"/>
  <c r="G71" i="33"/>
  <c r="E71" i="33"/>
  <c r="E86" i="33"/>
  <c r="E85" i="33"/>
  <c r="E83" i="33"/>
  <c r="E82" i="33"/>
  <c r="E75" i="33"/>
  <c r="E73" i="33"/>
  <c r="G54" i="33"/>
  <c r="G53" i="33"/>
  <c r="E54" i="33"/>
  <c r="E53" i="33"/>
  <c r="E56" i="33"/>
  <c r="G56" i="33"/>
  <c r="O56" i="33"/>
  <c r="Q268" i="33"/>
  <c r="Q265" i="33"/>
  <c r="Q264" i="33"/>
  <c r="Q263" i="33"/>
  <c r="Q266" i="33"/>
  <c r="Q267" i="33"/>
  <c r="O268" i="33"/>
  <c r="I268" i="33"/>
  <c r="G268" i="33"/>
  <c r="E268" i="33"/>
  <c r="O267" i="33"/>
  <c r="I267" i="33"/>
  <c r="G267" i="33"/>
  <c r="E267" i="33"/>
  <c r="O266" i="33"/>
  <c r="I266" i="33"/>
  <c r="G266" i="33"/>
  <c r="E266" i="33"/>
  <c r="O264" i="33"/>
  <c r="I264" i="33"/>
  <c r="G264" i="33"/>
  <c r="E264" i="33"/>
  <c r="O263" i="33"/>
  <c r="I263" i="33"/>
  <c r="G263" i="33"/>
  <c r="E263" i="33"/>
  <c r="O269" i="33"/>
  <c r="O265" i="33"/>
  <c r="O262" i="33"/>
  <c r="O23" i="35"/>
  <c r="O21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O22" i="35"/>
  <c r="M22" i="35"/>
  <c r="I21" i="35"/>
  <c r="I18" i="35"/>
  <c r="O20" i="35"/>
  <c r="M20" i="35"/>
  <c r="K20" i="35"/>
  <c r="I20" i="35"/>
  <c r="E20" i="35"/>
  <c r="E388" i="33"/>
  <c r="O388" i="33"/>
  <c r="E387" i="33"/>
  <c r="E386" i="33"/>
  <c r="E385" i="33"/>
  <c r="E384" i="33"/>
  <c r="E383" i="33"/>
  <c r="E382" i="33"/>
  <c r="O387" i="33"/>
  <c r="O386" i="33"/>
  <c r="O385" i="33"/>
  <c r="O384" i="33"/>
  <c r="O383" i="33"/>
  <c r="O382" i="33"/>
  <c r="E381" i="33"/>
  <c r="O381" i="33"/>
  <c r="E380" i="33"/>
  <c r="O380" i="33"/>
  <c r="E379" i="33"/>
  <c r="O379" i="33"/>
  <c r="C35" i="30"/>
  <c r="C33" i="30"/>
  <c r="E35" i="30"/>
  <c r="E33" i="30"/>
  <c r="E34" i="30"/>
  <c r="C34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I374" i="33"/>
  <c r="G374" i="33"/>
  <c r="E374" i="33"/>
  <c r="I373" i="33"/>
  <c r="G373" i="33"/>
  <c r="E373" i="33"/>
  <c r="I372" i="33"/>
  <c r="G372" i="33"/>
  <c r="E372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I35" i="35"/>
  <c r="I38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I37" i="35"/>
  <c r="E37" i="35"/>
  <c r="M36" i="35"/>
  <c r="K36" i="35"/>
  <c r="I36" i="35"/>
  <c r="E36" i="35"/>
  <c r="M35" i="35"/>
  <c r="K35" i="35"/>
  <c r="E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8" i="35"/>
  <c r="I27" i="35"/>
  <c r="I26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8" i="35"/>
  <c r="E27" i="35"/>
  <c r="E26" i="35"/>
  <c r="E25" i="35"/>
  <c r="E24" i="35"/>
  <c r="J35" i="34"/>
  <c r="J34" i="34"/>
  <c r="J33" i="34"/>
  <c r="J32" i="34"/>
  <c r="J31" i="34"/>
  <c r="J30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H60" i="34"/>
  <c r="H59" i="34"/>
  <c r="H58" i="34"/>
  <c r="O368" i="33"/>
  <c r="O367" i="33"/>
  <c r="O366" i="33"/>
  <c r="O365" i="33"/>
  <c r="O364" i="33"/>
  <c r="O363" i="33"/>
  <c r="O362" i="33"/>
  <c r="E368" i="33"/>
  <c r="E367" i="33"/>
  <c r="E366" i="33"/>
  <c r="E365" i="33"/>
  <c r="E364" i="33"/>
  <c r="E363" i="33"/>
  <c r="E362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Q355" i="33"/>
  <c r="Q354" i="33"/>
  <c r="Q353" i="33"/>
  <c r="Q352" i="33"/>
  <c r="Q351" i="33"/>
  <c r="Q350" i="33"/>
  <c r="Q349" i="33"/>
  <c r="O355" i="33"/>
  <c r="O354" i="33"/>
  <c r="O353" i="33"/>
  <c r="O352" i="33"/>
  <c r="O351" i="33"/>
  <c r="O350" i="33"/>
  <c r="O349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O357" i="33"/>
  <c r="G358" i="33"/>
  <c r="G357" i="33"/>
  <c r="E358" i="33"/>
  <c r="E357" i="33"/>
  <c r="O356" i="33"/>
  <c r="G356" i="33"/>
  <c r="E356" i="33"/>
  <c r="C32" i="30"/>
  <c r="E32" i="30"/>
  <c r="I351" i="33"/>
  <c r="I350" i="33"/>
  <c r="I349" i="33"/>
  <c r="I348" i="33"/>
  <c r="I347" i="33"/>
  <c r="I346" i="33"/>
  <c r="E355" i="33"/>
  <c r="E354" i="33"/>
  <c r="E353" i="33"/>
  <c r="E352" i="33"/>
  <c r="E351" i="33"/>
  <c r="E350" i="33"/>
  <c r="E349" i="33"/>
  <c r="E348" i="33"/>
  <c r="E347" i="33"/>
  <c r="E346" i="33"/>
  <c r="O345" i="33"/>
  <c r="O344" i="33"/>
  <c r="O343" i="33"/>
  <c r="O342" i="33"/>
  <c r="O341" i="33"/>
  <c r="O340" i="33"/>
  <c r="O339" i="33"/>
  <c r="O338" i="33"/>
  <c r="O337" i="33"/>
  <c r="O336" i="33"/>
  <c r="G345" i="33"/>
  <c r="G344" i="33"/>
  <c r="G343" i="33"/>
  <c r="G342" i="33"/>
  <c r="G341" i="33"/>
  <c r="G340" i="33"/>
  <c r="G339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41" i="33"/>
  <c r="E340" i="33"/>
  <c r="E339" i="33"/>
  <c r="E338" i="33"/>
  <c r="E337" i="33"/>
  <c r="E336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L121" i="34"/>
  <c r="J121" i="34"/>
  <c r="H121" i="34"/>
  <c r="F121" i="34"/>
  <c r="L120" i="34"/>
  <c r="J120" i="34"/>
  <c r="H120" i="34"/>
  <c r="F120" i="34"/>
  <c r="L119" i="34"/>
  <c r="J119" i="34"/>
  <c r="H119" i="34"/>
  <c r="F119" i="34"/>
  <c r="O335" i="33"/>
  <c r="G335" i="33"/>
  <c r="E335" i="33"/>
  <c r="O334" i="33"/>
  <c r="O333" i="33"/>
  <c r="G334" i="33"/>
  <c r="G333" i="33"/>
  <c r="E334" i="33"/>
  <c r="E333" i="33"/>
  <c r="O332" i="33"/>
  <c r="O331" i="33"/>
  <c r="G332" i="33"/>
  <c r="G331" i="33"/>
  <c r="E332" i="33"/>
  <c r="E331" i="33"/>
  <c r="O330" i="33"/>
  <c r="G330" i="33"/>
  <c r="E330" i="33"/>
  <c r="E329" i="33"/>
  <c r="O329" i="33"/>
  <c r="G329" i="33"/>
  <c r="O328" i="33"/>
  <c r="O327" i="33"/>
  <c r="I327" i="33"/>
  <c r="G328" i="33"/>
  <c r="G327" i="33"/>
  <c r="E328" i="33"/>
  <c r="E327" i="33"/>
  <c r="I328" i="33"/>
  <c r="O326" i="33"/>
  <c r="I326" i="33"/>
  <c r="G326" i="33"/>
  <c r="E326" i="33"/>
  <c r="O325" i="33"/>
  <c r="G325" i="33"/>
  <c r="E325" i="33"/>
  <c r="I325" i="33"/>
  <c r="I324" i="33"/>
  <c r="I323" i="33"/>
  <c r="O324" i="33"/>
  <c r="G324" i="33"/>
  <c r="E324" i="33"/>
  <c r="O323" i="33"/>
  <c r="G323" i="33"/>
  <c r="E323" i="33"/>
  <c r="O19" i="35"/>
  <c r="M19" i="35"/>
  <c r="M18" i="35"/>
  <c r="I19" i="35"/>
  <c r="K19" i="35"/>
  <c r="E19" i="35"/>
  <c r="O18" i="35"/>
  <c r="K18" i="35"/>
  <c r="E18" i="35"/>
  <c r="E31" i="30"/>
  <c r="C31" i="30"/>
  <c r="J115" i="34"/>
  <c r="H115" i="34"/>
  <c r="F115" i="34"/>
  <c r="F92" i="34"/>
  <c r="C30" i="30"/>
  <c r="E30" i="30"/>
  <c r="I84" i="33"/>
  <c r="I83" i="33"/>
  <c r="I82" i="33"/>
  <c r="G36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J110" i="34"/>
  <c r="J109" i="34"/>
  <c r="J108" i="34"/>
  <c r="H114" i="34"/>
  <c r="H113" i="34"/>
  <c r="H112" i="34"/>
  <c r="H111" i="34"/>
  <c r="H110" i="34"/>
  <c r="H109" i="34"/>
  <c r="H108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3" i="34"/>
  <c r="H103" i="34"/>
  <c r="J101" i="34"/>
  <c r="H101" i="34"/>
  <c r="J100" i="34"/>
  <c r="H100" i="34"/>
  <c r="J98" i="34"/>
  <c r="H98" i="34"/>
  <c r="J97" i="34"/>
  <c r="H97" i="34"/>
  <c r="F104" i="34"/>
  <c r="F103" i="34"/>
  <c r="F101" i="34"/>
  <c r="F100" i="34"/>
  <c r="F98" i="34"/>
  <c r="F97" i="34"/>
  <c r="O312" i="33"/>
  <c r="G312" i="33"/>
  <c r="E312" i="33"/>
  <c r="O310" i="33"/>
  <c r="G310" i="33"/>
  <c r="E310" i="33"/>
  <c r="O309" i="33"/>
  <c r="G309" i="33"/>
  <c r="E309" i="33"/>
  <c r="O308" i="33"/>
  <c r="G308" i="33"/>
  <c r="E308" i="33"/>
  <c r="O307" i="33"/>
  <c r="G307" i="33"/>
  <c r="E307" i="33"/>
  <c r="O306" i="33"/>
  <c r="G306" i="33"/>
  <c r="E306" i="33"/>
  <c r="O305" i="33"/>
  <c r="G305" i="33"/>
  <c r="E305" i="33"/>
  <c r="O304" i="33"/>
  <c r="G304" i="33"/>
  <c r="E304" i="33"/>
  <c r="O303" i="33"/>
  <c r="G303" i="33"/>
  <c r="E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O118" i="33"/>
  <c r="G118" i="33"/>
  <c r="E118" i="33"/>
  <c r="O117" i="33"/>
  <c r="G117" i="33"/>
  <c r="E117" i="33"/>
  <c r="C25" i="30"/>
  <c r="E25" i="30"/>
  <c r="I302" i="33"/>
  <c r="I301" i="33"/>
  <c r="I300" i="33"/>
  <c r="O302" i="33"/>
  <c r="G302" i="33"/>
  <c r="E302" i="33"/>
  <c r="G301" i="33"/>
  <c r="G300" i="33"/>
  <c r="F7" i="34"/>
  <c r="F6" i="34"/>
  <c r="J7" i="34"/>
  <c r="H7" i="34"/>
  <c r="E27" i="4"/>
  <c r="E26" i="4"/>
  <c r="W27" i="4"/>
  <c r="U27" i="4"/>
  <c r="S27" i="4"/>
  <c r="O27" i="4"/>
  <c r="I27" i="4"/>
  <c r="G27" i="4"/>
  <c r="U24" i="4"/>
  <c r="B24" i="40"/>
  <c r="B25" i="40"/>
  <c r="D26" i="40"/>
  <c r="D24" i="40"/>
  <c r="D25" i="40"/>
  <c r="B4" i="40"/>
  <c r="O299" i="33"/>
  <c r="I299" i="33"/>
  <c r="G299" i="33"/>
  <c r="E299" i="33"/>
  <c r="O298" i="33"/>
  <c r="I298" i="33"/>
  <c r="G298" i="33"/>
  <c r="E298" i="33"/>
  <c r="O297" i="33"/>
  <c r="I297" i="33"/>
  <c r="G297" i="33"/>
  <c r="E297" i="33"/>
  <c r="O296" i="33"/>
  <c r="G296" i="33"/>
  <c r="E296" i="33"/>
  <c r="O295" i="33"/>
  <c r="G295" i="33"/>
  <c r="E295" i="33"/>
  <c r="O294" i="33"/>
  <c r="G294" i="33"/>
  <c r="E294" i="33"/>
  <c r="Q293" i="33"/>
  <c r="O293" i="33"/>
  <c r="K293" i="33"/>
  <c r="I293" i="33"/>
  <c r="G293" i="33"/>
  <c r="E293" i="33"/>
  <c r="Q292" i="33"/>
  <c r="O292" i="33"/>
  <c r="K292" i="33"/>
  <c r="I292" i="33"/>
  <c r="G292" i="33"/>
  <c r="E292" i="33"/>
  <c r="Q291" i="33"/>
  <c r="O291" i="33"/>
  <c r="K291" i="33"/>
  <c r="I291" i="33"/>
  <c r="G291" i="33"/>
  <c r="E291" i="33"/>
  <c r="E290" i="33"/>
  <c r="E289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S283" i="33"/>
  <c r="Q283" i="33"/>
  <c r="I283" i="33"/>
  <c r="S282" i="33"/>
  <c r="Q282" i="33"/>
  <c r="I282" i="33"/>
  <c r="Q281" i="33"/>
  <c r="O281" i="33"/>
  <c r="I281" i="33"/>
  <c r="G281" i="33"/>
  <c r="E281" i="33"/>
  <c r="Q280" i="33"/>
  <c r="I280" i="33"/>
  <c r="Q279" i="33"/>
  <c r="I279" i="33"/>
  <c r="Q278" i="33"/>
  <c r="O278" i="33"/>
  <c r="I278" i="33"/>
  <c r="G278" i="33"/>
  <c r="E278" i="33"/>
  <c r="Q277" i="33"/>
  <c r="I277" i="33"/>
  <c r="Q276" i="33"/>
  <c r="I276" i="33"/>
  <c r="Q275" i="33"/>
  <c r="O275" i="33"/>
  <c r="I275" i="33"/>
  <c r="G275" i="33"/>
  <c r="E275" i="33"/>
  <c r="Q274" i="33"/>
  <c r="I274" i="33"/>
  <c r="Q273" i="33"/>
  <c r="I273" i="33"/>
  <c r="Q272" i="33"/>
  <c r="O272" i="33"/>
  <c r="I272" i="33"/>
  <c r="G272" i="33"/>
  <c r="E272" i="33"/>
  <c r="Q271" i="33"/>
  <c r="I271" i="33"/>
  <c r="Q270" i="33"/>
  <c r="I270" i="33"/>
  <c r="Q269" i="33"/>
  <c r="I269" i="33"/>
  <c r="G269" i="33"/>
  <c r="E269" i="33"/>
  <c r="I265" i="33"/>
  <c r="G265" i="33"/>
  <c r="E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G258" i="33"/>
  <c r="E258" i="33"/>
  <c r="O257" i="33"/>
  <c r="G257" i="33"/>
  <c r="E257" i="33"/>
  <c r="O256" i="33"/>
  <c r="G256" i="33"/>
  <c r="E256" i="33"/>
  <c r="O255" i="33"/>
  <c r="G255" i="33"/>
  <c r="E255" i="33"/>
  <c r="O254" i="33"/>
  <c r="G254" i="33"/>
  <c r="E254" i="33"/>
  <c r="O253" i="33"/>
  <c r="G253" i="33"/>
  <c r="E253" i="33"/>
  <c r="O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G237" i="33"/>
  <c r="E237" i="33"/>
  <c r="O236" i="33"/>
  <c r="G236" i="33"/>
  <c r="E236" i="33"/>
  <c r="O235" i="33"/>
  <c r="O234" i="33"/>
  <c r="I234" i="33"/>
  <c r="G234" i="33"/>
  <c r="E234" i="33"/>
  <c r="O233" i="33"/>
  <c r="I233" i="33"/>
  <c r="G233" i="33"/>
  <c r="E233" i="33"/>
  <c r="Q232" i="33"/>
  <c r="Q231" i="33"/>
  <c r="O231" i="33"/>
  <c r="E231" i="33"/>
  <c r="Q230" i="33"/>
  <c r="O230" i="33"/>
  <c r="E230" i="33"/>
  <c r="O229" i="33"/>
  <c r="G229" i="33"/>
  <c r="E229" i="33"/>
  <c r="O228" i="33"/>
  <c r="G228" i="33"/>
  <c r="E228" i="33"/>
  <c r="O227" i="33"/>
  <c r="G227" i="33"/>
  <c r="E227" i="33"/>
  <c r="Q226" i="33"/>
  <c r="O226" i="33"/>
  <c r="K226" i="33"/>
  <c r="I226" i="33"/>
  <c r="G226" i="33"/>
  <c r="E226" i="33"/>
  <c r="Q225" i="33"/>
  <c r="O225" i="33"/>
  <c r="K225" i="33"/>
  <c r="I225" i="33"/>
  <c r="G225" i="33"/>
  <c r="E225" i="33"/>
  <c r="Q224" i="33"/>
  <c r="O224" i="33"/>
  <c r="K224" i="33"/>
  <c r="I224" i="33"/>
  <c r="G224" i="33"/>
  <c r="E224" i="33"/>
  <c r="Q223" i="33"/>
  <c r="O223" i="33"/>
  <c r="I223" i="33"/>
  <c r="G223" i="33"/>
  <c r="E223" i="33"/>
  <c r="Q222" i="33"/>
  <c r="O222" i="33"/>
  <c r="I222" i="33"/>
  <c r="G222" i="33"/>
  <c r="E222" i="33"/>
  <c r="Q221" i="33"/>
  <c r="O221" i="33"/>
  <c r="I221" i="33"/>
  <c r="G221" i="33"/>
  <c r="E221" i="33"/>
  <c r="O220" i="33"/>
  <c r="G220" i="33"/>
  <c r="E220" i="33"/>
  <c r="O219" i="33"/>
  <c r="G219" i="33"/>
  <c r="E219" i="33"/>
  <c r="O218" i="33"/>
  <c r="G218" i="33"/>
  <c r="E218" i="33"/>
  <c r="O217" i="33"/>
  <c r="G217" i="33"/>
  <c r="E217" i="33"/>
  <c r="O216" i="33"/>
  <c r="G216" i="33"/>
  <c r="E216" i="33"/>
  <c r="O215" i="33"/>
  <c r="G215" i="33"/>
  <c r="E215" i="33"/>
  <c r="I214" i="33"/>
  <c r="G214" i="33"/>
  <c r="E214" i="33"/>
  <c r="I213" i="33"/>
  <c r="G213" i="33"/>
  <c r="E213" i="33"/>
  <c r="I212" i="33"/>
  <c r="G212" i="33"/>
  <c r="E212" i="33"/>
  <c r="Q211" i="33"/>
  <c r="O211" i="33"/>
  <c r="G211" i="33"/>
  <c r="E211" i="33"/>
  <c r="Q210" i="33"/>
  <c r="O210" i="33"/>
  <c r="G210" i="33"/>
  <c r="E210" i="33"/>
  <c r="Q209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I205" i="33"/>
  <c r="G205" i="33"/>
  <c r="E205" i="33"/>
  <c r="O204" i="33"/>
  <c r="I204" i="33"/>
  <c r="G204" i="33"/>
  <c r="G231" i="33"/>
  <c r="E204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8" i="33"/>
  <c r="O198" i="33"/>
  <c r="G198" i="33"/>
  <c r="E198" i="33"/>
  <c r="Q197" i="33"/>
  <c r="O197" i="33"/>
  <c r="G197" i="33"/>
  <c r="E197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G192" i="33"/>
  <c r="E192" i="33"/>
  <c r="O191" i="33"/>
  <c r="G191" i="33"/>
  <c r="E191" i="33"/>
  <c r="Q190" i="33"/>
  <c r="O190" i="33"/>
  <c r="I190" i="33"/>
  <c r="G190" i="33"/>
  <c r="E190" i="33"/>
  <c r="Q189" i="33"/>
  <c r="O189" i="33"/>
  <c r="I189" i="33"/>
  <c r="G189" i="33"/>
  <c r="E189" i="33"/>
  <c r="Q188" i="33"/>
  <c r="O188" i="33"/>
  <c r="I188" i="33"/>
  <c r="G188" i="33"/>
  <c r="E188" i="33"/>
  <c r="O187" i="33"/>
  <c r="E187" i="33"/>
  <c r="O186" i="33"/>
  <c r="E186" i="33"/>
  <c r="O185" i="33"/>
  <c r="E185" i="33"/>
  <c r="O184" i="33"/>
  <c r="E184" i="33"/>
  <c r="O183" i="33"/>
  <c r="E183" i="33"/>
  <c r="O182" i="33"/>
  <c r="E182" i="33"/>
  <c r="O449" i="33"/>
  <c r="G449" i="33"/>
  <c r="E449" i="33"/>
  <c r="O448" i="33"/>
  <c r="G448" i="33"/>
  <c r="E448" i="33"/>
  <c r="Q179" i="33"/>
  <c r="O179" i="33"/>
  <c r="E179" i="33"/>
  <c r="Q178" i="33"/>
  <c r="O178" i="33"/>
  <c r="E178" i="33"/>
  <c r="Q177" i="33"/>
  <c r="O177" i="33"/>
  <c r="E177" i="33"/>
  <c r="Q176" i="33"/>
  <c r="O176" i="33"/>
  <c r="G176" i="33"/>
  <c r="E176" i="33"/>
  <c r="Q175" i="33"/>
  <c r="O175" i="33"/>
  <c r="G175" i="33"/>
  <c r="E175" i="33"/>
  <c r="Q174" i="33"/>
  <c r="O174" i="33"/>
  <c r="G174" i="33"/>
  <c r="E174" i="33"/>
  <c r="Q173" i="33"/>
  <c r="O173" i="33"/>
  <c r="G173" i="33"/>
  <c r="E173" i="33"/>
  <c r="Q172" i="33"/>
  <c r="O172" i="33"/>
  <c r="G172" i="33"/>
  <c r="E172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E163" i="33"/>
  <c r="Q162" i="33"/>
  <c r="O162" i="33"/>
  <c r="E162" i="33"/>
  <c r="S161" i="33"/>
  <c r="Q161" i="33"/>
  <c r="O161" i="33"/>
  <c r="E161" i="33"/>
  <c r="S160" i="33"/>
  <c r="Q160" i="33"/>
  <c r="O160" i="33"/>
  <c r="E160" i="33"/>
  <c r="S159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S155" i="33"/>
  <c r="Q155" i="33"/>
  <c r="O155" i="33"/>
  <c r="K155" i="33"/>
  <c r="I155" i="33"/>
  <c r="G155" i="33"/>
  <c r="E155" i="33"/>
  <c r="S154" i="33"/>
  <c r="Q154" i="33"/>
  <c r="O154" i="33"/>
  <c r="K154" i="33"/>
  <c r="I154" i="33"/>
  <c r="G154" i="33"/>
  <c r="E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1" i="33"/>
  <c r="Q151" i="33"/>
  <c r="O151" i="33"/>
  <c r="I151" i="33"/>
  <c r="G151" i="33"/>
  <c r="E151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O147" i="33"/>
  <c r="G147" i="33"/>
  <c r="E147" i="33"/>
  <c r="Q146" i="33"/>
  <c r="O146" i="33"/>
  <c r="G146" i="33"/>
  <c r="E146" i="33"/>
  <c r="Q145" i="33"/>
  <c r="O145" i="33"/>
  <c r="G145" i="33"/>
  <c r="E145" i="33"/>
  <c r="Q144" i="33"/>
  <c r="O144" i="33"/>
  <c r="G144" i="33"/>
  <c r="E144" i="33"/>
  <c r="O143" i="33"/>
  <c r="G143" i="33"/>
  <c r="E143" i="33"/>
  <c r="O142" i="33"/>
  <c r="G142" i="33"/>
  <c r="E142" i="33"/>
  <c r="O141" i="33"/>
  <c r="G141" i="33"/>
  <c r="E141" i="33"/>
  <c r="Q140" i="33"/>
  <c r="O140" i="33"/>
  <c r="E140" i="33"/>
  <c r="Q139" i="33"/>
  <c r="O139" i="33"/>
  <c r="E139" i="33"/>
  <c r="Q138" i="33"/>
  <c r="O138" i="33"/>
  <c r="E138" i="33"/>
  <c r="O137" i="33"/>
  <c r="G137" i="33"/>
  <c r="E137" i="33"/>
  <c r="O136" i="33"/>
  <c r="G136" i="33"/>
  <c r="E136" i="33"/>
  <c r="O135" i="33"/>
  <c r="G135" i="33"/>
  <c r="E135" i="33"/>
  <c r="Q134" i="33"/>
  <c r="O134" i="33"/>
  <c r="E134" i="33"/>
  <c r="Q133" i="33"/>
  <c r="O133" i="33"/>
  <c r="E133" i="33"/>
  <c r="Q132" i="33"/>
  <c r="O132" i="33"/>
  <c r="E132" i="33"/>
  <c r="O131" i="33"/>
  <c r="I131" i="33"/>
  <c r="G131" i="33"/>
  <c r="E131" i="33"/>
  <c r="O130" i="33"/>
  <c r="I130" i="33"/>
  <c r="G130" i="33"/>
  <c r="E130" i="33"/>
  <c r="O129" i="33"/>
  <c r="I129" i="33"/>
  <c r="G129" i="33"/>
  <c r="E129" i="33"/>
  <c r="O128" i="33"/>
  <c r="I128" i="33"/>
  <c r="G128" i="33"/>
  <c r="E128" i="33"/>
  <c r="O127" i="33"/>
  <c r="I127" i="33"/>
  <c r="G127" i="33"/>
  <c r="E127" i="33"/>
  <c r="O126" i="33"/>
  <c r="I126" i="33"/>
  <c r="G126" i="33"/>
  <c r="E126" i="33"/>
  <c r="O125" i="33"/>
  <c r="G125" i="33"/>
  <c r="E125" i="33"/>
  <c r="O124" i="33"/>
  <c r="G124" i="33"/>
  <c r="E124" i="33"/>
  <c r="O123" i="33"/>
  <c r="G123" i="33"/>
  <c r="E123" i="33"/>
  <c r="O122" i="33"/>
  <c r="E122" i="33"/>
  <c r="O121" i="33"/>
  <c r="E121" i="33"/>
  <c r="O120" i="33"/>
  <c r="E120" i="33"/>
  <c r="Q116" i="33"/>
  <c r="O116" i="33"/>
  <c r="G116" i="33"/>
  <c r="E116" i="33"/>
  <c r="Q115" i="33"/>
  <c r="O115" i="33"/>
  <c r="G115" i="33"/>
  <c r="E115" i="33"/>
  <c r="Q114" i="33"/>
  <c r="O114" i="33"/>
  <c r="G114" i="33"/>
  <c r="E114" i="33"/>
  <c r="O113" i="33"/>
  <c r="G113" i="33"/>
  <c r="E113" i="33"/>
  <c r="O112" i="33"/>
  <c r="G112" i="33"/>
  <c r="E112" i="33"/>
  <c r="O111" i="33"/>
  <c r="G111" i="33"/>
  <c r="E111" i="33"/>
  <c r="O110" i="33"/>
  <c r="E110" i="33"/>
  <c r="O109" i="33"/>
  <c r="E109" i="33"/>
  <c r="O108" i="33"/>
  <c r="G108" i="33"/>
  <c r="E108" i="33"/>
  <c r="Q107" i="33"/>
  <c r="O107" i="33"/>
  <c r="E107" i="33"/>
  <c r="Q106" i="33"/>
  <c r="O106" i="33"/>
  <c r="E106" i="33"/>
  <c r="Q105" i="33"/>
  <c r="O105" i="33"/>
  <c r="E105" i="33"/>
  <c r="O104" i="33"/>
  <c r="E104" i="33"/>
  <c r="O103" i="33"/>
  <c r="E103" i="33"/>
  <c r="O102" i="33"/>
  <c r="E102" i="33"/>
  <c r="O101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K95" i="33"/>
  <c r="I95" i="33"/>
  <c r="G95" i="33"/>
  <c r="Q94" i="33"/>
  <c r="K94" i="33"/>
  <c r="I94" i="33"/>
  <c r="G94" i="33"/>
  <c r="Q93" i="33"/>
  <c r="O93" i="33"/>
  <c r="K93" i="33"/>
  <c r="I93" i="33"/>
  <c r="G93" i="33"/>
  <c r="E93" i="33"/>
  <c r="Q92" i="33"/>
  <c r="K92" i="33"/>
  <c r="I92" i="33"/>
  <c r="G92" i="33"/>
  <c r="E92" i="33"/>
  <c r="Q91" i="33"/>
  <c r="K91" i="33"/>
  <c r="I91" i="33"/>
  <c r="G91" i="33"/>
  <c r="E91" i="33"/>
  <c r="Q90" i="33"/>
  <c r="O90" i="33"/>
  <c r="K90" i="33"/>
  <c r="I90" i="33"/>
  <c r="G90" i="33"/>
  <c r="E90" i="33"/>
  <c r="Q89" i="33"/>
  <c r="O89" i="33"/>
  <c r="K89" i="33"/>
  <c r="I89" i="33"/>
  <c r="G89" i="33"/>
  <c r="E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S85" i="33"/>
  <c r="Q85" i="33"/>
  <c r="I85" i="33"/>
  <c r="E24" i="30"/>
  <c r="C24" i="30"/>
  <c r="E23" i="30"/>
  <c r="C23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W26" i="4"/>
  <c r="U26" i="4"/>
  <c r="S26" i="4"/>
  <c r="O26" i="4"/>
  <c r="I26" i="4"/>
  <c r="G26" i="4"/>
  <c r="F17" i="34"/>
  <c r="Q77" i="33"/>
  <c r="O77" i="33"/>
  <c r="G77" i="33"/>
  <c r="E77" i="33"/>
  <c r="Q75" i="33"/>
  <c r="Q73" i="33"/>
  <c r="Q82" i="33"/>
  <c r="Q83" i="33"/>
  <c r="E84" i="33"/>
  <c r="G84" i="33"/>
  <c r="O84" i="33"/>
  <c r="Q84" i="33"/>
  <c r="I70" i="33"/>
  <c r="I69" i="33"/>
  <c r="I68" i="33"/>
  <c r="I67" i="33"/>
  <c r="I66" i="33"/>
  <c r="I65" i="33"/>
  <c r="O67" i="33"/>
  <c r="K67" i="33"/>
  <c r="G67" i="33"/>
  <c r="E67" i="33"/>
  <c r="O66" i="33"/>
  <c r="K66" i="33"/>
  <c r="G66" i="33"/>
  <c r="E66" i="33"/>
  <c r="O65" i="33"/>
  <c r="K65" i="33"/>
  <c r="G65" i="33"/>
  <c r="E65" i="33"/>
  <c r="O64" i="33"/>
  <c r="K64" i="33"/>
  <c r="I64" i="33"/>
  <c r="G64" i="33"/>
  <c r="E64" i="33"/>
  <c r="O63" i="33"/>
  <c r="K63" i="33"/>
  <c r="I63" i="33"/>
  <c r="G63" i="33"/>
  <c r="E63" i="33"/>
  <c r="O62" i="33"/>
  <c r="K62" i="33"/>
  <c r="I62" i="33"/>
  <c r="G62" i="33"/>
  <c r="E62" i="33"/>
  <c r="O70" i="33"/>
  <c r="O69" i="33"/>
  <c r="O68" i="33"/>
  <c r="K70" i="33"/>
  <c r="K69" i="33"/>
  <c r="K68" i="33"/>
  <c r="G70" i="33"/>
  <c r="G69" i="33"/>
  <c r="G68" i="33"/>
  <c r="E70" i="33"/>
  <c r="E69" i="33"/>
  <c r="E68" i="33"/>
  <c r="Q61" i="33"/>
  <c r="Q60" i="33"/>
  <c r="Q59" i="33"/>
  <c r="O61" i="33"/>
  <c r="O60" i="33"/>
  <c r="O59" i="33"/>
  <c r="G61" i="33"/>
  <c r="G60" i="33"/>
  <c r="G59" i="33"/>
  <c r="E61" i="33"/>
  <c r="E60" i="33"/>
  <c r="E59" i="33"/>
  <c r="O58" i="33"/>
  <c r="O57" i="33"/>
  <c r="G58" i="33"/>
  <c r="G57" i="33"/>
  <c r="E58" i="33"/>
  <c r="E57" i="33"/>
  <c r="U55" i="33"/>
  <c r="U54" i="33"/>
  <c r="U53" i="33"/>
  <c r="S55" i="33"/>
  <c r="S54" i="33"/>
  <c r="S53" i="33"/>
  <c r="Q55" i="33"/>
  <c r="Q54" i="33"/>
  <c r="Q53" i="33"/>
  <c r="O55" i="33"/>
  <c r="O54" i="33"/>
  <c r="O53" i="33"/>
  <c r="G55" i="33"/>
  <c r="E55" i="33"/>
  <c r="O52" i="33"/>
  <c r="O51" i="33"/>
  <c r="O50" i="33"/>
  <c r="G52" i="33"/>
  <c r="G51" i="33"/>
  <c r="G50" i="33"/>
  <c r="E52" i="33"/>
  <c r="E51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8" i="33"/>
  <c r="G47" i="33"/>
  <c r="E49" i="33"/>
  <c r="E48" i="33"/>
  <c r="E47" i="33"/>
  <c r="E46" i="33"/>
  <c r="E45" i="33"/>
  <c r="O46" i="33"/>
  <c r="O45" i="33"/>
  <c r="O44" i="33"/>
  <c r="G46" i="33"/>
  <c r="G45" i="33"/>
  <c r="G44" i="33"/>
  <c r="E44" i="33"/>
  <c r="O43" i="33"/>
  <c r="O42" i="33"/>
  <c r="O41" i="33"/>
  <c r="E40" i="33"/>
  <c r="E39" i="33"/>
  <c r="E38" i="33"/>
  <c r="E43" i="33"/>
  <c r="E42" i="33"/>
  <c r="E41" i="33"/>
  <c r="O40" i="33"/>
  <c r="O39" i="33"/>
  <c r="O38" i="33"/>
  <c r="G40" i="33"/>
  <c r="G39" i="33"/>
  <c r="G38" i="33"/>
  <c r="E37" i="33"/>
  <c r="E36" i="33"/>
  <c r="O37" i="33"/>
  <c r="O36" i="33"/>
  <c r="Q37" i="33"/>
  <c r="Q36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Q30" i="33"/>
  <c r="O30" i="33"/>
  <c r="O29" i="33"/>
  <c r="O28" i="33"/>
  <c r="O27" i="33"/>
  <c r="G30" i="33"/>
  <c r="G29" i="33"/>
  <c r="G28" i="33"/>
  <c r="E28" i="33"/>
  <c r="E29" i="33"/>
  <c r="E30" i="33"/>
  <c r="E27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12" i="33"/>
  <c r="O11" i="33"/>
  <c r="O10" i="33"/>
  <c r="O9" i="33"/>
  <c r="O8" i="33"/>
  <c r="O7" i="33"/>
  <c r="O6" i="33"/>
  <c r="E12" i="33"/>
  <c r="E11" i="33"/>
  <c r="E10" i="33"/>
  <c r="E8" i="33"/>
  <c r="E7" i="33"/>
  <c r="E6" i="33"/>
  <c r="O20" i="33"/>
  <c r="O21" i="33"/>
  <c r="O22" i="33"/>
  <c r="O19" i="33"/>
  <c r="E22" i="33"/>
  <c r="E21" i="33"/>
  <c r="E20" i="33"/>
  <c r="O18" i="33"/>
  <c r="O17" i="33"/>
  <c r="E18" i="33"/>
  <c r="E17" i="33"/>
  <c r="O16" i="33"/>
  <c r="E16" i="33"/>
  <c r="S15" i="33"/>
  <c r="S14" i="33"/>
  <c r="S13" i="33"/>
  <c r="Q15" i="33"/>
  <c r="Q14" i="33"/>
  <c r="O15" i="33"/>
  <c r="O14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O36" i="4"/>
  <c r="U35" i="4"/>
  <c r="Q35" i="4"/>
  <c r="M35" i="4"/>
  <c r="S38" i="4"/>
  <c r="O34" i="4"/>
  <c r="K34" i="4"/>
  <c r="I34" i="4"/>
  <c r="G34" i="4"/>
  <c r="G25" i="4"/>
  <c r="I25" i="4"/>
  <c r="U25" i="4"/>
  <c r="W25" i="4"/>
  <c r="S25" i="4"/>
  <c r="Q25" i="4"/>
  <c r="O25" i="4"/>
  <c r="G31" i="4"/>
  <c r="K31" i="4"/>
  <c r="O31" i="4"/>
  <c r="I31" i="4"/>
  <c r="Q31" i="4"/>
  <c r="M31" i="4"/>
  <c r="I30" i="4"/>
  <c r="G30" i="4"/>
  <c r="K29" i="4"/>
  <c r="I29" i="4"/>
  <c r="G29" i="4"/>
  <c r="Q29" i="4"/>
  <c r="M29" i="4"/>
  <c r="O29" i="4"/>
  <c r="K37" i="4"/>
  <c r="G37" i="4"/>
  <c r="I37" i="4"/>
  <c r="E29" i="4"/>
  <c r="E30" i="4"/>
  <c r="E32" i="4"/>
  <c r="E33" i="4"/>
  <c r="E34" i="4"/>
  <c r="E35" i="4"/>
  <c r="E37" i="4"/>
  <c r="E38" i="4"/>
  <c r="E39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</calcChain>
</file>

<file path=xl/sharedStrings.xml><?xml version="1.0" encoding="utf-8"?>
<sst xmlns="http://schemas.openxmlformats.org/spreadsheetml/2006/main" count="1029" uniqueCount="234">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</sst>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Thrower</v>
          </cell>
        </row>
        <row r="5">
          <cell r="C5" t="str">
            <v>Flashlight</v>
          </cell>
        </row>
        <row r="6">
          <cell r="C6" t="str">
            <v>Jet Pack</v>
          </cell>
        </row>
        <row r="7">
          <cell r="C7" t="str">
            <v>Parachute</v>
          </cell>
        </row>
        <row r="8">
          <cell r="C8" t="str">
            <v>Laser</v>
          </cell>
        </row>
        <row r="9">
          <cell r="C9" t="str">
            <v>Phase Shifter</v>
          </cell>
        </row>
        <row r="10">
          <cell r="C10" t="str">
            <v>Scuba Tank</v>
          </cell>
        </row>
        <row r="11">
          <cell r="C11" t="str">
            <v>Wetsuit</v>
          </cell>
        </row>
        <row r="12">
          <cell r="C12" t="str">
            <v>Structural Truss</v>
          </cell>
        </row>
        <row r="13">
          <cell r="C13" t="str">
            <v>Barley</v>
          </cell>
        </row>
        <row r="14">
          <cell r="C14" t="str">
            <v>Grapes</v>
          </cell>
        </row>
        <row r="15">
          <cell r="C15" t="str">
            <v>Copper Pipe</v>
          </cell>
        </row>
        <row r="16">
          <cell r="C16" t="str">
            <v>Regulator</v>
          </cell>
        </row>
        <row r="17">
          <cell r="C17" t="str">
            <v>Lighter</v>
          </cell>
        </row>
        <row r="18">
          <cell r="C18" t="str">
            <v>Membrane X</v>
          </cell>
        </row>
        <row r="19">
          <cell r="C19" t="str">
            <v>Membrane O</v>
          </cell>
        </row>
        <row r="20">
          <cell r="C20" t="str">
            <v>Separation Membrane</v>
          </cell>
        </row>
        <row r="21">
          <cell r="C21" t="str">
            <v>Trampoline</v>
          </cell>
        </row>
        <row r="22">
          <cell r="C22" t="str">
            <v>Gas Mantle</v>
          </cell>
        </row>
        <row r="23">
          <cell r="C23" t="str">
            <v>Kevlar Vest</v>
          </cell>
        </row>
        <row r="24">
          <cell r="C24" t="str">
            <v>Heat Exchanger</v>
          </cell>
        </row>
        <row r="25">
          <cell r="C25" t="str">
            <v>Heat Fins</v>
          </cell>
        </row>
        <row r="26">
          <cell r="C26" t="str">
            <v>Flashlight Shaft</v>
          </cell>
        </row>
        <row r="27">
          <cell r="C27" t="str">
            <v>Metalized PET film</v>
          </cell>
        </row>
        <row r="28">
          <cell r="C28" t="str">
            <v>Diamond-PolyIsoPrene Heated Knife</v>
          </cell>
        </row>
        <row r="29">
          <cell r="C29" t="str">
            <v>Diamond-PolyPropylene Heated Knife</v>
          </cell>
        </row>
        <row r="30">
          <cell r="C30" t="str">
            <v>Diamond-PEEK Heated Knife</v>
          </cell>
        </row>
        <row r="31">
          <cell r="C31" t="str">
            <v>Stainless-PolyIsoPrene Heated Knife</v>
          </cell>
        </row>
        <row r="32">
          <cell r="C32" t="str">
            <v>Stainless-PolyPropylene Heated Knife</v>
          </cell>
        </row>
        <row r="33">
          <cell r="C33" t="str">
            <v>Stainless-PEEK Heated Knife</v>
          </cell>
        </row>
        <row r="34">
          <cell r="C34" t="str">
            <v>Heated Knife Handle</v>
          </cell>
        </row>
        <row r="35">
          <cell r="C35" t="str">
            <v>Running Shoes (Sprinter)</v>
          </cell>
        </row>
        <row r="36">
          <cell r="C36" t="str">
            <v>Lead-Acid Battery (1-Cell)</v>
          </cell>
        </row>
        <row r="37">
          <cell r="C37" t="str">
            <v>Lead-Acid Battery (9-Cell)</v>
          </cell>
        </row>
        <row r="38">
          <cell r="C38" t="str">
            <v>Lithium Ion Battery (1-Cell)</v>
          </cell>
        </row>
        <row r="39">
          <cell r="C39" t="str">
            <v>Lithium Ion Battery (9-Cell)</v>
          </cell>
        </row>
        <row r="40">
          <cell r="C40" t="str">
            <v>Nickel Metal Hydride Battery (1-Cell)</v>
          </cell>
        </row>
        <row r="41">
          <cell r="C41" t="str">
            <v>Nickel Metal Hydride Battery (9-Cell)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Bag (Acrylic-Formaldehyde Pellets)</v>
          </cell>
          <cell r="G2" t="str">
            <v>Sack (Acrylic-Formaldehyde Pellets)</v>
          </cell>
          <cell r="H2" t="str">
            <v>Powder Keg (Acrylic-Formaldehyde Pellets)</v>
          </cell>
          <cell r="I2" t="str">
            <v>Chemical Silo (Acrylic-Formaldehyde Pellets)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Bag (Alkyd Resin Pellets)</v>
          </cell>
          <cell r="G4" t="str">
            <v>Sack (Alkyd Resin Pellets)</v>
          </cell>
          <cell r="H4" t="str">
            <v>Powder Keg (Alkyd Resin Pellets)</v>
          </cell>
          <cell r="I4" t="str">
            <v>Chemical Silo (Alkyd Resin Pellets)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(Cellulose Diacetate Pellets)</v>
          </cell>
          <cell r="G7" t="str">
            <v>Sack (Cellulose Diacetate Pellets)</v>
          </cell>
          <cell r="H7" t="str">
            <v>Powder Keg (Cellulose Diacetate Pellets)</v>
          </cell>
          <cell r="I7" t="str">
            <v>Chemical Silo (Cellulose Diacetate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Bag (Epoxy Resin Pellets)</v>
          </cell>
          <cell r="G12" t="str">
            <v>Sack (Epoxy Resin Pellets)</v>
          </cell>
          <cell r="H12" t="str">
            <v>Powder Keg (Epoxy Resin Pellets)</v>
          </cell>
          <cell r="I12" t="str">
            <v>Chemical Silo (Epoxy Resin Pellets)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Bag (Lignin Pellets)</v>
          </cell>
          <cell r="G20" t="str">
            <v>Sack (Lignin Pellets)</v>
          </cell>
          <cell r="H20" t="str">
            <v>Powder Keg (Lignin Pellets)</v>
          </cell>
          <cell r="I20" t="str">
            <v>Chemical Silo (Lignin Pellets)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Bag (Melamine-Formaldehyde Polymers Pellets)</v>
          </cell>
          <cell r="G25" t="str">
            <v>Sack (Melamine-Formaldehyde Polymers Pellets)</v>
          </cell>
          <cell r="H25" t="str">
            <v>Powder Keg (Melamine-Formaldehyde Polymers Pellets)</v>
          </cell>
          <cell r="I25" t="str">
            <v>Chemical Silo (Melamine-Formaldehyde Polymers Pellets)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Bag (Phenolic Resin Pellets)</v>
          </cell>
          <cell r="G30" t="str">
            <v>Sack (Phenolic Resin Pellets)</v>
          </cell>
          <cell r="H30" t="str">
            <v>Powder Keg (Phenolic Resin Pellets)</v>
          </cell>
          <cell r="I30" t="str">
            <v>Chemical Silo (Phenolic Resin Pellets)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Pellets)</v>
          </cell>
          <cell r="G38" t="str">
            <v>Sack (PolyButadiene Pellets)</v>
          </cell>
          <cell r="H38" t="str">
            <v>Powder Keg (PolyButadiene Pellets)</v>
          </cell>
          <cell r="I38" t="str">
            <v>Chemical Silo (PolyButadiene Pellets)</v>
          </cell>
        </row>
        <row r="39">
          <cell r="F39" t="str">
            <v>Bag (PolyButadiene Rubber Pellets)</v>
          </cell>
          <cell r="G39" t="str">
            <v>Sack (PolyButadiene Rubber Pellets)</v>
          </cell>
          <cell r="H39" t="str">
            <v>Powder Keg (PolyButadiene Rubber Pellets)</v>
          </cell>
          <cell r="I39" t="str">
            <v>Chemical Silo (PolyButadiene Rubber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(CDAP)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(IIR)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(PBD)</v>
          </cell>
        </row>
        <row r="39">
          <cell r="D39" t="str">
            <v>Block (PBR)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(CDAP)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(IIR)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(PBD)</v>
          </cell>
        </row>
        <row r="39">
          <cell r="F39" t="str">
            <v>Slab (PBR)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(CDAP)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(IIR)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(PBD)</v>
          </cell>
        </row>
        <row r="39">
          <cell r="D39" t="str">
            <v>Stairs (PBR)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(ABS Brick (1 x 1))</v>
          </cell>
        </row>
        <row r="15">
          <cell r="C15" t="str">
            <v>Mold (ABS Brick (1 x 2))</v>
          </cell>
        </row>
        <row r="16">
          <cell r="C16" t="str">
            <v>Mold (ABS Brick (1 x 3))</v>
          </cell>
        </row>
        <row r="17">
          <cell r="C17" t="str">
            <v>Mold (ABS Brick (1 x 4))</v>
          </cell>
        </row>
        <row r="18">
          <cell r="C18" t="str">
            <v>Mold (ABS Brick (2 x 2))</v>
          </cell>
        </row>
        <row r="19">
          <cell r="C19" t="str">
            <v>Mold (ABS Brick (2 x 3))</v>
          </cell>
        </row>
        <row r="20">
          <cell r="C20" t="str">
            <v>Mold (ABS Brick (2 x 4))</v>
          </cell>
        </row>
        <row r="21">
          <cell r="C21" t="str">
            <v>Mold (ABS Brick (3 x 3))</v>
          </cell>
        </row>
        <row r="22">
          <cell r="C22" t="str">
            <v>Mold (ABS Brick (3 x 4))</v>
          </cell>
        </row>
        <row r="23">
          <cell r="C23" t="str">
            <v>Mold (ABS Brick (4 x 4))</v>
          </cell>
        </row>
        <row r="24">
          <cell r="C24" t="str">
            <v>Mold (ABS Brick (1 x 8))</v>
          </cell>
        </row>
        <row r="25">
          <cell r="C25" t="str">
            <v>Mold (ABS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Rubber Sole (insole)</v>
          </cell>
        </row>
        <row r="6">
          <cell r="C6" t="str">
            <v>Rubber Sole (midsole)</v>
          </cell>
        </row>
        <row r="7">
          <cell r="C7" t="str">
            <v>Rubber Sole (outsole)</v>
          </cell>
        </row>
        <row r="8">
          <cell r="C8" t="str">
            <v>Scuba Fins (Beginner)</v>
          </cell>
        </row>
        <row r="11">
          <cell r="C11" t="str">
            <v>Scuba Mask (Beginner)</v>
          </cell>
        </row>
        <row r="14">
          <cell r="C14" t="str">
            <v>Gasket (NR)</v>
          </cell>
        </row>
        <row r="15">
          <cell r="C15" t="str">
            <v>Life Preserver (NR)</v>
          </cell>
        </row>
        <row r="18">
          <cell r="C18" t="str">
            <v>Tether (NR)</v>
          </cell>
        </row>
        <row r="19">
          <cell r="C19" t="str">
            <v>Cord (NR)</v>
          </cell>
        </row>
        <row r="20">
          <cell r="C20" t="str">
            <v>Hose (NR)</v>
          </cell>
        </row>
        <row r="21">
          <cell r="C21" t="str">
            <v>Large Pipe (PP)</v>
          </cell>
        </row>
        <row r="22">
          <cell r="C22" t="str">
            <v>Flashlight Shaft (PS)</v>
          </cell>
        </row>
        <row r="23">
          <cell r="C23" t="str">
            <v>Heated Knife Handle (PP)</v>
          </cell>
        </row>
        <row r="24">
          <cell r="C24" t="str">
            <v>Heated Knife Handle (PS)</v>
          </cell>
        </row>
        <row r="25">
          <cell r="C25" t="str">
            <v>Heated Knife Handle (PEEK)</v>
          </cell>
        </row>
        <row r="26">
          <cell r="C26" t="str">
            <v>Fibers (af resin)</v>
          </cell>
        </row>
        <row r="27">
          <cell r="C27" t="str">
            <v>Fibers (ABS)</v>
          </cell>
        </row>
        <row r="28">
          <cell r="C28" t="str">
            <v>Fibers (alkyd resin)</v>
          </cell>
        </row>
        <row r="29">
          <cell r="C29" t="str">
            <v>Fibers (A-PET)</v>
          </cell>
        </row>
        <row r="30">
          <cell r="C30" t="str">
            <v>Fibers (BIIR)</v>
          </cell>
        </row>
        <row r="31">
          <cell r="C31" t="str">
            <v>Fibers (CDAP)</v>
          </cell>
        </row>
        <row r="32">
          <cell r="C32" t="str">
            <v>Fibers (CTAP)</v>
          </cell>
        </row>
        <row r="33">
          <cell r="C33" t="str">
            <v>Fibers (cellulose)</v>
          </cell>
        </row>
        <row r="34">
          <cell r="C34" t="str">
            <v>Fibers (chitin)</v>
          </cell>
        </row>
        <row r="35">
          <cell r="C35" t="str">
            <v>Fibers (CIIR)</v>
          </cell>
        </row>
        <row r="36">
          <cell r="C36" t="str">
            <v>Fibers (epoxy resin)</v>
          </cell>
        </row>
        <row r="37">
          <cell r="C37" t="str">
            <v>Fibers (NRE)</v>
          </cell>
        </row>
        <row r="38">
          <cell r="C38" t="str">
            <v>Fibers (EPM)</v>
          </cell>
        </row>
        <row r="39">
          <cell r="C39" t="str">
            <v>Fibers (EPM)</v>
          </cell>
        </row>
        <row r="40">
          <cell r="C40" t="str">
            <v>Fibers (EVA)</v>
          </cell>
        </row>
        <row r="41">
          <cell r="C41" t="str">
            <v>Fibers (HDPE)</v>
          </cell>
        </row>
        <row r="42">
          <cell r="C42" t="str">
            <v>Fibers (HNBR)</v>
          </cell>
        </row>
        <row r="43">
          <cell r="C43" t="str">
            <v>Fibers (IIR)</v>
          </cell>
        </row>
        <row r="44">
          <cell r="C44" t="str">
            <v>Fibers (lignin)</v>
          </cell>
        </row>
        <row r="45">
          <cell r="C45" t="str">
            <v>Fibers (LLDPE)</v>
          </cell>
        </row>
        <row r="46">
          <cell r="C46" t="str">
            <v>Fibers (LCP)</v>
          </cell>
        </row>
        <row r="47">
          <cell r="C47" t="str">
            <v>Fibers (LDPE)</v>
          </cell>
        </row>
        <row r="48">
          <cell r="C48" t="str">
            <v>Fibers (MDPE)</v>
          </cell>
        </row>
        <row r="49">
          <cell r="C49" t="str">
            <v>Fibers (MFP)</v>
          </cell>
        </row>
        <row r="50">
          <cell r="C50" t="str">
            <v>Fibers (MALD)</v>
          </cell>
        </row>
        <row r="51">
          <cell r="C51" t="str">
            <v>Fibers (NBR)</v>
          </cell>
        </row>
        <row r="52">
          <cell r="C52" t="str">
            <v>Fibers (PFA)</v>
          </cell>
        </row>
        <row r="53">
          <cell r="C53" t="str">
            <v>Fibers (PALD)</v>
          </cell>
        </row>
        <row r="54">
          <cell r="C54" t="str">
            <v>Fibers (phenol formaldehydes)</v>
          </cell>
        </row>
        <row r="55">
          <cell r="C55" t="str">
            <v>Fibers (PHBV)</v>
          </cell>
        </row>
        <row r="56">
          <cell r="C56" t="str">
            <v>Fibers (P1B)</v>
          </cell>
        </row>
        <row r="57">
          <cell r="C57" t="str">
            <v>Fibers (PDPE)</v>
          </cell>
        </row>
        <row r="58">
          <cell r="C58" t="str">
            <v>Fibers (PHB)</v>
          </cell>
        </row>
        <row r="59">
          <cell r="C59" t="str">
            <v>Fibers (PHEMA)</v>
          </cell>
        </row>
        <row r="60">
          <cell r="C60" t="str">
            <v>Fibers (PAE)</v>
          </cell>
        </row>
        <row r="61">
          <cell r="C61" t="str">
            <v>Fibers (PAN)</v>
          </cell>
        </row>
        <row r="62">
          <cell r="C62" t="str">
            <v>Fibers (PBD)</v>
          </cell>
        </row>
        <row r="63">
          <cell r="C63" t="str">
            <v>Fibers (PBR)</v>
          </cell>
        </row>
        <row r="64">
          <cell r="C64" t="str">
            <v>Fibers (PBS)</v>
          </cell>
        </row>
        <row r="65">
          <cell r="C65" t="str">
            <v>Fibers (PBT)</v>
          </cell>
        </row>
        <row r="66">
          <cell r="C66" t="str">
            <v>Fibers (PCL)</v>
          </cell>
        </row>
        <row r="67">
          <cell r="C67" t="str">
            <v>Fibers (PC)</v>
          </cell>
        </row>
        <row r="68">
          <cell r="C68" t="str">
            <v>Fibers (PCHL)</v>
          </cell>
        </row>
        <row r="69">
          <cell r="C69" t="str">
            <v>Fibers (PCTFE)</v>
          </cell>
        </row>
        <row r="70">
          <cell r="C70" t="str">
            <v>Fibers (PDMS)</v>
          </cell>
        </row>
        <row r="71">
          <cell r="C71" t="str">
            <v>Fibers (PEEK)</v>
          </cell>
        </row>
        <row r="72">
          <cell r="C72" t="str">
            <v>Fibers (PEI)</v>
          </cell>
        </row>
        <row r="73">
          <cell r="C73" t="str">
            <v>Fibers (PEA)</v>
          </cell>
        </row>
        <row r="74">
          <cell r="C74" t="str">
            <v>Fibers (PEA)</v>
          </cell>
        </row>
        <row r="75">
          <cell r="C75" t="str">
            <v>Fibers (PEG)</v>
          </cell>
        </row>
        <row r="76">
          <cell r="C76" t="str">
            <v>Fibers (PEHD)</v>
          </cell>
        </row>
        <row r="77">
          <cell r="C77" t="str">
            <v>Fibers (PEN)</v>
          </cell>
        </row>
        <row r="78">
          <cell r="C78" t="str">
            <v>Fibers (PEO)</v>
          </cell>
        </row>
        <row r="79">
          <cell r="C79" t="str">
            <v>Fibers (PES)</v>
          </cell>
        </row>
        <row r="80">
          <cell r="C80" t="str">
            <v>Fibers (PET)</v>
          </cell>
        </row>
        <row r="81">
          <cell r="C81" t="str">
            <v>Fibers (PETG)</v>
          </cell>
        </row>
        <row r="82">
          <cell r="C82" t="str">
            <v>Fibers (PGA)</v>
          </cell>
        </row>
        <row r="83">
          <cell r="C83" t="str">
            <v>Fibers (Nylon 6,7)</v>
          </cell>
        </row>
        <row r="84">
          <cell r="C84" t="str">
            <v>Fibers (Nylon 6,11)</v>
          </cell>
        </row>
        <row r="85">
          <cell r="C85" t="str">
            <v>Fibers (PHA)</v>
          </cell>
        </row>
        <row r="86">
          <cell r="C86" t="str">
            <v>Fibers (PHBV)</v>
          </cell>
        </row>
        <row r="87">
          <cell r="C87" t="str">
            <v>Fibers (PI)</v>
          </cell>
        </row>
        <row r="88">
          <cell r="C88" t="str">
            <v>Fibers (PIBOA)</v>
          </cell>
        </row>
        <row r="89">
          <cell r="C89" t="str">
            <v>Fibers (PIBA)</v>
          </cell>
        </row>
        <row r="90">
          <cell r="C90" t="str">
            <v>Fibers (PIB)</v>
          </cell>
        </row>
        <row r="91">
          <cell r="C91" t="str">
            <v>Fibers (NR)</v>
          </cell>
        </row>
        <row r="92">
          <cell r="C92" t="str">
            <v>Fibers (PLA)</v>
          </cell>
        </row>
        <row r="93">
          <cell r="C93" t="str">
            <v>Fibers (PLGA)</v>
          </cell>
        </row>
        <row r="94">
          <cell r="C94" t="str">
            <v>Fibers (PMA)</v>
          </cell>
        </row>
        <row r="95">
          <cell r="C95" t="str">
            <v>Fibers (PMCA)</v>
          </cell>
        </row>
        <row r="96">
          <cell r="C96" t="str">
            <v>Fibers (PMMA)</v>
          </cell>
        </row>
        <row r="97">
          <cell r="C97" t="str">
            <v>Fibers (PMMS)</v>
          </cell>
        </row>
        <row r="98">
          <cell r="C98" t="str">
            <v>Fibers (PMIA)</v>
          </cell>
        </row>
        <row r="99">
          <cell r="C99" t="str">
            <v>Fibers (PNBA)</v>
          </cell>
        </row>
        <row r="100">
          <cell r="C100" t="str">
            <v>Fibers (POM)</v>
          </cell>
        </row>
        <row r="101">
          <cell r="C101" t="str">
            <v>Fibers (PPHD)</v>
          </cell>
        </row>
        <row r="102">
          <cell r="C102" t="str">
            <v>Fibers (polyphenol)</v>
          </cell>
        </row>
        <row r="103">
          <cell r="C103" t="str">
            <v>Fibers (PPO)</v>
          </cell>
        </row>
        <row r="104">
          <cell r="C104" t="str">
            <v>Fibers (PPPHAZ)</v>
          </cell>
        </row>
        <row r="105">
          <cell r="C105" t="str">
            <v>Fibers (PPMS)</v>
          </cell>
        </row>
        <row r="106">
          <cell r="C106" t="str">
            <v>Fibers (PPS)</v>
          </cell>
        </row>
        <row r="107">
          <cell r="C107" t="str">
            <v>Fibers (kevlar)</v>
          </cell>
        </row>
        <row r="108">
          <cell r="C108" t="str">
            <v>Fibers (PP)</v>
          </cell>
        </row>
        <row r="109">
          <cell r="C109" t="str">
            <v>Fibers (PPG)</v>
          </cell>
        </row>
        <row r="110">
          <cell r="C110" t="str">
            <v>Fibers (PPOX)</v>
          </cell>
        </row>
        <row r="111">
          <cell r="C111" t="str">
            <v>Fibers (PS)</v>
          </cell>
        </row>
        <row r="112">
          <cell r="C112" t="str">
            <v>Fibers (PTBA)</v>
          </cell>
        </row>
        <row r="113">
          <cell r="C113" t="str">
            <v>Fibers (PTFE)</v>
          </cell>
        </row>
        <row r="114">
          <cell r="C114" t="str">
            <v>Fibers (PTMEG)</v>
          </cell>
        </row>
        <row r="115">
          <cell r="C115" t="str">
            <v>Fibers (PTMG)</v>
          </cell>
        </row>
        <row r="116">
          <cell r="C116" t="str">
            <v>Fibers (PTA)</v>
          </cell>
        </row>
        <row r="117">
          <cell r="C117" t="str">
            <v>Fibers (PTT)</v>
          </cell>
        </row>
        <row r="118">
          <cell r="C118" t="str">
            <v>Fibers (PU)</v>
          </cell>
        </row>
        <row r="119">
          <cell r="C119" t="str">
            <v>Fibers (PVAC)</v>
          </cell>
        </row>
        <row r="120">
          <cell r="C120" t="str">
            <v>Fibers (PVA)</v>
          </cell>
        </row>
        <row r="121">
          <cell r="C121" t="str">
            <v>Fibers (PVB)</v>
          </cell>
        </row>
        <row r="122">
          <cell r="C122" t="str">
            <v>Fibers (PVC)</v>
          </cell>
        </row>
        <row r="123">
          <cell r="C123" t="str">
            <v>Fibers (PVCA)</v>
          </cell>
        </row>
        <row r="124">
          <cell r="C124" t="str">
            <v>Fibers (PVF)</v>
          </cell>
        </row>
        <row r="125">
          <cell r="C125" t="str">
            <v>Fibers (PVFO)</v>
          </cell>
        </row>
        <row r="126">
          <cell r="C126" t="str">
            <v>Fibers (PVME)</v>
          </cell>
        </row>
        <row r="127">
          <cell r="C127" t="str">
            <v>Fibers (PVDC)</v>
          </cell>
        </row>
        <row r="128">
          <cell r="C128" t="str">
            <v>Fibers (PVDF)</v>
          </cell>
        </row>
        <row r="129">
          <cell r="C129" t="str">
            <v>Fibers (PVDF-TRFE)</v>
          </cell>
        </row>
        <row r="130">
          <cell r="C130" t="str">
            <v>Fibers (SAN)</v>
          </cell>
        </row>
        <row r="131">
          <cell r="C131" t="str">
            <v>Fibers (SBR)</v>
          </cell>
        </row>
        <row r="132">
          <cell r="C132" t="str">
            <v>Fibers (SBS)</v>
          </cell>
        </row>
        <row r="133">
          <cell r="C133" t="str">
            <v>Fibers (SIS)</v>
          </cell>
        </row>
        <row r="134">
          <cell r="C134" t="str">
            <v>Fibers (SMAC)</v>
          </cell>
        </row>
        <row r="135">
          <cell r="C135" t="str">
            <v>Fibers (UHMWPE)</v>
          </cell>
        </row>
        <row r="136">
          <cell r="C136" t="str">
            <v>Fibers (UFP)</v>
          </cell>
        </row>
        <row r="137">
          <cell r="C137" t="str">
            <v>Fibers (VLDPE)</v>
          </cell>
        </row>
        <row r="138">
          <cell r="C138" t="str">
            <v>Fibers (VA/AA)</v>
          </cell>
        </row>
        <row r="139">
          <cell r="C139" t="str">
            <v>Fibers (Nylon 6)</v>
          </cell>
        </row>
        <row r="140">
          <cell r="C140" t="str">
            <v>Battery Case (PP)</v>
          </cell>
        </row>
      </sheetData>
      <sheetData sheetId="8"/>
      <sheetData sheetId="9"/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Tasks</v>
          </cell>
        </row>
        <row r="123">
          <cell r="A123" t="str">
            <v>Cataysis</v>
          </cell>
        </row>
        <row r="124">
          <cell r="A124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00"/>
  <sheetViews>
    <sheetView topLeftCell="T1" workbookViewId="0">
      <pane ySplit="1" topLeftCell="A100" activePane="bottomLeft" state="frozen"/>
      <selection pane="bottomLeft" activeCell="AG165" sqref="AG165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Object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3641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Bag (Acrylic-Formaldehyde Pellets)</v>
      </c>
      <c r="R2" s="169" t="str">
        <f>[2]Pellets!G2</f>
        <v>Sack (Acrylic-Formaldehyde Pellets)</v>
      </c>
      <c r="S2" s="169" t="str">
        <f>[2]Pellets!H2</f>
        <v>Powder Keg (Acrylic-Formaldehyde Pellets)</v>
      </c>
      <c r="T2" s="169" t="str">
        <f>[2]Pellets!I2</f>
        <v>Chemical Silo (Acrylic-Formaldehyde Pellets)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Bag (Alkyd Resin Pellets)</v>
      </c>
      <c r="R4" s="169" t="str">
        <f>[2]Pellets!G4</f>
        <v>Sack (Alkyd Resin Pellets)</v>
      </c>
      <c r="S4" s="169" t="str">
        <f>[2]Pellets!H4</f>
        <v>Powder Keg (Alkyd Resin Pellets)</v>
      </c>
      <c r="T4" s="169" t="str">
        <f>[2]Pellets!I4</f>
        <v>Chemical Silo (Alkyd Resin Pellets)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Items'!C5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Thrower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Items'!C6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Flashlight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33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Items'!C7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Objects'!$C6</f>
        <v>Jet Pack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(Cellulose Diacetate Pellets)</v>
      </c>
      <c r="R7" s="169" t="str">
        <f>[2]Pellets!G7</f>
        <v>Sack (Cellulose Diacetate Pellets)</v>
      </c>
      <c r="S7" s="169" t="str">
        <f>[2]Pellets!H7</f>
        <v>Powder Keg (Cellulose Diacetate Pellets)</v>
      </c>
      <c r="T7" s="169" t="str">
        <f>[2]Pellets!I7</f>
        <v>Chemical Silo (Cellulose Diacetate Pellets)</v>
      </c>
      <c r="U7" s="169" t="str">
        <f>'[2]Blocks (Poly)'!D7</f>
        <v>Block (CDAP)</v>
      </c>
      <c r="V7" s="169" t="str">
        <f>'[2]Slabs (Poly)'!F7</f>
        <v>Slab (CDAP)</v>
      </c>
      <c r="W7" s="169" t="str">
        <f>'[2]Stairs (Poly)'!D7</f>
        <v>Stairs (CDAP)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Objects'!$C7</f>
        <v>Parachute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Items'!$C$8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Laser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343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Items'!$C$11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Objects'!$C$9</f>
        <v>Phase Shifter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343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Items'!$C$14</f>
        <v>Gasket (NR)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Objects'!$C$10</f>
        <v>Scuba Tank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343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Items'!$C$15</f>
        <v>Life Preserver (NR)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Wetsuit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343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Bag (Epoxy Resin Pellets)</v>
      </c>
      <c r="R12" s="169" t="str">
        <f>[2]Pellets!G12</f>
        <v>Sack (Epoxy Resin Pellets)</v>
      </c>
      <c r="S12" s="169" t="str">
        <f>[2]Pellets!H12</f>
        <v>Powder Keg (Epoxy Resin Pellets)</v>
      </c>
      <c r="T12" s="169" t="str">
        <f>[2]Pellets!I12</f>
        <v>Chemical Silo (Epoxy Resin Pellets)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Items'!$C$18</f>
        <v>Tether (NR)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Structural Truss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Items'!$C$19</f>
        <v>Cord (NR)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Barley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(ABS Brick (1 x 1))</v>
      </c>
      <c r="Z14" s="167" t="str">
        <f>'[2]Molded Items'!$C$20</f>
        <v>Hose (NR)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Grapes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Bag (Epoxy Resin Pellets)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(EPM)</v>
      </c>
      <c r="V15" s="169" t="str">
        <f>'[2]Slabs (Poly)'!F15</f>
        <v>Slab (EPM)</v>
      </c>
      <c r="W15" s="169" t="str">
        <f>'[2]Stairs (Poly)'!D15</f>
        <v>Stairs (EPM)</v>
      </c>
      <c r="X15" s="168">
        <f>[2]Bricks!D15</f>
        <v>0</v>
      </c>
      <c r="Y15" s="167" t="str">
        <f>[2]Molds!C15</f>
        <v>Mold (ABS Brick (1 x 2))</v>
      </c>
      <c r="Z15" s="167" t="str">
        <f xml:space="preserve"> '[2]Molded Items'!C21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Copper Pipe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(ABS Brick (1 x 3))</v>
      </c>
      <c r="Z16" s="167" t="str">
        <f xml:space="preserve"> '[2]Molded Items'!C22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Regulator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(ABS Brick (1 x 4))</v>
      </c>
      <c r="Z17" s="167" t="str">
        <f xml:space="preserve"> '[2]Molded Items'!C23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Lighter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(ABS Brick (2 x 2))</v>
      </c>
      <c r="Z18" s="167" t="str">
        <f xml:space="preserve"> '[2]Molded Items'!C24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Membrane X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(Isobutylene-Isoprene Rubber Pellets)</v>
      </c>
      <c r="R19" s="169" t="str">
        <f>[2]Pellets!G19</f>
        <v>Sack (Isobutylene-Isoprene Rubber Pellets)</v>
      </c>
      <c r="S19" s="169" t="str">
        <f>[2]Pellets!H19</f>
        <v>Powder Keg (Isobutylene-Isoprene Rubber Pellets)</v>
      </c>
      <c r="T19" s="169" t="str">
        <f>[2]Pellets!I19</f>
        <v>Chemical Silo (Isobutylene-Isoprene Rubber Pellets)</v>
      </c>
      <c r="U19" s="169" t="str">
        <f>'[2]Blocks (Poly)'!D19</f>
        <v>Block (IIR)</v>
      </c>
      <c r="V19" s="169" t="str">
        <f>'[2]Slabs (Poly)'!F19</f>
        <v>Slab (IIR)</v>
      </c>
      <c r="W19" s="169" t="str">
        <f>'[2]Stairs (Poly)'!D19</f>
        <v>Stairs (IIR)</v>
      </c>
      <c r="X19" s="168">
        <f>[2]Bricks!D19</f>
        <v>0</v>
      </c>
      <c r="Y19" s="167" t="str">
        <f>[2]Molds!C19</f>
        <v>Mold (ABS Brick (2 x 3))</v>
      </c>
      <c r="Z19" s="167" t="str">
        <f xml:space="preserve"> '[2]Molded Items'!C25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Membrane O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Bag (Lignin Pellets)</v>
      </c>
      <c r="R20" s="169" t="str">
        <f>[2]Pellets!G20</f>
        <v>Sack (Lignin Pellets)</v>
      </c>
      <c r="S20" s="169" t="str">
        <f>[2]Pellets!H20</f>
        <v>Powder Keg (Lignin Pellets)</v>
      </c>
      <c r="T20" s="169" t="str">
        <f>[2]Pellets!I20</f>
        <v>Chemical Silo (Lignin Pellets)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(ABS Brick (2 x 4))</v>
      </c>
      <c r="Z20" s="167" t="str">
        <f xml:space="preserve"> '[2]Molded Items'!C26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Separation Membrane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(ABS Brick (3 x 3))</v>
      </c>
      <c r="Z21" s="167" t="str">
        <f xml:space="preserve"> '[2]Molded Items'!C27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Objects'!$C21</f>
        <v>Trampoline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(Isobutylene-Isoprene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(ABS Brick (3 x 4))</v>
      </c>
      <c r="Z22" s="167" t="str">
        <f xml:space="preserve"> '[2]Molded Items'!C28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Objects'!$C22</f>
        <v>Gas Mantle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Bag (Lignin Pellets)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(ABS Brick (4 x 4))</v>
      </c>
      <c r="Z23" s="167" t="str">
        <f xml:space="preserve"> '[2]Molded Items'!C29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Objects'!$C23</f>
        <v>Kevlar Vest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(ABS Brick (1 x 8))</v>
      </c>
      <c r="Z24" s="167" t="str">
        <f xml:space="preserve"> '[2]Molded Items'!C30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Objects'!$C24</f>
        <v>Heat Exchanger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28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Bag (Melamine-Formaldehyde Polymers Pellets)</v>
      </c>
      <c r="R25" s="169" t="str">
        <f>[2]Pellets!G25</f>
        <v>Sack (Melamine-Formaldehyde Polymers Pellets)</v>
      </c>
      <c r="S25" s="169" t="str">
        <f>[2]Pellets!H25</f>
        <v>Powder Keg (Melamine-Formaldehyde Polymers Pellets)</v>
      </c>
      <c r="T25" s="169" t="str">
        <f>[2]Pellets!I25</f>
        <v>Chemical Silo (Melamine-Formaldehyde Polymers Pellets)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(ABS Brick (2 x 8))</v>
      </c>
      <c r="Z25" s="167" t="str">
        <f xml:space="preserve"> '[2]Molded Items'!C31</f>
        <v>Fibers (CDAP)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Objects'!$C25</f>
        <v>Heat Fins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134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Items'!C32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Objects'!$C26</f>
        <v>Flashlight Shaft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Items'!C33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Objects'!$C27</f>
        <v>Metalized PET film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Bag (Melamine-Formaldehyde Polymers Pellets)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 t="str">
        <f>[2]Molds!C28</f>
        <v>Mold (Battery Case)</v>
      </c>
      <c r="Z28" s="167" t="str">
        <f xml:space="preserve"> '[2]Molded Items'!C34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Objects'!$C28</f>
        <v>Diamond-PolyIsoPrene Heated Knife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>
        <f>[2]Molds!C29</f>
        <v>0</v>
      </c>
      <c r="Z29" s="167" t="str">
        <f xml:space="preserve"> '[2]Molded Items'!C35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Objects'!$C29</f>
        <v>Diamond-PolyPropylene Heated Knife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41</v>
      </c>
      <c r="B30" s="163" t="str">
        <f>AD1</f>
        <v>Custom Object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Bag (Phenolic Resin Pellets)</v>
      </c>
      <c r="R30" s="169" t="str">
        <f>[2]Pellets!G30</f>
        <v>Sack (Phenolic Resin Pellets)</v>
      </c>
      <c r="S30" s="169" t="str">
        <f>[2]Pellets!H30</f>
        <v>Powder Keg (Phenolic Resin Pellets)</v>
      </c>
      <c r="T30" s="169" t="str">
        <f>[2]Pellets!I30</f>
        <v>Chemical Silo (Phenolic Resin Pellets)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Items'!C36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Diamond-PEEK Heated Knife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 t="str">
        <f>[1]Catalysts!C31</f>
        <v>Tin Catalyst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Items'!C37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Stainless-PolyIsoPrene Heated Knife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 t="str">
        <f>[1]Catalysts!C32</f>
        <v>Zinc Nitrate Catalyst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Items'!C38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Stainless-PolyPropylene Heated Knife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 t="str">
        <f>[1]Catalysts!C33</f>
        <v>Lead Oxide Catalyst</v>
      </c>
      <c r="G33" s="167" t="str">
        <f>[2]Pellets!F30</f>
        <v>Bag (Phenolic Resin Pellets)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Items'!C39</f>
        <v>Fibers (EPM)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Stainless-PEEK Heated Knife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>
        <f>[1]Catalysts!C34</f>
        <v>0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Items'!C40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Heated Knife Handle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>
        <f>[1]Catalysts!C35</f>
        <v>0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Items'!C41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Running Shoes (Sprinter)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Items'!C42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 t="str">
        <f>'[1]Custom Objects'!$C36</f>
        <v>Lead-Acid Battery (1-Cell)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Items'!C43</f>
        <v>Fibers (IIR)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 t="str">
        <f>'[1]Custom Objects'!$C37</f>
        <v>Lead-Acid Battery (9-Cell)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Pellets)</v>
      </c>
      <c r="R38" s="169" t="str">
        <f>[2]Pellets!G38</f>
        <v>Sack (PolyButadiene Pellets)</v>
      </c>
      <c r="S38" s="169" t="str">
        <f>[2]Pellets!H38</f>
        <v>Powder Keg (PolyButadiene Pellets)</v>
      </c>
      <c r="T38" s="169" t="str">
        <f>[2]Pellets!I38</f>
        <v>Chemical Silo (PolyButadiene Pellets)</v>
      </c>
      <c r="U38" s="169" t="str">
        <f>'[2]Blocks (Poly)'!D38</f>
        <v>Block (PBD)</v>
      </c>
      <c r="V38" s="169" t="str">
        <f>'[2]Slabs (Poly)'!F38</f>
        <v>Slab (PBD)</v>
      </c>
      <c r="W38" s="169" t="str">
        <f>'[2]Stairs (Poly)'!D38</f>
        <v>Stairs (PBD)</v>
      </c>
      <c r="X38" s="168">
        <f>[2]Bricks!D38</f>
        <v>0</v>
      </c>
      <c r="Y38" s="167">
        <f>[2]Molds!C38</f>
        <v>0</v>
      </c>
      <c r="Z38" s="167" t="str">
        <f xml:space="preserve"> '[2]Molded Items'!C44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 t="str">
        <f>'[1]Custom Objects'!$C38</f>
        <v>Lithium Ion Battery (1-Cell)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Rubber Pellets)</v>
      </c>
      <c r="R39" s="169" t="str">
        <f>[2]Pellets!G39</f>
        <v>Sack (PolyButadiene Rubber Pellets)</v>
      </c>
      <c r="S39" s="169" t="str">
        <f>[2]Pellets!H39</f>
        <v>Powder Keg (PolyButadiene Rubber Pellets)</v>
      </c>
      <c r="T39" s="169" t="str">
        <f>[2]Pellets!I39</f>
        <v>Chemical Silo (PolyButadiene Rubber Pellets)</v>
      </c>
      <c r="U39" s="169" t="str">
        <f>'[2]Blocks (Poly)'!D39</f>
        <v>Block (PBR)</v>
      </c>
      <c r="V39" s="169" t="str">
        <f>'[2]Slabs (Poly)'!F39</f>
        <v>Slab (PBR)</v>
      </c>
      <c r="W39" s="169" t="str">
        <f>'[2]Stairs (Poly)'!D39</f>
        <v>Stairs (PBR)</v>
      </c>
      <c r="X39" s="168">
        <f>[2]Bricks!D39</f>
        <v>0</v>
      </c>
      <c r="Y39" s="167">
        <f>[2]Molds!C39</f>
        <v>0</v>
      </c>
      <c r="Z39" s="167" t="str">
        <f xml:space="preserve"> '[2]Molded Items'!C45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 t="str">
        <f>'[1]Custom Objects'!$C39</f>
        <v>Lithium Ion Battery (9-Cell)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Items'!C46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 t="str">
        <f>'[1]Custom Objects'!$C40</f>
        <v>Nickel Metal Hydride Battery (1-Cell)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Items'!C47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 t="str">
        <f>'[1]Custom Objects'!$C41</f>
        <v>Nickel Metal Hydride Battery (9-Cell)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Rubber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Items'!C48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>
        <f>'[1]Custom Objects'!$C42</f>
        <v>0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Items'!C49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>
        <f>'[1]Custom Objects'!$C43</f>
        <v>0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Items'!C50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>
        <f>'[1]Custom Objects'!$C44</f>
        <v>0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Items'!C51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>
        <f>'[1]Custom Objects'!$C45</f>
        <v>0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Items'!C52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>
        <f>'[1]Custom Objects'!$C46</f>
        <v>0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Items'!C53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>
        <f>'[1]Custom Objects'!$C47</f>
        <v>0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Items'!C54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>
        <f>'[1]Custom Objects'!$C48</f>
        <v>0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Items'!C55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>
        <f>'[1]Custom Objects'!$C49</f>
        <v>0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Items'!C56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>
        <f>'[1]Custom Objects'!$C50</f>
        <v>0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Items'!C57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>
        <f>'[1]Custom Objects'!$C51</f>
        <v>0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Items'!C58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>
        <f>'[1]Custom Objects'!$C52</f>
        <v>0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Items'!C59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>
        <f>'[1]Custom Objects'!$C53</f>
        <v>0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Items'!C60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>
        <f>'[1]Custom Objects'!$C54</f>
        <v>0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Items'!C61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Items'!C62</f>
        <v>Fibers (PBD)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Items'!C63</f>
        <v>Fibers (PBR)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Items'!C64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Items'!C65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Items'!C66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Items'!C67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Items'!C68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Items'!C69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Items'!C70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Items'!C71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Items'!C72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(NR)</v>
      </c>
      <c r="V67" s="169" t="str">
        <f>'[2]Slabs (Poly)'!$F$67</f>
        <v>Slab (NR)</v>
      </c>
      <c r="W67" s="169" t="str">
        <f>'[2]Stairs (Poly)'!D67</f>
        <v>Stairs (NR)</v>
      </c>
      <c r="X67" s="168">
        <f>[2]Bricks!D67</f>
        <v>0</v>
      </c>
      <c r="Y67" s="167">
        <f>[2]Molds!C67</f>
        <v>0</v>
      </c>
      <c r="Z67" s="167" t="str">
        <f xml:space="preserve"> '[2]Molded Items'!C73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Items'!C74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Items'!C75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Items'!C76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Items'!C77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Items'!C78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Items'!C79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Items'!C80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Items'!C81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Items'!C82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Items'!C83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Items'!C84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Items'!C85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Items'!C86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Items'!C87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Items'!C88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(kevlar)</v>
      </c>
      <c r="V83" s="169" t="str">
        <f>'[2]Slabs (Poly)'!F83</f>
        <v>Slab (kevlar)</v>
      </c>
      <c r="W83" s="169" t="str">
        <f>'[2]Stairs (Poly)'!D83</f>
        <v>Stairs (kevlar)</v>
      </c>
      <c r="X83" s="168">
        <f>[2]Bricks!D83</f>
        <v>0</v>
      </c>
      <c r="Y83" s="167">
        <f>[2]Molds!C83</f>
        <v>0</v>
      </c>
      <c r="Z83" s="167" t="str">
        <f xml:space="preserve"> '[2]Molded Items'!C89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Items'!C90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Items'!C91</f>
        <v>Fibers (NR)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Items'!C92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Items'!C93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Items'!C94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Items'!C95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Items'!C96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Items'!C97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Items'!C98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Items'!C99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Items'!C100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Items'!C101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Items'!C102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Items'!C103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Items'!C104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Items'!C105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Items'!C106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Items'!C107</f>
        <v>Fibers (kevlar)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Items'!C108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Items'!C109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Items'!C110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Items'!C111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Items'!C112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Items'!C113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Items'!C114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Items'!C115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Items'!C116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Items'!C117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Items'!C118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Items'!C119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Items'!C120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Items'!C121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Items'!C122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Items'!C123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Items'!C124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Items'!C125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Items'!C126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Items'!C127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Items'!C128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Items'!C129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Items'!C130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Items'!C131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Items'!C132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Items'!C133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Items'!C134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Items'!C135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Items'!C136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Items'!C137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Items'!C138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Items'!C139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 t="str">
        <f xml:space="preserve"> '[2]Molded Items'!C140</f>
        <v>Battery Case (PP)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>
        <f xml:space="preserve"> '[2]Molded Items'!C141</f>
        <v>0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>
        <f xml:space="preserve"> '[2]Molded Items'!C142</f>
        <v>0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>
        <f xml:space="preserve"> '[2]Molded Items'!C143</f>
        <v>0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>
        <f xml:space="preserve"> '[2]Molded Items'!C144</f>
        <v>0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>
        <f xml:space="preserve"> '[2]Molded Items'!C145</f>
        <v>0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>
        <f xml:space="preserve"> '[2]Molded Items'!C146</f>
        <v>0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>
        <f xml:space="preserve"> '[2]Molded Items'!C147</f>
        <v>0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>
        <f xml:space="preserve"> '[2]Molded Items'!C148</f>
        <v>0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>
        <f xml:space="preserve"> '[2]Molded Items'!C149</f>
        <v>0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>
        <f xml:space="preserve"> '[2]Molded Items'!C150</f>
        <v>0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>
        <f xml:space="preserve"> '[2]Molded Items'!C151</f>
        <v>0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>
        <f xml:space="preserve"> '[2]Molded Items'!C152</f>
        <v>0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>
        <f xml:space="preserve"> '[2]Molded Items'!C153</f>
        <v>0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7">
        <f xml:space="preserve"> '[2]Molded Items'!C154</f>
        <v>0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7">
        <f xml:space="preserve"> '[2]Molded Items'!C155</f>
        <v>0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7">
        <f xml:space="preserve"> '[2]Molded Items'!C156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7">
        <f xml:space="preserve"> '[2]Molded Items'!C157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7">
        <f xml:space="preserve"> '[2]Molded Items'!C158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7">
        <f xml:space="preserve"> '[2]Molded Items'!C159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7">
        <f xml:space="preserve"> '[2]Molded Items'!C160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7">
        <f xml:space="preserve"> '[2]Molded Items'!C161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7">
        <f xml:space="preserve"> '[2]Molded Items'!C162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7">
        <f xml:space="preserve"> '[2]Molded Items'!C163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7">
        <f xml:space="preserve"> '[2]Molded Items'!C164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7">
        <f xml:space="preserve"> '[2]Molded Items'!C165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7">
        <f xml:space="preserve"> '[2]Molded Items'!C166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Items'!C167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Items'!C168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Items'!C169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Items'!C170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Items'!C171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Items'!C172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Items'!C173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Items'!C174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Items'!C175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Items'!C176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Items'!C177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Items'!C178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Items'!C179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Items'!C180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Items'!C181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Items'!C182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Items'!C183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Items'!C184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Items'!C185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Items'!C186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Items'!C187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Items'!C188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Items'!C189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Items'!C190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Items'!C191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Items'!C192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Items'!C193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Items'!C194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Items'!C195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Items'!C196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Items'!C197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Items'!C198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Items'!C199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Items'!C200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Items'!C201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Items'!C202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Items'!C203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Items'!C204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Items'!C205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Items'!C206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Items'!C207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Items'!C208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Items'!C209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Items'!C210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Items'!C211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Items'!C212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Items'!C213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Items'!C214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Items'!C215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Items'!C216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Items'!C217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Items'!C218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Items'!C219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Items'!C220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Items'!C221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Items'!C222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Items'!C223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Items'!C224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Items'!C225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Items'!C226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Items'!C227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Items'!C228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Items'!C229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Items'!C230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Items'!C231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Items'!C232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Items'!C233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Items'!C234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Items'!C235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Items'!C236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Items'!C237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Items'!C238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Items'!C239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Items'!C240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Items'!C241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Items'!C242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Items'!C243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Items'!C244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Items'!C245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Items'!C246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Items'!C247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Items'!C248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Items'!C249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Items'!C250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Items'!C251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Items'!C252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Items'!C253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Items'!C254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Items'!C255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Items'!C256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Items'!C257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Items'!C258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Items'!C259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Items'!C260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Items'!C261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Items'!C262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Items'!C263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Items'!C264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Items'!C265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Items'!C266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Items'!C267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Items'!C268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Items'!C269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Items'!C270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Items'!C271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Items'!C272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Items'!C273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Items'!C274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Items'!C275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Items'!C276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Items'!C277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Items'!C278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Items'!C279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Items'!C280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Items'!C281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Items'!C282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Items'!C283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Items'!C284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Items'!C285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Items'!C286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Items'!C287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Items'!C288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Items'!C289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Items'!C290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Items'!C291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Items'!C292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Items'!C293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Items'!C294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Items'!C295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Items'!C296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Items'!C297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Items'!C298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Items'!C299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Items'!C300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Items'!C301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Items'!C302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Items'!C303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Items'!C304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Items'!C305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Items'!C306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Items'!C307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Items'!C308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Items'!C309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Items'!C310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Items'!C311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Items'!C312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Items'!C313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Items'!C314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Items'!C315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Items'!C316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Items'!C317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Items'!C318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Items'!C319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Items'!C320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Items'!C321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Items'!C322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Items'!C323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Items'!C324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Items'!C325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Items'!C326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Items'!C327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Items'!C328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Items'!C329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Items'!C330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Items'!C331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Items'!C332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Items'!C333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Items'!C334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Items'!C335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Items'!C336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Items'!C337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Items'!C338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Vial (Lactide)</v>
      </c>
      <c r="J333" s="171" t="str">
        <f>'[1]Compound Vessels'!G333</f>
        <v>Beaker (Lactide)</v>
      </c>
      <c r="K333" s="171" t="str">
        <f>'[1]Compound Vessels'!H333</f>
        <v>Drum (Lactide)</v>
      </c>
      <c r="L333" s="171" t="str">
        <f>'[1]Compound Vessels'!I333</f>
        <v>Chemical Vat (Lactide)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Items'!C339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 t="str">
        <f>'[1]Compound Vessels'!F334</f>
        <v>Bag (Cyclodextrin)</v>
      </c>
      <c r="J334" s="171" t="str">
        <f>'[1]Compound Vessels'!G334</f>
        <v>Sack (Cyclodextrin)</v>
      </c>
      <c r="K334" s="171" t="str">
        <f>'[1]Compound Vessels'!H334</f>
        <v>Powder Keg (Cyclodextrin)</v>
      </c>
      <c r="L334" s="171" t="str">
        <f>'[1]Compound Vessels'!I334</f>
        <v>Chemical Silo (Cyclodextrin)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Items'!C340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 t="str">
        <f>'[1]Compound Vessels'!F335</f>
        <v>Bag (Alpha-cyclodextrin)</v>
      </c>
      <c r="J335" s="171" t="str">
        <f>'[1]Compound Vessels'!G335</f>
        <v>Sack (Alpha-cyclodextrin)</v>
      </c>
      <c r="K335" s="171" t="str">
        <f>'[1]Compound Vessels'!H335</f>
        <v>Powder Keg (Alpha-cyclodextrin)</v>
      </c>
      <c r="L335" s="171" t="str">
        <f>'[1]Compound Vessels'!I335</f>
        <v>Chemical Silo (Alpha-cyclodextrin)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Items'!C341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 t="str">
        <f>'[1]Compound Vessels'!F336</f>
        <v>Bag (Beta-cyclodextrin)</v>
      </c>
      <c r="J336" s="171" t="str">
        <f>'[1]Compound Vessels'!G336</f>
        <v>Sack (Beta-cyclodextrin)</v>
      </c>
      <c r="K336" s="171" t="str">
        <f>'[1]Compound Vessels'!H336</f>
        <v>Powder Keg (Beta-cyclodextrin)</v>
      </c>
      <c r="L336" s="171" t="str">
        <f>'[1]Compound Vessels'!I336</f>
        <v>Chemical Silo (Beta-cyclodextrin)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Items'!C342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 t="str">
        <f>'[1]Compound Vessels'!F337</f>
        <v>Bag (Gamma-cyclodextrin)</v>
      </c>
      <c r="J337" s="171" t="str">
        <f>'[1]Compound Vessels'!G337</f>
        <v>Sack (Gamma-cyclodextrin)</v>
      </c>
      <c r="K337" s="171" t="str">
        <f>'[1]Compound Vessels'!H337</f>
        <v>Powder Keg (Gamma-cyclodextrin)</v>
      </c>
      <c r="L337" s="171" t="str">
        <f>'[1]Compound Vessels'!I337</f>
        <v>Chemical Silo (Gamma-cyclodextrin)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Items'!C343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 t="str">
        <f>'[1]Compound Vessels'!F338</f>
        <v>Bag (MOF-5)</v>
      </c>
      <c r="J338" s="171" t="str">
        <f>'[1]Compound Vessels'!G338</f>
        <v>Sack (MOF-5)</v>
      </c>
      <c r="K338" s="171" t="str">
        <f>'[1]Compound Vessels'!H338</f>
        <v>Powder Keg (MOF-5)</v>
      </c>
      <c r="L338" s="171" t="str">
        <f>'[1]Compound Vessels'!I338</f>
        <v>Chemical Silo (MOF-5)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Items'!C344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 t="str">
        <f>'[1]Compound Vessels'!F339</f>
        <v>Bag (CD-MOF)</v>
      </c>
      <c r="J339" s="171" t="str">
        <f>'[1]Compound Vessels'!G339</f>
        <v>Sack (CD-MOF)</v>
      </c>
      <c r="K339" s="171" t="str">
        <f>'[1]Compound Vessels'!H339</f>
        <v>Powder Keg (CD-MOF)</v>
      </c>
      <c r="L339" s="171" t="str">
        <f>'[1]Compound Vessels'!I339</f>
        <v>Chemical Silo (CD-MOF)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Items'!C345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 t="str">
        <f>'[1]Compound Vessels'!F340</f>
        <v>Bag (Bucky Balls (C60))</v>
      </c>
      <c r="J340" s="171" t="str">
        <f>'[1]Compound Vessels'!G340</f>
        <v>Sack (Bucky Balls (C60))</v>
      </c>
      <c r="K340" s="171" t="str">
        <f>'[1]Compound Vessels'!H340</f>
        <v>Powder Keg (Bucky Balls (C60))</v>
      </c>
      <c r="L340" s="171" t="str">
        <f>'[1]Compound Vessels'!I340</f>
        <v>Chemical Silo (Bucky Balls (C60))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Items'!C346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 t="str">
        <f>'[1]Compound Vessels'!F341</f>
        <v>Bag (Zinc Nitrate)</v>
      </c>
      <c r="J341" s="171" t="str">
        <f>'[1]Compound Vessels'!G341</f>
        <v>Sack (Zinc Nitrate)</v>
      </c>
      <c r="K341" s="171" t="str">
        <f>'[1]Compound Vessels'!H341</f>
        <v>Powder Keg (Zinc Nitrate)</v>
      </c>
      <c r="L341" s="171" t="str">
        <f>'[1]Compound Vessels'!I341</f>
        <v>Chemical Silo (Zinc Nitrate)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Items'!C347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 t="str">
        <f>'[1]Compound Vessels'!F342</f>
        <v>Bag (Lead Oxide)</v>
      </c>
      <c r="J342" s="171" t="str">
        <f>'[1]Compound Vessels'!G342</f>
        <v>Sack (Lead Oxide)</v>
      </c>
      <c r="K342" s="171" t="str">
        <f>'[1]Compound Vessels'!H342</f>
        <v>Powder Keg (Lead Oxide)</v>
      </c>
      <c r="L342" s="171" t="str">
        <f>'[1]Compound Vessels'!I342</f>
        <v>Chemical Silo (Lead Oxide)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Items'!C348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 t="str">
        <f>'[1]Compound Vessels'!F343</f>
        <v>Bag (Lithium Hexafluorophosphate)</v>
      </c>
      <c r="J343" s="171" t="str">
        <f>'[1]Compound Vessels'!G343</f>
        <v>Sack (Lithium Hexafluorophosphate)</v>
      </c>
      <c r="K343" s="171" t="str">
        <f>'[1]Compound Vessels'!H343</f>
        <v>Powder Keg (Lithium Hexafluorophosphate)</v>
      </c>
      <c r="L343" s="171" t="str">
        <f>'[1]Compound Vessels'!I343</f>
        <v>Chemical Silo (Lithium Hexafluorophosphate)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Items'!C349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>
        <f>'[1]Compound Vessels'!F344</f>
        <v>0</v>
      </c>
      <c r="J344" s="171">
        <f>'[1]Compound Vessels'!G344</f>
        <v>0</v>
      </c>
      <c r="K344" s="171">
        <f>'[1]Compound Vessels'!H344</f>
        <v>0</v>
      </c>
      <c r="L344" s="171">
        <f>'[1]Compound Vessels'!I344</f>
        <v>0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Items'!C350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>
        <f>'[1]Compound Vessels'!F345</f>
        <v>0</v>
      </c>
      <c r="J345" s="171">
        <f>'[1]Compound Vessels'!G345</f>
        <v>0</v>
      </c>
      <c r="K345" s="171">
        <f>'[1]Compound Vessels'!H345</f>
        <v>0</v>
      </c>
      <c r="L345" s="171">
        <f>'[1]Compound Vessels'!I345</f>
        <v>0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Items'!C351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>
        <f>'[1]Compound Vessels'!F346</f>
        <v>0</v>
      </c>
      <c r="J346" s="171">
        <f>'[1]Compound Vessels'!G346</f>
        <v>0</v>
      </c>
      <c r="K346" s="171">
        <f>'[1]Compound Vessels'!H346</f>
        <v>0</v>
      </c>
      <c r="L346" s="171">
        <f>'[1]Compound Vessels'!I346</f>
        <v>0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Items'!C352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>
        <f>'[1]Compound Vessels'!F347</f>
        <v>0</v>
      </c>
      <c r="J347" s="171">
        <f>'[1]Compound Vessels'!G347</f>
        <v>0</v>
      </c>
      <c r="K347" s="171">
        <f>'[1]Compound Vessels'!H347</f>
        <v>0</v>
      </c>
      <c r="L347" s="171">
        <f>'[1]Compound Vessels'!I347</f>
        <v>0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Items'!C353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Items'!C354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Items'!C355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Items'!C356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Items'!C357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Items'!C358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Items'!C359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Items'!C360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Items'!C361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Items'!C362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Items'!C363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Items'!C364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Items'!C365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Items'!C366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Items'!C367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Items'!C368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Items'!C369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Items'!C370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Items'!C371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Items'!C372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Items'!C373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Items'!C374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Items'!C375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Items'!C376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Items'!C377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Items'!C378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Items'!C379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Items'!C380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Items'!C381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Items'!C382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Items'!C383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Items'!C384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Items'!C385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Items'!C386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Items'!C387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Items'!C388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Items'!C389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Items'!C390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Items'!C391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Items'!C392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Items'!C393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Items'!C394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Items'!C395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Items'!C396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Items'!C397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Items'!C398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Items'!C399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Items'!C400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Items'!C401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Items'!C402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Items'!C403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Items'!C404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Items'!C405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884"/>
  <sheetViews>
    <sheetView workbookViewId="0">
      <pane ySplit="1" topLeftCell="A416" activePane="bottomLeft" state="frozen"/>
      <selection activeCell="I33" sqref="I33"/>
      <selection pane="bottomLeft" activeCell="F470" sqref="F470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Tasks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Tasks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Tasks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Tasks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Cataysis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Cataysis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Cataysis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Cataysis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Cataysis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Cataysis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Cataysis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Cataysis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Cataysis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Cataysis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Cataysis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Cataysis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Cataysis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Cataysis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Cataysis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Cataysis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Cataysis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Recycling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Recycling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Recycling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Recycling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Recycling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Recycling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Recycling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Recycling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Recycling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Recycling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Recycling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Recycling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Recycling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Recycling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Recycling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Recycling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Recycling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Recycling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Recycling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Objects!$AD$27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Objects!$AD$27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Objects!$I$317</f>
        <v>Vial (Deionized Water)</v>
      </c>
      <c r="F105" s="124">
        <v>1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10</v>
      </c>
      <c r="Q105" s="123" t="str">
        <f>Objects!$M$36</f>
        <v>Vial (Bromine)</v>
      </c>
      <c r="R105" s="123">
        <v>1</v>
      </c>
      <c r="S105" s="123"/>
      <c r="T105" s="123"/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Objects!$J$317</f>
        <v>Beaker (Deionized Water)</v>
      </c>
      <c r="F106" s="124">
        <v>1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10</v>
      </c>
      <c r="Q106" s="123" t="str">
        <f>Objects!$N$36</f>
        <v>Beaker (Bromine)</v>
      </c>
      <c r="R106" s="123">
        <v>1</v>
      </c>
      <c r="S106" s="123"/>
      <c r="T106" s="123"/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Objects!$K$317</f>
        <v>Drum (Deionized Water)</v>
      </c>
      <c r="F107" s="124">
        <v>1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10</v>
      </c>
      <c r="Q107" s="123" t="str">
        <f>Objects!$O$36</f>
        <v>Powder Keg (Bromine)</v>
      </c>
      <c r="R107" s="123">
        <v>1</v>
      </c>
      <c r="S107" s="123"/>
      <c r="T107" s="123"/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 t="str">
        <f>Objects!$AF$71</f>
        <v>Bucket</v>
      </c>
      <c r="R147" s="123">
        <v>1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 t="str">
        <f>Objects!$AF$71</f>
        <v>Bucket</v>
      </c>
      <c r="R148" s="123">
        <v>1</v>
      </c>
      <c r="S148" s="123" t="str">
        <f>Objects!$AF$71</f>
        <v>Bucket</v>
      </c>
      <c r="T148" s="123">
        <v>1</v>
      </c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 t="str">
        <f>Objects!$AF$71</f>
        <v>Bucket</v>
      </c>
      <c r="R149" s="123">
        <v>1</v>
      </c>
      <c r="S149" s="123" t="str">
        <f>Objects!$AF$71</f>
        <v>Bucket</v>
      </c>
      <c r="T149" s="123">
        <v>1</v>
      </c>
      <c r="U149" s="123" t="str">
        <f>Objects!$AF$71</f>
        <v>Bucket</v>
      </c>
      <c r="V149" s="123">
        <v>1</v>
      </c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2" spans="1:29" ht="15" customHeight="1" x14ac:dyDescent="0.25">
      <c r="A182" s="43"/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/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/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16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16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16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1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1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1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1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1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1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1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1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1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1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1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1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1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1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1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Objects!$AF$99</f>
        <v>Sugar</v>
      </c>
      <c r="F260" s="124">
        <v>16</v>
      </c>
      <c r="G260" s="124" t="str">
        <f>Objects!$AF$118</f>
        <v>Nether Wart</v>
      </c>
      <c r="H260" s="124">
        <v>1</v>
      </c>
      <c r="I260" s="124"/>
      <c r="J260" s="124"/>
      <c r="K260" s="124"/>
      <c r="L260" s="124"/>
      <c r="M260" s="124"/>
      <c r="N260" s="125"/>
      <c r="O260" s="123" t="str">
        <f>Objects!$R$61</f>
        <v>Sack (PolyHydroxyalkanoate Pellets)</v>
      </c>
      <c r="P260" s="123">
        <v>8</v>
      </c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Objects!$AF$99</f>
        <v>Sugar</v>
      </c>
      <c r="F261" s="124">
        <v>32</v>
      </c>
      <c r="G261" s="124" t="str">
        <f>Objects!$AF$118</f>
        <v>Nether Wart</v>
      </c>
      <c r="H261" s="124">
        <v>2</v>
      </c>
      <c r="I261" s="124"/>
      <c r="J261" s="124"/>
      <c r="K261" s="124"/>
      <c r="L261" s="124"/>
      <c r="M261" s="124"/>
      <c r="N261" s="125"/>
      <c r="O261" s="123" t="str">
        <f>Objects!$R$61</f>
        <v>Sack (PolyHydroxyalkanoate Pellets)</v>
      </c>
      <c r="P261" s="123">
        <v>16</v>
      </c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Objects!$I$295</f>
        <v>Vial (Terephthalic Acid)</v>
      </c>
      <c r="F262" s="124">
        <v>16</v>
      </c>
      <c r="G262" s="124" t="str">
        <f>Objects!$I$5</f>
        <v>Vial (1,4-Butanediol)</v>
      </c>
      <c r="H262" s="124">
        <v>16</v>
      </c>
      <c r="I262" s="124" t="str">
        <f>Objects!$F$10</f>
        <v>Antimony Trioxide Catalyst</v>
      </c>
      <c r="J262" s="124">
        <v>1</v>
      </c>
      <c r="K262" s="124"/>
      <c r="L262" s="124"/>
      <c r="M262" s="124"/>
      <c r="N262" s="125"/>
      <c r="O262" s="123" t="str">
        <f>Objects!$Q$41</f>
        <v>Bag (PolyButylene Terephthalate Pellets)</v>
      </c>
      <c r="P262" s="123">
        <v>16</v>
      </c>
      <c r="Q262" s="123" t="str">
        <f>Objects!$I$317</f>
        <v>Vial (Deionized Water)</v>
      </c>
      <c r="R262" s="123">
        <v>1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</v>
      </c>
      <c r="G263" s="124" t="str">
        <f>Objects!$J$5</f>
        <v>Beaker (1,4-Butanediol)</v>
      </c>
      <c r="H263" s="124">
        <v>1</v>
      </c>
      <c r="I263" s="124" t="str">
        <f>Objects!$F$10</f>
        <v>Antimony Trioxide Catalyst</v>
      </c>
      <c r="J263" s="124">
        <v>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</v>
      </c>
      <c r="Q263" s="123" t="str">
        <f>Objects!$I$317</f>
        <v>Vial (Deionized Water)</v>
      </c>
      <c r="R263" s="123">
        <v>4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Objects!$J$295</f>
        <v>Beaker (Terephthalic Acid)</v>
      </c>
      <c r="F264" s="124">
        <v>4</v>
      </c>
      <c r="G264" s="124" t="str">
        <f>Objects!$J$5</f>
        <v>Beaker (1,4-Butanediol)</v>
      </c>
      <c r="H264" s="124">
        <v>4</v>
      </c>
      <c r="I264" s="124" t="str">
        <f>Objects!$F$10</f>
        <v>Antimony Trioxide Catalyst</v>
      </c>
      <c r="J264" s="124">
        <v>3</v>
      </c>
      <c r="K264" s="124"/>
      <c r="L264" s="124"/>
      <c r="M264" s="124"/>
      <c r="N264" s="125"/>
      <c r="O264" s="123" t="str">
        <f>Objects!$R$41</f>
        <v>Sack (PolyButylene Terephthalate Pellets)</v>
      </c>
      <c r="P264" s="123">
        <v>4</v>
      </c>
      <c r="Q264" s="123" t="str">
        <f>Objects!$I$317</f>
        <v>Vial (Deionized Water)</v>
      </c>
      <c r="R264" s="123">
        <v>16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Objects!$J$295</f>
        <v>Beaker (Terephthalic Acid)</v>
      </c>
      <c r="F265" s="124">
        <v>16</v>
      </c>
      <c r="G265" s="124" t="str">
        <f>Objects!$J$5</f>
        <v>Beaker (1,4-Butanediol)</v>
      </c>
      <c r="H265" s="124">
        <v>16</v>
      </c>
      <c r="I265" s="124" t="str">
        <f>Objects!$F$10</f>
        <v>Antimony Trioxide Catalyst</v>
      </c>
      <c r="J265" s="124">
        <v>4</v>
      </c>
      <c r="K265" s="124"/>
      <c r="L265" s="124"/>
      <c r="M265" s="124"/>
      <c r="N265" s="125"/>
      <c r="O265" s="123" t="str">
        <f>Objects!$R$41</f>
        <v>Sack (PolyButylene Terephthalate Pellets)</v>
      </c>
      <c r="P265" s="123">
        <v>16</v>
      </c>
      <c r="Q265" s="123" t="str">
        <f>Objects!$J$317</f>
        <v>Beaker (Deionized Water)</v>
      </c>
      <c r="R265" s="123">
        <v>1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</v>
      </c>
      <c r="G266" s="124" t="str">
        <f>Objects!$K$5</f>
        <v>Drum (1,4-Butanediol)</v>
      </c>
      <c r="H266" s="124">
        <v>1</v>
      </c>
      <c r="I266" s="124" t="str">
        <f>Objects!$F$10</f>
        <v>Antimony Trioxide Catalyst</v>
      </c>
      <c r="J266" s="124">
        <v>5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</v>
      </c>
      <c r="Q266" s="123" t="str">
        <f>Objects!$J$317</f>
        <v>Beaker (Deionized Water)</v>
      </c>
      <c r="R266" s="123">
        <v>4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4</v>
      </c>
      <c r="G267" s="124" t="str">
        <f>Objects!$K$5</f>
        <v>Drum (1,4-Butanediol)</v>
      </c>
      <c r="H267" s="124">
        <v>4</v>
      </c>
      <c r="I267" s="124" t="str">
        <f>Objects!$F$10</f>
        <v>Antimony Trioxide Catalyst</v>
      </c>
      <c r="J267" s="124">
        <v>6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4</v>
      </c>
      <c r="Q267" s="123" t="str">
        <f>Objects!$J$317</f>
        <v>Beaker (Deionized Water)</v>
      </c>
      <c r="R267" s="123">
        <v>16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Objects!$K$295</f>
        <v>Drum (Terephthalic Acid)</v>
      </c>
      <c r="F268" s="124">
        <v>16</v>
      </c>
      <c r="G268" s="124" t="str">
        <f>Objects!$K$5</f>
        <v>Drum (1,4-Butanediol)</v>
      </c>
      <c r="H268" s="124">
        <v>16</v>
      </c>
      <c r="I268" s="124" t="str">
        <f>Objects!$F$10</f>
        <v>Antimony Trioxide Catalyst</v>
      </c>
      <c r="J268" s="124">
        <v>7</v>
      </c>
      <c r="K268" s="124"/>
      <c r="L268" s="124"/>
      <c r="M268" s="124"/>
      <c r="N268" s="125"/>
      <c r="O268" s="123" t="str">
        <f>Objects!$S$41</f>
        <v>Powder Keg (PolyButylene Terephthalate Pellets)</v>
      </c>
      <c r="P268" s="123">
        <v>16</v>
      </c>
      <c r="Q268" s="123" t="str">
        <f>Objects!$K$317</f>
        <v>Drum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64</v>
      </c>
      <c r="G269" s="124" t="str">
        <f>Objects!$K$5</f>
        <v>Drum (1,4-Butanediol)</v>
      </c>
      <c r="H269" s="124">
        <v>64</v>
      </c>
      <c r="I269" s="124" t="str">
        <f>Objects!$F$10</f>
        <v>Antimony Trioxide Catalyst</v>
      </c>
      <c r="J269" s="124">
        <v>8</v>
      </c>
      <c r="K269" s="124"/>
      <c r="L269" s="124"/>
      <c r="M269" s="124"/>
      <c r="N269" s="125"/>
      <c r="O269" s="123" t="str">
        <f>Objects!$S$41</f>
        <v>Powder Keg (PolyButylene Terephthalate Pellets)</v>
      </c>
      <c r="P269" s="123">
        <v>64</v>
      </c>
      <c r="Q269" s="123" t="str">
        <f>Objects!$K$317</f>
        <v>Drum (Deionized Water)</v>
      </c>
      <c r="R269" s="123">
        <v>4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Objects!$J$295</f>
        <v>Beaker (Terephthalic Acid)</v>
      </c>
      <c r="F270" s="124">
        <v>1</v>
      </c>
      <c r="G270" s="124" t="str">
        <f>Objects!$J$4</f>
        <v>Beaker (1,3-Propanediol)</v>
      </c>
      <c r="H270" s="124">
        <v>1</v>
      </c>
      <c r="I270" s="124" t="str">
        <f>Objects!$F$10</f>
        <v>Antimony Trioxide Catalyst</v>
      </c>
      <c r="J270" s="124">
        <v>1</v>
      </c>
      <c r="K270" s="124"/>
      <c r="L270" s="124"/>
      <c r="M270" s="124"/>
      <c r="N270" s="125"/>
      <c r="O270" s="123" t="str">
        <f>Objects!$R$93</f>
        <v>Sack (PolyTrimethylene Terephthalate Pellets)</v>
      </c>
      <c r="P270" s="123">
        <v>1</v>
      </c>
      <c r="Q270" s="123" t="str">
        <f>Objects!$I$317</f>
        <v>Vial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Objects!$K$295</f>
        <v>Drum (Terephthalic Acid)</v>
      </c>
      <c r="F271" s="124">
        <v>1</v>
      </c>
      <c r="G271" s="124" t="str">
        <f>Objects!$K$4</f>
        <v>Drum (1,3-Propanediol)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Objects!$S$93</f>
        <v>Powder Keg (PolyTrimethylene Terephthalate Pellets)</v>
      </c>
      <c r="P271" s="123">
        <v>1</v>
      </c>
      <c r="Q271" s="123" t="str">
        <f>Objects!$J$317</f>
        <v>Beaker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Objects!$K$295</f>
        <v>Drum (Terephthalic Acid)</v>
      </c>
      <c r="F272" s="124">
        <v>64</v>
      </c>
      <c r="G272" s="124" t="str">
        <f>Objects!$K$4</f>
        <v>Drum (1,3-Propanediol)</v>
      </c>
      <c r="H272" s="124">
        <v>64</v>
      </c>
      <c r="I272" s="124" t="str">
        <f>Objects!$F$10</f>
        <v>Antimony Trioxide Catalyst</v>
      </c>
      <c r="J272" s="124">
        <v>8</v>
      </c>
      <c r="K272" s="124"/>
      <c r="L272" s="124"/>
      <c r="M272" s="124"/>
      <c r="N272" s="125"/>
      <c r="O272" s="123" t="str">
        <f>Objects!$S$93</f>
        <v>Powder Keg (PolyTrimethylene Terephthalate Pellets)</v>
      </c>
      <c r="P272" s="123">
        <v>64</v>
      </c>
      <c r="Q272" s="123" t="str">
        <f>Objects!$K$317</f>
        <v>Drum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Objects!$J$140</f>
        <v>Beaker (Ethylene Glycol)</v>
      </c>
      <c r="F273" s="124">
        <v>1</v>
      </c>
      <c r="G273" s="124" t="str">
        <f>Objects!$J$211</f>
        <v>Beaker (Naphthalenedicarboxylic Acid)</v>
      </c>
      <c r="H273" s="124">
        <v>1</v>
      </c>
      <c r="I273" s="124" t="str">
        <f>Objects!$F$10</f>
        <v>Antimony Trioxide Catalyst</v>
      </c>
      <c r="J273" s="124">
        <v>1</v>
      </c>
      <c r="K273" s="124"/>
      <c r="L273" s="124"/>
      <c r="M273" s="124"/>
      <c r="N273" s="125"/>
      <c r="O273" s="123" t="str">
        <f>Objects!$R$53</f>
        <v>Sack (PolyEthylene Naphthalate Pellets)</v>
      </c>
      <c r="P273" s="123">
        <v>1</v>
      </c>
      <c r="Q273" s="123" t="str">
        <f>Objects!$I$317</f>
        <v>Vial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Objects!$K$140</f>
        <v>Drum (Ethylene Glycol)</v>
      </c>
      <c r="F274" s="124">
        <v>1</v>
      </c>
      <c r="G274" s="124" t="str">
        <f>Objects!$K$211</f>
        <v>Drum (Naphthalenedicarboxylic Acid)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Objects!$S$53</f>
        <v>Powder Keg (PolyEthylene Naphthalate Pellets)</v>
      </c>
      <c r="P274" s="123">
        <v>1</v>
      </c>
      <c r="Q274" s="123" t="str">
        <f>Objects!$J$317</f>
        <v>Beaker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Objects!$K$140</f>
        <v>Drum (Ethylene Glycol)</v>
      </c>
      <c r="F275" s="124">
        <v>64</v>
      </c>
      <c r="G275" s="124" t="str">
        <f>Objects!$K$211</f>
        <v>Drum (Naphthalenedicarboxylic Acid)</v>
      </c>
      <c r="H275" s="124">
        <v>64</v>
      </c>
      <c r="I275" s="124" t="str">
        <f>Objects!$F$10</f>
        <v>Antimony Trioxide Catalyst</v>
      </c>
      <c r="J275" s="124">
        <v>8</v>
      </c>
      <c r="K275" s="124"/>
      <c r="L275" s="124"/>
      <c r="M275" s="124"/>
      <c r="N275" s="125"/>
      <c r="O275" s="123" t="str">
        <f>Objects!$S$53</f>
        <v>Powder Keg (PolyEthylene Naphthalate Pellets)</v>
      </c>
      <c r="P275" s="123">
        <v>64</v>
      </c>
      <c r="Q275" s="123" t="str">
        <f>Objects!$K$317</f>
        <v>Drum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Objects!$J$285</f>
        <v>Beaker (Succinic Acid)</v>
      </c>
      <c r="F276" s="124">
        <v>1</v>
      </c>
      <c r="G276" s="124" t="str">
        <f>Objects!$J$5</f>
        <v>Beaker (1,4-Butanediol)</v>
      </c>
      <c r="H276" s="124">
        <v>1</v>
      </c>
      <c r="I276" s="124" t="str">
        <f>Objects!$F$10</f>
        <v>Antimony Trioxide Catalyst</v>
      </c>
      <c r="J276" s="124">
        <v>1</v>
      </c>
      <c r="K276" s="124"/>
      <c r="L276" s="124"/>
      <c r="M276" s="124"/>
      <c r="N276" s="125"/>
      <c r="O276" s="123" t="str">
        <f>Objects!$R$40</f>
        <v>Sack (PolyButylene Succinate Pellets)</v>
      </c>
      <c r="P276" s="123">
        <v>1</v>
      </c>
      <c r="Q276" s="123" t="str">
        <f>Objects!$I$317</f>
        <v>Vial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Objects!$K$285</f>
        <v>Drum (Succinic Acid)</v>
      </c>
      <c r="F277" s="124">
        <v>1</v>
      </c>
      <c r="G277" s="124" t="str">
        <f>Objects!$K$5</f>
        <v>Drum (1,4-Butanediol)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Objects!$S$40</f>
        <v>Powder Keg (PolyButylene Succinate Pellets)</v>
      </c>
      <c r="P277" s="123">
        <v>1</v>
      </c>
      <c r="Q277" s="123" t="str">
        <f>Objects!$J$317</f>
        <v>Beaker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Objects!$K$285</f>
        <v>Drum (Succinic Acid)</v>
      </c>
      <c r="F278" s="124">
        <v>64</v>
      </c>
      <c r="G278" s="124" t="str">
        <f>Objects!$K$5</f>
        <v>Drum (1,4-Butanediol)</v>
      </c>
      <c r="H278" s="124">
        <v>64</v>
      </c>
      <c r="I278" s="124" t="str">
        <f>Objects!$F$10</f>
        <v>Antimony Trioxide Catalyst</v>
      </c>
      <c r="J278" s="124">
        <v>8</v>
      </c>
      <c r="K278" s="124"/>
      <c r="L278" s="124"/>
      <c r="M278" s="124"/>
      <c r="N278" s="125"/>
      <c r="O278" s="123" t="str">
        <f>Objects!$S$40</f>
        <v>Powder Keg (PolyButylene Succinate Pellets)</v>
      </c>
      <c r="P278" s="123">
        <v>64</v>
      </c>
      <c r="Q278" s="123" t="str">
        <f>Objects!$K$317</f>
        <v>Drum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Objects!$J$25</f>
        <v>Beaker (3-Hydroxybutanoic Acid)</v>
      </c>
      <c r="F279" s="124">
        <v>1</v>
      </c>
      <c r="G279" s="124" t="str">
        <f>Objects!$J$26</f>
        <v>Beaker (3-Hydroxypentanoic Acid)</v>
      </c>
      <c r="H279" s="124">
        <v>1</v>
      </c>
      <c r="I279" s="124" t="str">
        <f>Objects!$F$10</f>
        <v>Antimony Trioxide Catalyst</v>
      </c>
      <c r="J279" s="124">
        <v>1</v>
      </c>
      <c r="K279" s="124"/>
      <c r="L279" s="124"/>
      <c r="M279" s="124"/>
      <c r="N279" s="125"/>
      <c r="O279" s="123" t="str">
        <f>Objects!$R$31</f>
        <v>Sack (Poly(3-Hydroxybutyrate-Co-3-Hydroxyvalerate) Pellets)</v>
      </c>
      <c r="P279" s="123">
        <v>1</v>
      </c>
      <c r="Q279" s="123" t="str">
        <f>Objects!$I$317</f>
        <v>Vial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Objects!$K$25</f>
        <v>Drum (3-Hydroxybutanoic Acid)</v>
      </c>
      <c r="F280" s="124">
        <v>1</v>
      </c>
      <c r="G280" s="124" t="str">
        <f>Objects!$K$26</f>
        <v>Drum (3-Hydroxypentanoic Acid)</v>
      </c>
      <c r="H280" s="124">
        <v>1</v>
      </c>
      <c r="I280" s="124" t="str">
        <f>Objects!$F$10</f>
        <v>Antimony Trioxide Catalyst</v>
      </c>
      <c r="J280" s="124">
        <v>4</v>
      </c>
      <c r="K280" s="124"/>
      <c r="L280" s="124"/>
      <c r="M280" s="124"/>
      <c r="N280" s="125"/>
      <c r="O280" s="123" t="str">
        <f>Objects!$S$31</f>
        <v>Powder Keg (Poly(3-Hydroxybutyrate-Co-3-Hydroxyvalerate) Pellets)</v>
      </c>
      <c r="P280" s="123">
        <v>1</v>
      </c>
      <c r="Q280" s="123" t="str">
        <f>Objects!$J$317</f>
        <v>Beaker (Deionized Water)</v>
      </c>
      <c r="R280" s="123">
        <v>1</v>
      </c>
      <c r="S280" s="123"/>
      <c r="T280" s="123"/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Objects!$K$25</f>
        <v>Drum (3-Hydroxybutanoic Acid)</v>
      </c>
      <c r="F281" s="124">
        <v>64</v>
      </c>
      <c r="G281" s="124" t="str">
        <f>Objects!$K$26</f>
        <v>Drum (3-Hydroxypentanoic Acid)</v>
      </c>
      <c r="H281" s="124">
        <v>64</v>
      </c>
      <c r="I281" s="124" t="str">
        <f>Objects!$F$10</f>
        <v>Antimony Trioxide Catalyst</v>
      </c>
      <c r="J281" s="124">
        <v>8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64</v>
      </c>
      <c r="Q281" s="123" t="str">
        <f>Objects!$K$317</f>
        <v>Drum (Deionized Water)</v>
      </c>
      <c r="R281" s="123">
        <v>1</v>
      </c>
      <c r="S281" s="123"/>
      <c r="T281" s="123"/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Objects!$J$74</f>
        <v>Beaker (Butyrolactone)</v>
      </c>
      <c r="F282" s="124">
        <v>1</v>
      </c>
      <c r="G282" s="124" t="str">
        <f>Objects!$J$313</f>
        <v>Beaker (Valerolactone)</v>
      </c>
      <c r="H282" s="124">
        <v>1</v>
      </c>
      <c r="I282" s="124" t="str">
        <f>Objects!$F$26</f>
        <v>Aluminoxane Catalyst</v>
      </c>
      <c r="J282" s="124">
        <v>1</v>
      </c>
      <c r="K282" s="124"/>
      <c r="L282" s="124"/>
      <c r="M282" s="124"/>
      <c r="N282" s="125"/>
      <c r="O282" s="123" t="str">
        <f>Objects!$R$31</f>
        <v>Sack (Poly(3-Hydroxybutyrate-Co-3-Hydroxyvalerate) Pellets)</v>
      </c>
      <c r="P282" s="123">
        <v>1</v>
      </c>
      <c r="Q282" s="123" t="str">
        <f>Objects!$I$317</f>
        <v>Vial (Deionized Water)</v>
      </c>
      <c r="R282" s="123">
        <v>1</v>
      </c>
      <c r="S282" s="123" t="str">
        <f>Objects!$I$222</f>
        <v>Vial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Objects!$K$74</f>
        <v>Drum (Butyrolactone)</v>
      </c>
      <c r="F283" s="124">
        <v>1</v>
      </c>
      <c r="G283" s="124" t="str">
        <f>Objects!$K$313</f>
        <v>Drum (Valerolactone)</v>
      </c>
      <c r="H283" s="124">
        <v>1</v>
      </c>
      <c r="I283" s="124" t="str">
        <f>Objects!$F$26</f>
        <v>Aluminoxane Catalyst</v>
      </c>
      <c r="J283" s="124">
        <v>4</v>
      </c>
      <c r="K283" s="124"/>
      <c r="L283" s="124"/>
      <c r="M283" s="124"/>
      <c r="N283" s="125"/>
      <c r="O283" s="123" t="str">
        <f>Objects!$S$31</f>
        <v>Powder Keg (Poly(3-Hydroxybutyrate-Co-3-Hydroxyvalerate) Pellets)</v>
      </c>
      <c r="P283" s="123">
        <v>1</v>
      </c>
      <c r="Q283" s="123" t="str">
        <f>Objects!$J$317</f>
        <v>Beaker (Deionized Water)</v>
      </c>
      <c r="R283" s="123">
        <v>1</v>
      </c>
      <c r="S283" s="123" t="str">
        <f>Objects!$J$222</f>
        <v>Beaker (Oleyl Alcohol)</v>
      </c>
      <c r="T283" s="123">
        <v>1</v>
      </c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Objects!$K$74</f>
        <v>Drum (Butyrolactone)</v>
      </c>
      <c r="F284" s="124">
        <v>64</v>
      </c>
      <c r="G284" s="124" t="str">
        <f>Objects!$K$313</f>
        <v>Drum (Valerolactone)</v>
      </c>
      <c r="H284" s="124">
        <v>64</v>
      </c>
      <c r="I284" s="124" t="str">
        <f>Objects!$F$26</f>
        <v>Aluminoxane Catalyst</v>
      </c>
      <c r="J284" s="124">
        <v>8</v>
      </c>
      <c r="K284" s="124"/>
      <c r="L284" s="124"/>
      <c r="M284" s="124"/>
      <c r="N284" s="125"/>
      <c r="O284" s="123" t="str">
        <f>Objects!$S$31</f>
        <v>Powder Keg (Poly(3-Hydroxybutyrate-Co-3-Hydroxyvalerate) Pellets)</v>
      </c>
      <c r="P284" s="123">
        <v>64</v>
      </c>
      <c r="Q284" s="123" t="str">
        <f>Objects!$K$317</f>
        <v>Drum (Deionized Water)</v>
      </c>
      <c r="R284" s="123">
        <v>1</v>
      </c>
      <c r="S284" s="123" t="str">
        <f>Objects!$K$222</f>
        <v>Drum (Oleyl Alcohol)</v>
      </c>
      <c r="T284" s="123">
        <v>1</v>
      </c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Objects!$J$28</f>
        <v>Beaker (4-Hydroxybenzoic Acid)</v>
      </c>
      <c r="F285" s="124">
        <v>1</v>
      </c>
      <c r="G285" s="124" t="str">
        <f>Objects!$J$29</f>
        <v>Beaker (6-Hydroxynaphthalene-2-Carboxylic Acid)</v>
      </c>
      <c r="H285" s="124">
        <v>1</v>
      </c>
      <c r="I285" s="124" t="str">
        <f>Objects!$F$10</f>
        <v>Antimony Trioxide Catalyst</v>
      </c>
      <c r="J285" s="124">
        <v>1</v>
      </c>
      <c r="K285" s="124"/>
      <c r="L285" s="124"/>
      <c r="M285" s="124"/>
      <c r="N285" s="125"/>
      <c r="O285" s="123" t="str">
        <f>Objects!$R$22</f>
        <v>Sack (Liquid Crystal Polymer Pellets)</v>
      </c>
      <c r="P285" s="123">
        <v>1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ht="15" customHeight="1" x14ac:dyDescent="0.25">
      <c r="A286" s="43" t="str">
        <f>[3]Enums!$A$2</f>
        <v>1.0.0</v>
      </c>
      <c r="B286" s="121"/>
      <c r="C286" s="123"/>
      <c r="D286" s="123"/>
      <c r="E286" s="124" t="str">
        <f>Objects!$K$28</f>
        <v>Drum (4-Hydroxybenzoic Acid)</v>
      </c>
      <c r="F286" s="124">
        <v>1</v>
      </c>
      <c r="G286" s="124" t="str">
        <f>Objects!$K$29</f>
        <v>Drum (6-Hydroxynaphthalene-2-Carboxylic Acid)</v>
      </c>
      <c r="H286" s="124">
        <v>1</v>
      </c>
      <c r="I286" s="124" t="str">
        <f>Objects!$F$10</f>
        <v>Antimony Trioxide Catalyst</v>
      </c>
      <c r="J286" s="124">
        <v>4</v>
      </c>
      <c r="K286" s="124"/>
      <c r="L286" s="124"/>
      <c r="M286" s="124"/>
      <c r="N286" s="125"/>
      <c r="O286" s="123" t="str">
        <f>Objects!$S$22</f>
        <v>Powder Keg (Liquid Crystal Polymer Pellets)</v>
      </c>
      <c r="P286" s="123">
        <v>1</v>
      </c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41"/>
      <c r="AC286" s="41"/>
    </row>
    <row r="287" spans="1:29" ht="15" customHeight="1" x14ac:dyDescent="0.25">
      <c r="A287" s="43" t="str">
        <f>[3]Enums!$A$2</f>
        <v>1.0.0</v>
      </c>
      <c r="B287" s="121"/>
      <c r="C287" s="123"/>
      <c r="D287" s="123"/>
      <c r="E287" s="124" t="str">
        <f>Objects!$K$28</f>
        <v>Drum (4-Hydroxybenzoic Acid)</v>
      </c>
      <c r="F287" s="124">
        <v>64</v>
      </c>
      <c r="G287" s="124" t="str">
        <f>Objects!$K$29</f>
        <v>Drum (6-Hydroxynaphthalene-2-Carboxylic Acid)</v>
      </c>
      <c r="H287" s="124">
        <v>64</v>
      </c>
      <c r="I287" s="124" t="str">
        <f>Objects!$F$10</f>
        <v>Antimony Trioxide Catalyst</v>
      </c>
      <c r="J287" s="124">
        <v>8</v>
      </c>
      <c r="K287" s="124"/>
      <c r="L287" s="124"/>
      <c r="M287" s="124"/>
      <c r="N287" s="125"/>
      <c r="O287" s="123" t="str">
        <f>Objects!$S$22</f>
        <v>Powder Keg (Liquid Crystal Polymer Pellets)</v>
      </c>
      <c r="P287" s="123">
        <v>64</v>
      </c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41"/>
      <c r="AC287" s="41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Objects!$I$140</f>
        <v>Vial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s="137" customFormat="1" ht="15" customHeight="1" x14ac:dyDescent="0.25">
      <c r="A289" s="138"/>
      <c r="B289" s="133"/>
      <c r="C289" s="134"/>
      <c r="D289" s="134"/>
      <c r="E289" s="134" t="str">
        <f>Objects!$J$140</f>
        <v>Beaker (Ethylene Glycol)</v>
      </c>
      <c r="F289" s="134">
        <v>64</v>
      </c>
      <c r="G289" s="134"/>
      <c r="H289" s="134">
        <v>1</v>
      </c>
      <c r="I289" s="134"/>
      <c r="J289" s="135"/>
      <c r="K289" s="134"/>
      <c r="L289" s="135"/>
      <c r="M289" s="134"/>
      <c r="N289" s="135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6"/>
      <c r="AC289" s="136"/>
    </row>
    <row r="290" spans="1:29" s="137" customFormat="1" ht="15" customHeight="1" x14ac:dyDescent="0.25">
      <c r="A290" s="138"/>
      <c r="B290" s="133"/>
      <c r="C290" s="134"/>
      <c r="D290" s="134"/>
      <c r="E290" s="134" t="str">
        <f>Objects!$K$140</f>
        <v>Drum (Ethylene Glycol)</v>
      </c>
      <c r="F290" s="134">
        <v>64</v>
      </c>
      <c r="G290" s="134"/>
      <c r="H290" s="134">
        <v>1</v>
      </c>
      <c r="I290" s="134"/>
      <c r="J290" s="135"/>
      <c r="K290" s="134"/>
      <c r="L290" s="135"/>
      <c r="M290" s="134"/>
      <c r="N290" s="135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6"/>
      <c r="AC290" s="136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Objects!$I$138</f>
        <v>Flask (Ethylene)</v>
      </c>
      <c r="F291" s="124">
        <v>32</v>
      </c>
      <c r="G291" s="124" t="str">
        <f>Objects!$F$28</f>
        <v>Triethylaluminium Catalyst</v>
      </c>
      <c r="H291" s="124">
        <v>2</v>
      </c>
      <c r="I291" s="124" t="str">
        <f>Objects!$I$317</f>
        <v>Vial (Deionized Water)</v>
      </c>
      <c r="J291" s="124">
        <v>3</v>
      </c>
      <c r="K291" s="124" t="str">
        <f>Objects!$M$9</f>
        <v>Flask (Oxygen)</v>
      </c>
      <c r="L291" s="125">
        <v>3</v>
      </c>
      <c r="M291" s="124"/>
      <c r="N291" s="125"/>
      <c r="O291" s="123" t="str">
        <f>Objects!$I$283</f>
        <v>Vial (Stearyl Alcohol)</v>
      </c>
      <c r="P291" s="123">
        <v>1</v>
      </c>
      <c r="Q291" s="123" t="str">
        <f>Objects!$I$175</f>
        <v>Vial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Objects!$J$138</f>
        <v>Cartridge (Ethylene)</v>
      </c>
      <c r="F292" s="124">
        <v>32</v>
      </c>
      <c r="G292" s="124" t="str">
        <f>Objects!$F$28</f>
        <v>Triethylaluminium Catalyst</v>
      </c>
      <c r="H292" s="124">
        <v>8</v>
      </c>
      <c r="I292" s="124" t="str">
        <f>Objects!$J$317</f>
        <v>Beaker (Deionized Water)</v>
      </c>
      <c r="J292" s="124">
        <v>3</v>
      </c>
      <c r="K292" s="124" t="str">
        <f>Objects!$N$9</f>
        <v>Cartridge (Oxygen)</v>
      </c>
      <c r="L292" s="125">
        <v>3</v>
      </c>
      <c r="M292" s="124"/>
      <c r="N292" s="125"/>
      <c r="O292" s="123" t="str">
        <f>Objects!$J$283</f>
        <v>Beaker (Stearyl Alcohol)</v>
      </c>
      <c r="P292" s="123">
        <v>1</v>
      </c>
      <c r="Q292" s="123" t="str">
        <f>Objects!$J$175</f>
        <v>Beaker (Lauryl Alcohol)</v>
      </c>
      <c r="R292" s="123">
        <v>1</v>
      </c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Objects!$K$138</f>
        <v>Canister (Ethylene)</v>
      </c>
      <c r="F293" s="124">
        <v>32</v>
      </c>
      <c r="G293" s="124" t="str">
        <f>Objects!$F$28</f>
        <v>Triethylaluminium Catalyst</v>
      </c>
      <c r="H293" s="124">
        <v>32</v>
      </c>
      <c r="I293" s="124" t="str">
        <f>Objects!$K$317</f>
        <v>Drum (Deionized Water)</v>
      </c>
      <c r="J293" s="124">
        <v>3</v>
      </c>
      <c r="K293" s="124" t="str">
        <f>Objects!$O$9</f>
        <v>Canister (Oxygen)</v>
      </c>
      <c r="L293" s="125">
        <v>3</v>
      </c>
      <c r="M293" s="124"/>
      <c r="N293" s="125"/>
      <c r="O293" s="123" t="str">
        <f>Objects!$K$283</f>
        <v>Drum (Stearyl Alcohol)</v>
      </c>
      <c r="P293" s="123">
        <v>1</v>
      </c>
      <c r="Q293" s="123" t="str">
        <f>Objects!$K$175</f>
        <v>Drum (Lauryl Alcohol)</v>
      </c>
      <c r="R293" s="123">
        <v>1</v>
      </c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Objects!$I$194</f>
        <v>Vial (Methacrylic Acid)</v>
      </c>
      <c r="F294" s="124">
        <v>1</v>
      </c>
      <c r="G294" s="124" t="str">
        <f>Objects!$I$196</f>
        <v>Vial (Methanol)</v>
      </c>
      <c r="H294" s="124">
        <v>1</v>
      </c>
      <c r="I294" s="124"/>
      <c r="J294" s="124"/>
      <c r="K294" s="124"/>
      <c r="L294" s="125"/>
      <c r="M294" s="124"/>
      <c r="N294" s="125"/>
      <c r="O294" s="123" t="str">
        <f>Objects!$I$201</f>
        <v>Vial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ht="15" customHeight="1" x14ac:dyDescent="0.25">
      <c r="A295" s="43" t="str">
        <f>[3]Enums!$A$2</f>
        <v>1.0.0</v>
      </c>
      <c r="B295" s="121"/>
      <c r="C295" s="123"/>
      <c r="D295" s="123"/>
      <c r="E295" s="124" t="str">
        <f>Objects!$J$194</f>
        <v>Beaker (Methacrylic Acid)</v>
      </c>
      <c r="F295" s="124">
        <v>1</v>
      </c>
      <c r="G295" s="124" t="str">
        <f>Objects!$J$196</f>
        <v>Beaker (Methanol)</v>
      </c>
      <c r="H295" s="124">
        <v>1</v>
      </c>
      <c r="I295" s="124"/>
      <c r="J295" s="125"/>
      <c r="K295" s="124"/>
      <c r="L295" s="125"/>
      <c r="M295" s="124"/>
      <c r="N295" s="125"/>
      <c r="O295" s="123" t="str">
        <f>Objects!$J$201</f>
        <v>Beaker (Methyl Methacrylate)</v>
      </c>
      <c r="P295" s="123">
        <v>1</v>
      </c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41"/>
      <c r="AC295" s="41"/>
    </row>
    <row r="296" spans="1:29" ht="15" customHeight="1" x14ac:dyDescent="0.25">
      <c r="A296" s="43" t="str">
        <f>[3]Enums!$A$2</f>
        <v>1.0.0</v>
      </c>
      <c r="B296" s="121"/>
      <c r="C296" s="123"/>
      <c r="D296" s="123"/>
      <c r="E296" s="124" t="str">
        <f>Objects!$K$194</f>
        <v>Drum (Methacrylic Acid)</v>
      </c>
      <c r="F296" s="124">
        <v>1</v>
      </c>
      <c r="G296" s="124" t="str">
        <f>Objects!$K$196</f>
        <v>Drum (Methanol)</v>
      </c>
      <c r="H296" s="124">
        <v>1</v>
      </c>
      <c r="I296" s="124"/>
      <c r="J296" s="125"/>
      <c r="K296" s="124"/>
      <c r="L296" s="125"/>
      <c r="M296" s="124"/>
      <c r="N296" s="125"/>
      <c r="O296" s="123" t="str">
        <f>Objects!$K$201</f>
        <v>Drum (Methyl Methacrylate)</v>
      </c>
      <c r="P296" s="123">
        <v>1</v>
      </c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41"/>
      <c r="AC296" s="41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Objects!$I$193</f>
        <v>Vial (Meta-Xylene)</v>
      </c>
      <c r="F297" s="134">
        <v>64</v>
      </c>
      <c r="G297" s="134" t="str">
        <f>Objects!$M$9</f>
        <v>Flask (Oxygen)</v>
      </c>
      <c r="H297" s="134">
        <v>1</v>
      </c>
      <c r="I297" s="134" t="str">
        <f>Objects!$F$15</f>
        <v>Cobalt-Manganese-Bromide Catalyst</v>
      </c>
      <c r="J297" s="135">
        <v>1</v>
      </c>
      <c r="K297" s="134"/>
      <c r="L297" s="135"/>
      <c r="M297" s="134"/>
      <c r="N297" s="135"/>
      <c r="O297" s="134" t="str">
        <f>Objects!$I$171</f>
        <v>Vial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s="137" customFormat="1" ht="15" customHeight="1" x14ac:dyDescent="0.25">
      <c r="A298" s="138"/>
      <c r="B298" s="133"/>
      <c r="C298" s="134"/>
      <c r="D298" s="134"/>
      <c r="E298" s="134" t="str">
        <f>Objects!$J$193</f>
        <v>Beaker (Meta-Xylene)</v>
      </c>
      <c r="F298" s="134">
        <v>64</v>
      </c>
      <c r="G298" s="134" t="str">
        <f>Objects!$N$9</f>
        <v>Cartridge (Oxygen)</v>
      </c>
      <c r="H298" s="134">
        <v>1</v>
      </c>
      <c r="I298" s="134" t="str">
        <f>Objects!$F$15</f>
        <v>Cobalt-Manganese-Bromide Catalyst</v>
      </c>
      <c r="J298" s="135">
        <v>4</v>
      </c>
      <c r="K298" s="134"/>
      <c r="L298" s="135"/>
      <c r="M298" s="134"/>
      <c r="N298" s="135"/>
      <c r="O298" s="134" t="str">
        <f>Objects!$J$171</f>
        <v>Beaker (Isophthalic Acid)</v>
      </c>
      <c r="P298" s="134">
        <v>64</v>
      </c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6"/>
      <c r="AC298" s="136"/>
    </row>
    <row r="299" spans="1:29" s="137" customFormat="1" ht="15" customHeight="1" x14ac:dyDescent="0.25">
      <c r="A299" s="138"/>
      <c r="B299" s="133"/>
      <c r="C299" s="134"/>
      <c r="D299" s="134"/>
      <c r="E299" s="134" t="str">
        <f>Objects!$K$193</f>
        <v>Drum (Meta-Xylene)</v>
      </c>
      <c r="F299" s="134">
        <v>64</v>
      </c>
      <c r="G299" s="134" t="str">
        <f>Objects!$O$9</f>
        <v>Canister (Oxygen)</v>
      </c>
      <c r="H299" s="134">
        <v>1</v>
      </c>
      <c r="I299" s="134" t="str">
        <f>Objects!$F$15</f>
        <v>Cobalt-Manganese-Bromide Catalyst</v>
      </c>
      <c r="J299" s="135">
        <v>16</v>
      </c>
      <c r="K299" s="134"/>
      <c r="L299" s="135"/>
      <c r="M299" s="134"/>
      <c r="N299" s="135"/>
      <c r="O299" s="134" t="str">
        <f>Objects!$K$171</f>
        <v>Drum (Isophthalic Acid)</v>
      </c>
      <c r="P299" s="134">
        <v>64</v>
      </c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6"/>
      <c r="AC299" s="136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Objects!$J$193</f>
        <v>Beaker (Meta-Xylene)</v>
      </c>
      <c r="F300" s="124">
        <v>1</v>
      </c>
      <c r="G300" s="124" t="str">
        <f>Objects!$M$9</f>
        <v>Flask (Oxygen)</v>
      </c>
      <c r="H300" s="124">
        <v>1</v>
      </c>
      <c r="I300" s="124" t="str">
        <f>Objects!$F$5</f>
        <v>Cobalt Catalyst</v>
      </c>
      <c r="J300" s="125">
        <v>1</v>
      </c>
      <c r="K300" s="124"/>
      <c r="L300" s="125"/>
      <c r="M300" s="124"/>
      <c r="N300" s="125"/>
      <c r="O300" s="123" t="str">
        <f>Objects!$J$171</f>
        <v>Beaker (Isophthalic Acid)</v>
      </c>
      <c r="P300" s="123">
        <v>1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Objects!$K$193</f>
        <v>Drum (Meta-Xylene)</v>
      </c>
      <c r="F301" s="124">
        <v>1</v>
      </c>
      <c r="G301" s="124" t="str">
        <f>Objects!$N$9</f>
        <v>Cartridge (Oxygen)</v>
      </c>
      <c r="H301" s="124">
        <v>1</v>
      </c>
      <c r="I301" s="124" t="str">
        <f>Objects!$F$5</f>
        <v>Cobalt Catalyst</v>
      </c>
      <c r="J301" s="125">
        <v>4</v>
      </c>
      <c r="K301" s="124"/>
      <c r="L301" s="125"/>
      <c r="M301" s="124"/>
      <c r="N301" s="125"/>
      <c r="O301" s="123" t="str">
        <f>Objects!$K$171</f>
        <v>Drum (Isophthalic Acid)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Objects!$K$193</f>
        <v>Drum (Meta-Xylene)</v>
      </c>
      <c r="F302" s="124">
        <v>64</v>
      </c>
      <c r="G302" s="124" t="str">
        <f>Objects!$O$9</f>
        <v>Canister (Oxygen)</v>
      </c>
      <c r="H302" s="124">
        <v>1</v>
      </c>
      <c r="I302" s="124" t="str">
        <f>Objects!$F$5</f>
        <v>Cobalt Catalyst</v>
      </c>
      <c r="J302" s="125">
        <v>8</v>
      </c>
      <c r="K302" s="124"/>
      <c r="L302" s="125"/>
      <c r="M302" s="124"/>
      <c r="N302" s="125"/>
      <c r="O302" s="123" t="str">
        <f>Objects!$K$171</f>
        <v>Drum (Isophthalic Acid)</v>
      </c>
      <c r="P302" s="123">
        <v>64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Objects!$I$176</f>
        <v>Vial (Light Naphtha)</v>
      </c>
      <c r="F303" s="124">
        <v>1</v>
      </c>
      <c r="G303" s="124" t="str">
        <f>Objects!$I$157</f>
        <v>Vial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Objects!$I$209</f>
        <v>Vial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Objects!$J$176</f>
        <v>Beaker (Light Naphtha)</v>
      </c>
      <c r="F304" s="124">
        <v>1</v>
      </c>
      <c r="G304" s="124" t="str">
        <f>Objects!$J$157</f>
        <v>Beaker (Heavy Naphtha)</v>
      </c>
      <c r="H304" s="124">
        <v>1</v>
      </c>
      <c r="I304" s="124"/>
      <c r="J304" s="125"/>
      <c r="K304" s="124"/>
      <c r="L304" s="125"/>
      <c r="M304" s="124"/>
      <c r="N304" s="125"/>
      <c r="O304" s="123" t="str">
        <f>Objects!$J$209</f>
        <v>Beaker (Naphtha)</v>
      </c>
      <c r="P304" s="123">
        <v>1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Objects!$K$176</f>
        <v>Drum (Light Naphtha)</v>
      </c>
      <c r="F305" s="124">
        <v>1</v>
      </c>
      <c r="G305" s="124" t="str">
        <f>Objects!$K$157</f>
        <v>Drum (Heavy Naphtha)</v>
      </c>
      <c r="H305" s="124">
        <v>1</v>
      </c>
      <c r="I305" s="124"/>
      <c r="J305" s="125"/>
      <c r="K305" s="124"/>
      <c r="L305" s="125"/>
      <c r="M305" s="124"/>
      <c r="N305" s="125"/>
      <c r="O305" s="123" t="str">
        <f>Objects!$K$209</f>
        <v>Drum (Naphtha)</v>
      </c>
      <c r="P305" s="123">
        <v>1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Objects!$I$176</f>
        <v>Vial (Light Naphtha)</v>
      </c>
      <c r="F306" s="124">
        <v>4</v>
      </c>
      <c r="G306" s="124" t="str">
        <f>Objects!$I$157</f>
        <v>Vial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Objects!$I$209</f>
        <v>Vial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Objects!$J$176</f>
        <v>Beaker (Light Naphtha)</v>
      </c>
      <c r="F307" s="124">
        <v>4</v>
      </c>
      <c r="G307" s="124" t="str">
        <f>Objects!$J$157</f>
        <v>Beaker (Heavy Naphtha)</v>
      </c>
      <c r="H307" s="124">
        <v>4</v>
      </c>
      <c r="I307" s="124"/>
      <c r="J307" s="125"/>
      <c r="K307" s="124"/>
      <c r="L307" s="125"/>
      <c r="M307" s="124"/>
      <c r="N307" s="125"/>
      <c r="O307" s="123" t="str">
        <f>Objects!$J$209</f>
        <v>Beaker (Naphtha)</v>
      </c>
      <c r="P307" s="123">
        <v>4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Objects!$K$176</f>
        <v>Drum (Light Naphtha)</v>
      </c>
      <c r="F308" s="124">
        <v>4</v>
      </c>
      <c r="G308" s="124" t="str">
        <f>Objects!$K$157</f>
        <v>Drum (Heavy Naphtha)</v>
      </c>
      <c r="H308" s="124">
        <v>4</v>
      </c>
      <c r="I308" s="124"/>
      <c r="J308" s="125"/>
      <c r="K308" s="124"/>
      <c r="L308" s="125"/>
      <c r="M308" s="124"/>
      <c r="N308" s="125"/>
      <c r="O308" s="123" t="str">
        <f>Objects!$K$209</f>
        <v>Drum (Naphtha)</v>
      </c>
      <c r="P308" s="123">
        <v>4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Objects!$I$176</f>
        <v>Vial (Light Naphtha)</v>
      </c>
      <c r="F309" s="124">
        <v>16</v>
      </c>
      <c r="G309" s="124" t="str">
        <f>Objects!$I$157</f>
        <v>Vial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Objects!$I$209</f>
        <v>Vial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Objects!$J$176</f>
        <v>Beaker (Light Naphtha)</v>
      </c>
      <c r="F310" s="124">
        <v>16</v>
      </c>
      <c r="G310" s="124" t="str">
        <f>Objects!$J$157</f>
        <v>Beaker (Heavy Naphtha)</v>
      </c>
      <c r="H310" s="124">
        <v>16</v>
      </c>
      <c r="I310" s="124"/>
      <c r="J310" s="125"/>
      <c r="K310" s="124"/>
      <c r="L310" s="125"/>
      <c r="M310" s="124"/>
      <c r="N310" s="125"/>
      <c r="O310" s="123" t="str">
        <f>Objects!$J$209</f>
        <v>Beaker (Naphtha)</v>
      </c>
      <c r="P310" s="123">
        <v>16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ht="15" customHeight="1" x14ac:dyDescent="0.25">
      <c r="A311" s="43" t="str">
        <f>[3]Enums!$A$2</f>
        <v>1.0.0</v>
      </c>
      <c r="B311" s="121"/>
      <c r="C311" s="123"/>
      <c r="D311" s="123"/>
      <c r="E311" s="124" t="str">
        <f>Objects!$K$176</f>
        <v>Drum (Light Naphtha)</v>
      </c>
      <c r="F311" s="124">
        <v>16</v>
      </c>
      <c r="G311" s="124" t="str">
        <f>Objects!$K$157</f>
        <v>Drum (Heavy Naphtha)</v>
      </c>
      <c r="H311" s="124">
        <v>16</v>
      </c>
      <c r="I311" s="124"/>
      <c r="J311" s="125"/>
      <c r="K311" s="124"/>
      <c r="L311" s="125"/>
      <c r="M311" s="124"/>
      <c r="N311" s="125"/>
      <c r="O311" s="123" t="str">
        <f>Objects!$K$209</f>
        <v>Drum (Naphtha)</v>
      </c>
      <c r="P311" s="123">
        <v>16</v>
      </c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41"/>
      <c r="AC311" s="41"/>
    </row>
    <row r="312" spans="1:29" ht="15" customHeight="1" x14ac:dyDescent="0.25">
      <c r="A312" s="43" t="str">
        <f>[3]Enums!$A$2</f>
        <v>1.0.0</v>
      </c>
      <c r="B312" s="121"/>
      <c r="C312" s="123"/>
      <c r="D312" s="123"/>
      <c r="E312" s="124" t="str">
        <f>Objects!$K$176</f>
        <v>Drum (Light Naphtha)</v>
      </c>
      <c r="F312" s="124">
        <v>64</v>
      </c>
      <c r="G312" s="124" t="str">
        <f>Objects!$K$157</f>
        <v>Drum (Heavy Naphtha)</v>
      </c>
      <c r="H312" s="124">
        <v>64</v>
      </c>
      <c r="I312" s="124"/>
      <c r="J312" s="125"/>
      <c r="K312" s="124"/>
      <c r="L312" s="125"/>
      <c r="M312" s="124"/>
      <c r="N312" s="125"/>
      <c r="O312" s="123" t="str">
        <f>Objects!$K$209</f>
        <v>Drum (Naphtha)</v>
      </c>
      <c r="P312" s="123">
        <v>64</v>
      </c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41"/>
      <c r="AC312" s="41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Objects!$H$38</f>
        <v>Vial (Heavy Naphtha)</v>
      </c>
      <c r="F314" s="142">
        <v>4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Objects!$H$8</f>
        <v>Vial (Benzene-Toluene-Xylene)</v>
      </c>
      <c r="P314" s="142">
        <v>4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Objects!$H$38</f>
        <v>Vial (Heavy Naphtha)</v>
      </c>
      <c r="F315" s="142">
        <v>16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Objects!$H$8</f>
        <v>Vial (Benzene-Toluene-Xylene)</v>
      </c>
      <c r="P315" s="142">
        <v>16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Objects!$H$39</f>
        <v>Beaker (Heavy Naphtha)</v>
      </c>
      <c r="F317" s="142">
        <v>4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Objects!$H$9</f>
        <v>Beaker (Benzene-Toluene-Xylene)</v>
      </c>
      <c r="P317" s="142">
        <v>4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Objects!$H$39</f>
        <v>Beaker (Heavy Naphtha)</v>
      </c>
      <c r="F318" s="142">
        <v>16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Objects!$H$9</f>
        <v>Beaker (Benzene-Toluene-Xylene)</v>
      </c>
      <c r="P318" s="142">
        <v>16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5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s="145" customFormat="1" ht="15" customHeight="1" x14ac:dyDescent="0.25">
      <c r="A321" s="140"/>
      <c r="B321" s="141"/>
      <c r="C321" s="142"/>
      <c r="D321" s="142"/>
      <c r="E321" s="142" t="str">
        <f>Objects!$H$40</f>
        <v>Drum (Heavy Naphtha)</v>
      </c>
      <c r="F321" s="142">
        <v>16</v>
      </c>
      <c r="G321" s="142"/>
      <c r="H321" s="142"/>
      <c r="I321" s="142"/>
      <c r="J321" s="143"/>
      <c r="K321" s="142"/>
      <c r="L321" s="143"/>
      <c r="M321" s="142"/>
      <c r="N321" s="143"/>
      <c r="O321" s="142" t="str">
        <f>Objects!$H$10</f>
        <v>Drum (Benzene-Toluene-Xylene)</v>
      </c>
      <c r="P321" s="142">
        <v>16</v>
      </c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4"/>
      <c r="AC321" s="144"/>
    </row>
    <row r="322" spans="1:29" s="145" customFormat="1" ht="15" customHeight="1" x14ac:dyDescent="0.25">
      <c r="A322" s="140"/>
      <c r="B322" s="141"/>
      <c r="C322" s="142"/>
      <c r="D322" s="142"/>
      <c r="E322" s="142" t="str">
        <f>Objects!$H$40</f>
        <v>Drum (Heavy Naphtha)</v>
      </c>
      <c r="F322" s="142">
        <v>64</v>
      </c>
      <c r="G322" s="142"/>
      <c r="H322" s="142"/>
      <c r="I322" s="142"/>
      <c r="J322" s="143"/>
      <c r="K322" s="142"/>
      <c r="L322" s="143"/>
      <c r="M322" s="142"/>
      <c r="N322" s="143"/>
      <c r="O322" s="142" t="str">
        <f>Objects!$H$10</f>
        <v>Drum (Benzene-Toluene-Xylene)</v>
      </c>
      <c r="P322" s="142">
        <v>64</v>
      </c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4"/>
      <c r="AC322" s="144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</v>
      </c>
      <c r="G323" s="124" t="str">
        <f>Objects!$M$2</f>
        <v>Flask (Hydrogen)</v>
      </c>
      <c r="H323" s="124">
        <v>3</v>
      </c>
      <c r="I323" s="124" t="str">
        <f>Objects!$F$13</f>
        <v>Iron III Oxide Catalyst</v>
      </c>
      <c r="J323" s="125">
        <v>1</v>
      </c>
      <c r="K323" s="124"/>
      <c r="L323" s="125"/>
      <c r="M323" s="124"/>
      <c r="N323" s="125"/>
      <c r="O323" s="123" t="str">
        <f>Objects!$I$45</f>
        <v>Flask (Ammonia)</v>
      </c>
      <c r="P323" s="123">
        <v>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Objects!$M$8</f>
        <v>Flask (Nitrogen)</v>
      </c>
      <c r="F324" s="124">
        <v>16</v>
      </c>
      <c r="G324" s="124" t="str">
        <f>Objects!$M$2</f>
        <v>Flask (Hydrogen)</v>
      </c>
      <c r="H324" s="124">
        <v>48</v>
      </c>
      <c r="I324" s="124" t="str">
        <f>Objects!$F$13</f>
        <v>Iron III Oxide Catalyst</v>
      </c>
      <c r="J324" s="125">
        <v>1</v>
      </c>
      <c r="K324" s="124"/>
      <c r="L324" s="125"/>
      <c r="M324" s="124"/>
      <c r="N324" s="125"/>
      <c r="O324" s="123" t="str">
        <f>Objects!$I$45</f>
        <v>Flask (Ammonia)</v>
      </c>
      <c r="P324" s="123">
        <v>32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[3]Enums!$A$2</f>
        <v>1.0.0</v>
      </c>
      <c r="B325" s="121"/>
      <c r="C325" s="123"/>
      <c r="D325" s="123"/>
      <c r="E325" s="124" t="str">
        <f>Objects!$N$8</f>
        <v>Cartridge (Nitrogen)</v>
      </c>
      <c r="F325" s="124">
        <v>1</v>
      </c>
      <c r="G325" s="124" t="str">
        <f>Objects!$N$2</f>
        <v>Cartridge (Hydrogen)</v>
      </c>
      <c r="H325" s="124">
        <v>3</v>
      </c>
      <c r="I325" s="124" t="str">
        <f>Objects!$F$13</f>
        <v>Iron III Oxide Catalyst</v>
      </c>
      <c r="J325" s="125">
        <v>4</v>
      </c>
      <c r="K325" s="124"/>
      <c r="L325" s="125"/>
      <c r="M325" s="124"/>
      <c r="N325" s="125"/>
      <c r="O325" s="123" t="str">
        <f>Objects!$J$45</f>
        <v>Cartridge (Ammonia)</v>
      </c>
      <c r="P325" s="123">
        <v>2</v>
      </c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4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[3]Enums!$A$2</f>
        <v>1.0.0</v>
      </c>
      <c r="B328" s="121"/>
      <c r="C328" s="123"/>
      <c r="D328" s="123"/>
      <c r="E328" s="124" t="str">
        <f>Objects!$O$8</f>
        <v>Canister (Nitrogen)</v>
      </c>
      <c r="F328" s="124">
        <v>16</v>
      </c>
      <c r="G328" s="124" t="str">
        <f>Objects!$O$2</f>
        <v>Canister (Hydrogen)</v>
      </c>
      <c r="H328" s="124">
        <v>48</v>
      </c>
      <c r="I328" s="124" t="str">
        <f>Objects!$F$13</f>
        <v>Iron III Oxide Catalyst</v>
      </c>
      <c r="J328" s="125">
        <v>16</v>
      </c>
      <c r="K328" s="124"/>
      <c r="L328" s="125"/>
      <c r="M328" s="124"/>
      <c r="N328" s="125"/>
      <c r="O328" s="123" t="str">
        <f>Objects!$K$45</f>
        <v>Canister (Ammonia)</v>
      </c>
      <c r="P328" s="123">
        <v>32</v>
      </c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Objects!$I$255</f>
        <v>Flask (Propylene)</v>
      </c>
      <c r="F329" s="124">
        <v>1</v>
      </c>
      <c r="G329" s="124" t="str">
        <f>Objects!$I$45</f>
        <v>Flask (Ammonia)</v>
      </c>
      <c r="H329" s="124">
        <v>1</v>
      </c>
      <c r="I329" s="124"/>
      <c r="J329" s="125"/>
      <c r="K329" s="124"/>
      <c r="L329" s="125"/>
      <c r="M329" s="124"/>
      <c r="N329" s="125"/>
      <c r="O329" s="123" t="str">
        <f>Objects!$I$329</f>
        <v>Vial (Acrylonitrile)</v>
      </c>
      <c r="P329" s="123">
        <v>1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[3]Enums!$A$2</f>
        <v>1.0.0</v>
      </c>
      <c r="B330" s="121"/>
      <c r="C330" s="123"/>
      <c r="D330" s="123"/>
      <c r="E330" s="124" t="str">
        <f>Objects!$I$255</f>
        <v>Flask (Propylene)</v>
      </c>
      <c r="F330" s="124">
        <v>16</v>
      </c>
      <c r="G330" s="124" t="str">
        <f>Objects!$I$45</f>
        <v>Flask (Ammonia)</v>
      </c>
      <c r="H330" s="124">
        <v>16</v>
      </c>
      <c r="I330" s="124"/>
      <c r="J330" s="125"/>
      <c r="K330" s="124"/>
      <c r="L330" s="125"/>
      <c r="M330" s="124"/>
      <c r="N330" s="125"/>
      <c r="O330" s="123" t="str">
        <f>Objects!$I$329</f>
        <v>Vial (Acrylonitrile)</v>
      </c>
      <c r="P330" s="123">
        <v>16</v>
      </c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[3]Enums!$A$2</f>
        <v>1.0.0</v>
      </c>
      <c r="B331" s="121"/>
      <c r="C331" s="123"/>
      <c r="D331" s="123"/>
      <c r="E331" s="124" t="str">
        <f>Objects!$J$255</f>
        <v>Cartridge (Propylene)</v>
      </c>
      <c r="F331" s="124">
        <v>1</v>
      </c>
      <c r="G331" s="124" t="str">
        <f>Objects!$J$45</f>
        <v>Cartridge (Ammonia)</v>
      </c>
      <c r="H331" s="124">
        <v>1</v>
      </c>
      <c r="I331" s="124"/>
      <c r="J331" s="125"/>
      <c r="K331" s="124"/>
      <c r="L331" s="125"/>
      <c r="M331" s="124"/>
      <c r="N331" s="125"/>
      <c r="O331" s="123" t="str">
        <f>Objects!$J$329</f>
        <v>Beaker (Acrylonitrile)</v>
      </c>
      <c r="P331" s="123">
        <v>1</v>
      </c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Objects!$J$255</f>
        <v>Cartridge (Propylene)</v>
      </c>
      <c r="F332" s="124">
        <v>16</v>
      </c>
      <c r="G332" s="124" t="str">
        <f>Objects!$J$45</f>
        <v>Cartridge (Ammonia)</v>
      </c>
      <c r="H332" s="124">
        <v>16</v>
      </c>
      <c r="I332" s="124"/>
      <c r="J332" s="125"/>
      <c r="K332" s="124"/>
      <c r="L332" s="125"/>
      <c r="M332" s="124"/>
      <c r="N332" s="125"/>
      <c r="O332" s="123" t="str">
        <f>Objects!$J$329</f>
        <v>Beaker (Acrylonitrile)</v>
      </c>
      <c r="P332" s="123">
        <v>16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[3]Enums!$A$2</f>
        <v>1.0.0</v>
      </c>
      <c r="B333" s="121"/>
      <c r="C333" s="123"/>
      <c r="D333" s="123"/>
      <c r="E333" s="124" t="str">
        <f>Objects!$K$255</f>
        <v>Canister (Propylene)</v>
      </c>
      <c r="F333" s="124">
        <v>1</v>
      </c>
      <c r="G333" s="124" t="str">
        <f>Objects!$K$45</f>
        <v>Canister (Ammonia)</v>
      </c>
      <c r="H333" s="124">
        <v>1</v>
      </c>
      <c r="I333" s="124"/>
      <c r="J333" s="125"/>
      <c r="K333" s="124"/>
      <c r="L333" s="125"/>
      <c r="M333" s="124"/>
      <c r="N333" s="125"/>
      <c r="O333" s="123" t="str">
        <f>Objects!$K$329</f>
        <v>Drum (Acrylonitrile)</v>
      </c>
      <c r="P333" s="123">
        <v>1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Objects!$K$255</f>
        <v>Canister (Propylene)</v>
      </c>
      <c r="F334" s="124">
        <v>16</v>
      </c>
      <c r="G334" s="124" t="str">
        <f>Objects!$K$45</f>
        <v>Canister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Objects!$K$329</f>
        <v>Drum (Acrylonitrile)</v>
      </c>
      <c r="P334" s="123">
        <v>16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Objects!$K$255</f>
        <v>Canister (Propylene)</v>
      </c>
      <c r="F335" s="124">
        <v>64</v>
      </c>
      <c r="G335" s="124" t="str">
        <f>Objects!$K$45</f>
        <v>Canister (Ammonia)</v>
      </c>
      <c r="H335" s="124">
        <v>64</v>
      </c>
      <c r="I335" s="124"/>
      <c r="J335" s="125"/>
      <c r="K335" s="124"/>
      <c r="L335" s="125"/>
      <c r="M335" s="124"/>
      <c r="N335" s="125"/>
      <c r="O335" s="123" t="str">
        <f>Objects!$K$329</f>
        <v>Drum (Acrylonitrile)</v>
      </c>
      <c r="P335" s="123">
        <v>64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[3]Enums!$A$2</f>
        <v>1.0.0</v>
      </c>
      <c r="B336" s="121"/>
      <c r="C336" s="123"/>
      <c r="D336" s="123"/>
      <c r="E336" s="124" t="str">
        <f>Objects!$I$62</f>
        <v>Vial (Benzene)</v>
      </c>
      <c r="F336" s="124">
        <v>1</v>
      </c>
      <c r="G336" s="124" t="str">
        <f>Objects!$I$138</f>
        <v>Flask (Ethylene)</v>
      </c>
      <c r="H336" s="124">
        <v>1</v>
      </c>
      <c r="I336" s="124" t="str">
        <f>Objects!$I$287</f>
        <v>Vial (Sulfuric Acid)</v>
      </c>
      <c r="J336" s="125">
        <v>1</v>
      </c>
      <c r="K336" s="124"/>
      <c r="L336" s="125"/>
      <c r="M336" s="124"/>
      <c r="N336" s="125"/>
      <c r="O336" s="123" t="str">
        <f>Objects!$I$137</f>
        <v>Vial (Ethylbenzene)</v>
      </c>
      <c r="P336" s="123">
        <v>1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Objects!$I$62</f>
        <v>Vial (Benzene)</v>
      </c>
      <c r="F337" s="124">
        <v>4</v>
      </c>
      <c r="G337" s="124" t="str">
        <f>Objects!$I$138</f>
        <v>Flask (Ethylene)</v>
      </c>
      <c r="H337" s="124">
        <v>4</v>
      </c>
      <c r="I337" s="124" t="str">
        <f>Objects!$I$287</f>
        <v>Vial (Sulfuric Acid)</v>
      </c>
      <c r="J337" s="125">
        <v>1</v>
      </c>
      <c r="K337" s="124"/>
      <c r="L337" s="125"/>
      <c r="M337" s="124"/>
      <c r="N337" s="125"/>
      <c r="O337" s="123" t="str">
        <f>Objects!$I$137</f>
        <v>Vial (Ethylbenzene)</v>
      </c>
      <c r="P337" s="123">
        <v>4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Objects!$I$62</f>
        <v>Vial (Benzene)</v>
      </c>
      <c r="F338" s="124">
        <v>16</v>
      </c>
      <c r="G338" s="124" t="str">
        <f>Objects!$I$138</f>
        <v>Flask (Ethylene)</v>
      </c>
      <c r="H338" s="124">
        <v>16</v>
      </c>
      <c r="I338" s="124" t="str">
        <f>Objects!$I$287</f>
        <v>Vial (Sulfuric Acid)</v>
      </c>
      <c r="J338" s="125">
        <v>1</v>
      </c>
      <c r="K338" s="124"/>
      <c r="L338" s="125"/>
      <c r="M338" s="124"/>
      <c r="N338" s="125"/>
      <c r="O338" s="123" t="str">
        <f>Objects!$I$137</f>
        <v>Vial (Ethylbenzene)</v>
      </c>
      <c r="P338" s="123">
        <v>16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[3]Enums!$A$2</f>
        <v>1.0.0</v>
      </c>
      <c r="B339" s="121"/>
      <c r="C339" s="123"/>
      <c r="D339" s="123"/>
      <c r="E339" s="124" t="str">
        <f>Objects!$J$62</f>
        <v>Beaker (Benzene)</v>
      </c>
      <c r="F339" s="124">
        <v>1</v>
      </c>
      <c r="G339" s="124" t="str">
        <f>Objects!$J$138</f>
        <v>Cartridge (Ethylene)</v>
      </c>
      <c r="H339" s="124">
        <v>1</v>
      </c>
      <c r="I339" s="124" t="str">
        <f>Objects!$I$287</f>
        <v>Vial (Sulfuric Acid)</v>
      </c>
      <c r="J339" s="125">
        <v>4</v>
      </c>
      <c r="K339" s="124"/>
      <c r="L339" s="125"/>
      <c r="M339" s="124"/>
      <c r="N339" s="125"/>
      <c r="O339" s="123" t="str">
        <f>Objects!$J$137</f>
        <v>Beaker (Ethylbenzene)</v>
      </c>
      <c r="P339" s="123">
        <v>1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Objects!$J$62</f>
        <v>Beaker (Benzene)</v>
      </c>
      <c r="F340" s="124">
        <v>4</v>
      </c>
      <c r="G340" s="124" t="str">
        <f>Objects!$J$138</f>
        <v>Cartridge (Ethylene)</v>
      </c>
      <c r="H340" s="124">
        <v>4</v>
      </c>
      <c r="I340" s="124" t="str">
        <f>Objects!$I$287</f>
        <v>Vial (Sulfuric Acid)</v>
      </c>
      <c r="J340" s="125">
        <v>4</v>
      </c>
      <c r="K340" s="124"/>
      <c r="L340" s="125"/>
      <c r="M340" s="124"/>
      <c r="N340" s="125"/>
      <c r="O340" s="123" t="str">
        <f>Objects!$J$137</f>
        <v>Beaker (Ethylbenzene)</v>
      </c>
      <c r="P340" s="123">
        <v>4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Objects!$J$62</f>
        <v>Beaker (Benzene)</v>
      </c>
      <c r="F341" s="124">
        <v>16</v>
      </c>
      <c r="G341" s="124" t="str">
        <f>Objects!$J$138</f>
        <v>Cartridge (Ethylene)</v>
      </c>
      <c r="H341" s="124">
        <v>16</v>
      </c>
      <c r="I341" s="124" t="str">
        <f>Objects!$I$287</f>
        <v>Vial (Sulfuric Acid)</v>
      </c>
      <c r="J341" s="125">
        <v>4</v>
      </c>
      <c r="K341" s="124"/>
      <c r="L341" s="125"/>
      <c r="M341" s="124"/>
      <c r="N341" s="125"/>
      <c r="O341" s="123" t="str">
        <f>Objects!$J$137</f>
        <v>Beaker (Ethylbenzene)</v>
      </c>
      <c r="P341" s="123">
        <v>16</v>
      </c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[3]Enums!$A$2</f>
        <v>1.0.0</v>
      </c>
      <c r="B342" s="121"/>
      <c r="C342" s="123"/>
      <c r="D342" s="123"/>
      <c r="E342" s="124" t="str">
        <f>Objects!$K$62</f>
        <v>Drum (Benzene)</v>
      </c>
      <c r="F342" s="124">
        <v>1</v>
      </c>
      <c r="G342" s="124" t="str">
        <f>Objects!$K$138</f>
        <v>Canister (Ethylene)</v>
      </c>
      <c r="H342" s="124">
        <v>1</v>
      </c>
      <c r="I342" s="124" t="str">
        <f>Objects!$I$287</f>
        <v>Vial (Sulfuric Acid)</v>
      </c>
      <c r="J342" s="125">
        <v>16</v>
      </c>
      <c r="K342" s="124"/>
      <c r="L342" s="125"/>
      <c r="M342" s="124"/>
      <c r="N342" s="125"/>
      <c r="O342" s="123" t="str">
        <f>Objects!$K$137</f>
        <v>Drum (Ethylbenzene)</v>
      </c>
      <c r="P342" s="123">
        <v>1</v>
      </c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Objects!$K$62</f>
        <v>Drum (Benzene)</v>
      </c>
      <c r="F343" s="124">
        <v>4</v>
      </c>
      <c r="G343" s="124" t="str">
        <f>Objects!$K$138</f>
        <v>Canister (Ethylene)</v>
      </c>
      <c r="H343" s="124">
        <v>4</v>
      </c>
      <c r="I343" s="124" t="str">
        <f>Objects!$I$287</f>
        <v>Vial (Sulfuric Acid)</v>
      </c>
      <c r="J343" s="125">
        <v>16</v>
      </c>
      <c r="K343" s="124"/>
      <c r="L343" s="125"/>
      <c r="M343" s="124"/>
      <c r="N343" s="125"/>
      <c r="O343" s="123" t="str">
        <f>Objects!$K$137</f>
        <v>Drum (Ethylbenzene)</v>
      </c>
      <c r="P343" s="123">
        <v>4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Objects!$K$62</f>
        <v>Drum (Benzene)</v>
      </c>
      <c r="F344" s="124">
        <v>16</v>
      </c>
      <c r="G344" s="124" t="str">
        <f>Objects!$K$138</f>
        <v>Canister (Ethylene)</v>
      </c>
      <c r="H344" s="124">
        <v>16</v>
      </c>
      <c r="I344" s="124" t="str">
        <f>Objects!$I$287</f>
        <v>Vial (Sulfuric Acid)</v>
      </c>
      <c r="J344" s="125">
        <v>16</v>
      </c>
      <c r="K344" s="124"/>
      <c r="L344" s="125"/>
      <c r="M344" s="124"/>
      <c r="N344" s="125"/>
      <c r="O344" s="123" t="str">
        <f>Objects!$K$137</f>
        <v>Drum (Ethylbenzene)</v>
      </c>
      <c r="P344" s="123">
        <v>16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Objects!$K$62</f>
        <v>Drum (Benzene)</v>
      </c>
      <c r="F345" s="124">
        <v>64</v>
      </c>
      <c r="G345" s="124" t="str">
        <f>Objects!$K$138</f>
        <v>Canister (Ethylene)</v>
      </c>
      <c r="H345" s="124">
        <v>64</v>
      </c>
      <c r="I345" s="124" t="str">
        <f>Objects!$I$287</f>
        <v>Vial (Sulfuric Acid)</v>
      </c>
      <c r="J345" s="125">
        <v>16</v>
      </c>
      <c r="K345" s="124"/>
      <c r="L345" s="125"/>
      <c r="M345" s="124"/>
      <c r="N345" s="125"/>
      <c r="O345" s="123" t="str">
        <f>Objects!$K$137</f>
        <v>Drum (Ethylbenzene)</v>
      </c>
      <c r="P345" s="123">
        <v>64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Objects!$I$137</f>
        <v>Vial (Ethylbenzene)</v>
      </c>
      <c r="F346" s="124">
        <v>1</v>
      </c>
      <c r="G346" s="124" t="str">
        <f>Objects!$I$241</f>
        <v>Bag (Potassium Carbonate)</v>
      </c>
      <c r="H346" s="124">
        <v>1</v>
      </c>
      <c r="I346" s="124" t="str">
        <f>Objects!$F$13</f>
        <v>Iron III Oxide Catalyst</v>
      </c>
      <c r="J346" s="125">
        <v>1</v>
      </c>
      <c r="K346" s="124"/>
      <c r="L346" s="125"/>
      <c r="M346" s="124"/>
      <c r="N346" s="125"/>
      <c r="O346" s="123" t="str">
        <f>Objects!$I$284</f>
        <v>Vial (Styrene)</v>
      </c>
      <c r="P346" s="123">
        <v>1</v>
      </c>
      <c r="Q346" s="123" t="str">
        <f>Objects!$M$2</f>
        <v>Flask (Hydrogen)</v>
      </c>
      <c r="R346" s="123">
        <v>1</v>
      </c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Objects!$I$137</f>
        <v>Vial (Ethylbenzene)</v>
      </c>
      <c r="F347" s="124">
        <v>4</v>
      </c>
      <c r="G347" s="124" t="str">
        <f>Objects!$I$241</f>
        <v>Bag (Potassium Carbonate)</v>
      </c>
      <c r="H347" s="124">
        <v>1</v>
      </c>
      <c r="I347" s="124" t="str">
        <f>Objects!$F$13</f>
        <v>Iron III Oxide Catalyst</v>
      </c>
      <c r="J347" s="125">
        <v>1</v>
      </c>
      <c r="K347" s="124"/>
      <c r="L347" s="125"/>
      <c r="M347" s="124"/>
      <c r="N347" s="125"/>
      <c r="O347" s="123" t="str">
        <f>Objects!$I$284</f>
        <v>Vial (Styrene)</v>
      </c>
      <c r="P347" s="123">
        <v>4</v>
      </c>
      <c r="Q347" s="123" t="str">
        <f>Objects!$M$2</f>
        <v>Flask (Hydrogen)</v>
      </c>
      <c r="R347" s="123">
        <v>4</v>
      </c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Objects!$I$137</f>
        <v>Vial (Ethylbenzene)</v>
      </c>
      <c r="F348" s="124">
        <v>16</v>
      </c>
      <c r="G348" s="124" t="str">
        <f>Objects!$I$241</f>
        <v>Bag (Potassium Carbonate)</v>
      </c>
      <c r="H348" s="124">
        <v>1</v>
      </c>
      <c r="I348" s="124" t="str">
        <f>Objects!$F$13</f>
        <v>Iron III Oxide Catalyst</v>
      </c>
      <c r="J348" s="125">
        <v>1</v>
      </c>
      <c r="K348" s="124"/>
      <c r="L348" s="125"/>
      <c r="M348" s="124"/>
      <c r="N348" s="125"/>
      <c r="O348" s="123" t="str">
        <f>Objects!$I$284</f>
        <v>Vial (Styrene)</v>
      </c>
      <c r="P348" s="123">
        <v>16</v>
      </c>
      <c r="Q348" s="123" t="str">
        <f>Objects!$M$2</f>
        <v>Flask (Hydrogen)</v>
      </c>
      <c r="R348" s="123">
        <v>16</v>
      </c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Objects!$J$137</f>
        <v>Beaker (Ethylbenzene)</v>
      </c>
      <c r="F349" s="124">
        <v>1</v>
      </c>
      <c r="G349" s="124" t="str">
        <f>Objects!$I$241</f>
        <v>Bag (Potassium Carbonate)</v>
      </c>
      <c r="H349" s="124">
        <v>4</v>
      </c>
      <c r="I349" s="124" t="str">
        <f>Objects!$F$13</f>
        <v>Iron III Oxide Catalyst</v>
      </c>
      <c r="J349" s="125">
        <v>4</v>
      </c>
      <c r="K349" s="124"/>
      <c r="L349" s="125"/>
      <c r="M349" s="124"/>
      <c r="N349" s="125"/>
      <c r="O349" s="123" t="str">
        <f>Objects!$J$284</f>
        <v>Beaker (Styrene)</v>
      </c>
      <c r="P349" s="123">
        <v>1</v>
      </c>
      <c r="Q349" s="123" t="str">
        <f>Objects!$N$2</f>
        <v>Cartridge (Hydrogen)</v>
      </c>
      <c r="R349" s="123">
        <v>1</v>
      </c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Objects!$J$137</f>
        <v>Beaker (Ethylbenzene)</v>
      </c>
      <c r="F350" s="124">
        <v>4</v>
      </c>
      <c r="G350" s="124" t="str">
        <f>Objects!$I$241</f>
        <v>Bag (Potassium Carbonate)</v>
      </c>
      <c r="H350" s="124">
        <v>4</v>
      </c>
      <c r="I350" s="124" t="str">
        <f>Objects!$F$13</f>
        <v>Iron III Oxide Catalyst</v>
      </c>
      <c r="J350" s="125">
        <v>4</v>
      </c>
      <c r="K350" s="124"/>
      <c r="L350" s="125"/>
      <c r="M350" s="124"/>
      <c r="N350" s="125"/>
      <c r="O350" s="123" t="str">
        <f>Objects!$J$284</f>
        <v>Beaker (Styrene)</v>
      </c>
      <c r="P350" s="123">
        <v>4</v>
      </c>
      <c r="Q350" s="123" t="str">
        <f>Objects!$N$2</f>
        <v>Cartridge (Hydrogen)</v>
      </c>
      <c r="R350" s="123">
        <v>4</v>
      </c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Objects!$J$137</f>
        <v>Beaker (Ethylbenzene)</v>
      </c>
      <c r="F351" s="124">
        <v>16</v>
      </c>
      <c r="G351" s="124" t="str">
        <f>Objects!$I$241</f>
        <v>Bag (Potassium Carbonate)</v>
      </c>
      <c r="H351" s="124">
        <v>4</v>
      </c>
      <c r="I351" s="124" t="str">
        <f>Objects!$F$13</f>
        <v>Iron III Oxide Catalyst</v>
      </c>
      <c r="J351" s="125">
        <v>4</v>
      </c>
      <c r="K351" s="124"/>
      <c r="L351" s="125"/>
      <c r="M351" s="124"/>
      <c r="N351" s="125"/>
      <c r="O351" s="123" t="str">
        <f>Objects!$J$284</f>
        <v>Beaker (Styrene)</v>
      </c>
      <c r="P351" s="123">
        <v>16</v>
      </c>
      <c r="Q351" s="123" t="str">
        <f>Objects!$N$2</f>
        <v>Cartridge (Hydrogen)</v>
      </c>
      <c r="R351" s="123">
        <v>16</v>
      </c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Objects!$K$137</f>
        <v>Drum (Ethylbenzene)</v>
      </c>
      <c r="F352" s="124">
        <v>1</v>
      </c>
      <c r="G352" s="124" t="str">
        <f>Objects!$I$241</f>
        <v>Bag (Potassium Carbonate)</v>
      </c>
      <c r="H352" s="124">
        <v>16</v>
      </c>
      <c r="I352" s="124" t="str">
        <f>Objects!$F$13</f>
        <v>Iron III Oxide Catalyst</v>
      </c>
      <c r="J352" s="125">
        <v>16</v>
      </c>
      <c r="K352" s="124"/>
      <c r="L352" s="125"/>
      <c r="M352" s="124"/>
      <c r="N352" s="125"/>
      <c r="O352" s="123" t="str">
        <f>Objects!$K$284</f>
        <v>Drum (Styrene)</v>
      </c>
      <c r="P352" s="123">
        <v>1</v>
      </c>
      <c r="Q352" s="123" t="str">
        <f>Objects!$O$2</f>
        <v>Canister (Hydrogen)</v>
      </c>
      <c r="R352" s="123">
        <v>1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[3]Enums!$A$2</f>
        <v>1.0.0</v>
      </c>
      <c r="B353" s="121"/>
      <c r="C353" s="123"/>
      <c r="D353" s="123"/>
      <c r="E353" s="124" t="str">
        <f>Objects!$K$137</f>
        <v>Drum (Ethylbenzene)</v>
      </c>
      <c r="F353" s="124">
        <v>4</v>
      </c>
      <c r="G353" s="124" t="str">
        <f>Objects!$I$241</f>
        <v>Bag (Potassium Carbonate)</v>
      </c>
      <c r="H353" s="124">
        <v>16</v>
      </c>
      <c r="I353" s="124" t="str">
        <f>Objects!$F$13</f>
        <v>Iron III Oxide Catalyst</v>
      </c>
      <c r="J353" s="125">
        <v>16</v>
      </c>
      <c r="K353" s="124"/>
      <c r="L353" s="125"/>
      <c r="M353" s="124"/>
      <c r="N353" s="125"/>
      <c r="O353" s="123" t="str">
        <f>Objects!$K$284</f>
        <v>Drum (Styrene)</v>
      </c>
      <c r="P353" s="123">
        <v>4</v>
      </c>
      <c r="Q353" s="123" t="str">
        <f>Objects!$O$2</f>
        <v>Canister (Hydrogen)</v>
      </c>
      <c r="R353" s="123">
        <v>4</v>
      </c>
      <c r="S353" s="123"/>
      <c r="T353" s="123"/>
      <c r="U353" s="123"/>
      <c r="V353" s="123"/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Objects!$K$137</f>
        <v>Drum (Ethylbenzene)</v>
      </c>
      <c r="F354" s="124">
        <v>16</v>
      </c>
      <c r="G354" s="124" t="str">
        <f>Objects!$I$241</f>
        <v>Bag (Potassium Carbonate)</v>
      </c>
      <c r="H354" s="124">
        <v>16</v>
      </c>
      <c r="I354" s="124" t="str">
        <f>Objects!$F$13</f>
        <v>Iron III Oxide Catalyst</v>
      </c>
      <c r="J354" s="125">
        <v>16</v>
      </c>
      <c r="K354" s="124"/>
      <c r="L354" s="125"/>
      <c r="M354" s="124"/>
      <c r="N354" s="125"/>
      <c r="O354" s="123" t="str">
        <f>Objects!$K$284</f>
        <v>Drum (Styrene)</v>
      </c>
      <c r="P354" s="123">
        <v>16</v>
      </c>
      <c r="Q354" s="123" t="str">
        <f>Objects!$O$2</f>
        <v>Canister (Hydrogen)</v>
      </c>
      <c r="R354" s="123">
        <v>16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Objects!$K$137</f>
        <v>Drum (Ethylbenzene)</v>
      </c>
      <c r="F355" s="124">
        <v>64</v>
      </c>
      <c r="G355" s="124" t="str">
        <f>Objects!$I$241</f>
        <v>Bag (Potassium Carbonate)</v>
      </c>
      <c r="H355" s="124">
        <v>16</v>
      </c>
      <c r="I355" s="124" t="str">
        <f>Objects!$F$13</f>
        <v>Iron III Oxide Catalyst</v>
      </c>
      <c r="J355" s="125">
        <v>16</v>
      </c>
      <c r="K355" s="124"/>
      <c r="L355" s="125"/>
      <c r="M355" s="124"/>
      <c r="N355" s="125"/>
      <c r="O355" s="123" t="str">
        <f>Objects!$K$284</f>
        <v>Drum (Styrene)</v>
      </c>
      <c r="P355" s="123">
        <v>64</v>
      </c>
      <c r="Q355" s="123" t="str">
        <f>Objects!$O$2</f>
        <v>Canister (Hydrogen)</v>
      </c>
      <c r="R355" s="123">
        <v>64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Objects!$I$245</f>
        <v>Bag (Potassium Hydroxide)</v>
      </c>
      <c r="F356" s="124">
        <v>2</v>
      </c>
      <c r="G356" s="124" t="str">
        <f>Objects!$I$93</f>
        <v>Flask (Carbon Dioxide)</v>
      </c>
      <c r="H356" s="124">
        <v>1</v>
      </c>
      <c r="I356" s="124"/>
      <c r="J356" s="125"/>
      <c r="K356" s="124"/>
      <c r="L356" s="125"/>
      <c r="M356" s="124"/>
      <c r="N356" s="125"/>
      <c r="O356" s="123" t="str">
        <f>Objects!$I$241</f>
        <v>Bag (Potassium Carbonate)</v>
      </c>
      <c r="P356" s="123">
        <v>1</v>
      </c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Objects!$J$245</f>
        <v>Sack (Potassium Hydroxide)</v>
      </c>
      <c r="F357" s="124">
        <v>2</v>
      </c>
      <c r="G357" s="124" t="str">
        <f>Objects!$J$93</f>
        <v>Cartridge (Carbon Dioxide)</v>
      </c>
      <c r="H357" s="124">
        <v>1</v>
      </c>
      <c r="I357" s="124"/>
      <c r="J357" s="125"/>
      <c r="K357" s="124"/>
      <c r="L357" s="125"/>
      <c r="M357" s="124"/>
      <c r="N357" s="125"/>
      <c r="O357" s="123" t="str">
        <f>Objects!$J$241</f>
        <v>Sack (Potassium Carbonate)</v>
      </c>
      <c r="P357" s="123">
        <v>1</v>
      </c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Objects!$K$245</f>
        <v>Powder Keg (Potassium Hydroxide)</v>
      </c>
      <c r="F358" s="124">
        <v>2</v>
      </c>
      <c r="G358" s="124" t="str">
        <f>Objects!$K$93</f>
        <v>Canister (Carbon Dioxide)</v>
      </c>
      <c r="H358" s="124">
        <v>1</v>
      </c>
      <c r="I358" s="124"/>
      <c r="J358" s="125"/>
      <c r="K358" s="124"/>
      <c r="L358" s="125"/>
      <c r="M358" s="124"/>
      <c r="N358" s="125"/>
      <c r="O358" s="123" t="str">
        <f>Objects!$K$241</f>
        <v>Powder Keg (Potassium Carbonate)</v>
      </c>
      <c r="P358" s="123">
        <v>1</v>
      </c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Objects!$I$73</f>
        <v>Vial (Butylene isomers)</v>
      </c>
      <c r="F359" s="124">
        <v>1</v>
      </c>
      <c r="G359" s="124" t="str">
        <f>Objects!$F$30</f>
        <v>Chromia Alumina Catalyst</v>
      </c>
      <c r="H359" s="124">
        <v>1</v>
      </c>
      <c r="I359" s="124"/>
      <c r="J359" s="125"/>
      <c r="K359" s="124"/>
      <c r="L359" s="125"/>
      <c r="M359" s="124"/>
      <c r="N359" s="125"/>
      <c r="O359" s="123" t="str">
        <f>Objects!$I$70</f>
        <v>Vial (Butadiene)</v>
      </c>
      <c r="P359" s="123">
        <v>1</v>
      </c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Objects!$I$73</f>
        <v>Vial (Butylene isomers)</v>
      </c>
      <c r="F360" s="124">
        <v>4</v>
      </c>
      <c r="G360" s="124" t="str">
        <f>Objects!$F$30</f>
        <v>Chromia Alumina Catalyst</v>
      </c>
      <c r="H360" s="124">
        <v>4</v>
      </c>
      <c r="I360" s="124"/>
      <c r="J360" s="125"/>
      <c r="K360" s="124"/>
      <c r="L360" s="125"/>
      <c r="M360" s="124"/>
      <c r="N360" s="125"/>
      <c r="O360" s="123" t="str">
        <f>Objects!$I$70</f>
        <v>Vial (Butadiene)</v>
      </c>
      <c r="P360" s="123">
        <v>4</v>
      </c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Objects!$I$73</f>
        <v>Vial (Butylene isomers)</v>
      </c>
      <c r="F361" s="124">
        <v>16</v>
      </c>
      <c r="G361" s="124" t="str">
        <f>Objects!$F$30</f>
        <v>Chromia Alumina Catalyst</v>
      </c>
      <c r="H361" s="124">
        <v>16</v>
      </c>
      <c r="I361" s="124"/>
      <c r="J361" s="125"/>
      <c r="K361" s="124"/>
      <c r="L361" s="125"/>
      <c r="M361" s="124"/>
      <c r="N361" s="125"/>
      <c r="O361" s="123" t="str">
        <f>Objects!$I$70</f>
        <v>Vial (Butadiene)</v>
      </c>
      <c r="P361" s="123">
        <v>16</v>
      </c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Objects!$J$73</f>
        <v>Beaker (Butylene isomers)</v>
      </c>
      <c r="F362" s="124">
        <v>1</v>
      </c>
      <c r="G362" s="124" t="str">
        <f>Objects!$F$30</f>
        <v>Chromia Alumina Catalyst</v>
      </c>
      <c r="H362" s="124">
        <v>1</v>
      </c>
      <c r="I362" s="124"/>
      <c r="J362" s="125"/>
      <c r="K362" s="124"/>
      <c r="L362" s="125"/>
      <c r="M362" s="124"/>
      <c r="N362" s="125"/>
      <c r="O362" s="123" t="str">
        <f>Objects!$J$70</f>
        <v>Beaker (Butadiene)</v>
      </c>
      <c r="P362" s="123">
        <v>1</v>
      </c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Objects!$J$73</f>
        <v>Beaker (Butylene isomers)</v>
      </c>
      <c r="F363" s="124">
        <v>4</v>
      </c>
      <c r="G363" s="124" t="str">
        <f>Objects!$F$30</f>
        <v>Chromia Alumina Catalyst</v>
      </c>
      <c r="H363" s="124">
        <v>4</v>
      </c>
      <c r="I363" s="124"/>
      <c r="J363" s="125"/>
      <c r="K363" s="124"/>
      <c r="L363" s="125"/>
      <c r="M363" s="124"/>
      <c r="N363" s="125"/>
      <c r="O363" s="123" t="str">
        <f>Objects!$J$70</f>
        <v>Beaker (Butadiene)</v>
      </c>
      <c r="P363" s="123">
        <v>4</v>
      </c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[3]Enums!$A$2</f>
        <v>1.0.0</v>
      </c>
      <c r="B364" s="121"/>
      <c r="C364" s="123"/>
      <c r="D364" s="123"/>
      <c r="E364" s="124" t="str">
        <f>Objects!$J$73</f>
        <v>Beaker (Butylene isomers)</v>
      </c>
      <c r="F364" s="124">
        <v>16</v>
      </c>
      <c r="G364" s="124" t="str">
        <f>Objects!$F$30</f>
        <v>Chromia Alumina Catalyst</v>
      </c>
      <c r="H364" s="124">
        <v>16</v>
      </c>
      <c r="I364" s="124"/>
      <c r="J364" s="125"/>
      <c r="K364" s="124"/>
      <c r="L364" s="125"/>
      <c r="M364" s="124"/>
      <c r="N364" s="125"/>
      <c r="O364" s="123" t="str">
        <f>Objects!$J$70</f>
        <v>Beaker (Butadiene)</v>
      </c>
      <c r="P364" s="123">
        <v>16</v>
      </c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Objects!$K$73</f>
        <v>Drum (Butylene isomers)</v>
      </c>
      <c r="F365" s="124">
        <v>1</v>
      </c>
      <c r="G365" s="124" t="str">
        <f>Objects!$F$30</f>
        <v>Chromia Alumina Catalyst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Objects!$K$70</f>
        <v>Drum (Butadiene)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Objects!$K$73</f>
        <v>Drum (Butylene isomers)</v>
      </c>
      <c r="F366" s="124">
        <v>4</v>
      </c>
      <c r="G366" s="124" t="str">
        <f>Objects!$F$30</f>
        <v>Chromia Alumina Catalyst</v>
      </c>
      <c r="H366" s="124">
        <v>4</v>
      </c>
      <c r="I366" s="124"/>
      <c r="J366" s="125"/>
      <c r="K366" s="124"/>
      <c r="L366" s="125"/>
      <c r="M366" s="124"/>
      <c r="N366" s="125"/>
      <c r="O366" s="123" t="str">
        <f>Objects!$K$70</f>
        <v>Drum (Butadiene)</v>
      </c>
      <c r="P366" s="123">
        <v>4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Objects!$K$73</f>
        <v>Drum (Butylene isomers)</v>
      </c>
      <c r="F367" s="124">
        <v>16</v>
      </c>
      <c r="G367" s="124" t="str">
        <f>Objects!$F$30</f>
        <v>Chromia Alumina Catalyst</v>
      </c>
      <c r="H367" s="124">
        <v>16</v>
      </c>
      <c r="I367" s="124"/>
      <c r="J367" s="124"/>
      <c r="K367" s="124"/>
      <c r="L367" s="125"/>
      <c r="M367" s="124"/>
      <c r="N367" s="125"/>
      <c r="O367" s="123" t="str">
        <f>Objects!$K$70</f>
        <v>Drum (Butadiene)</v>
      </c>
      <c r="P367" s="123">
        <v>16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Objects!$K$73</f>
        <v>Drum (Butylene isomers)</v>
      </c>
      <c r="F368" s="124">
        <v>64</v>
      </c>
      <c r="G368" s="124" t="str">
        <f>Objects!$F$30</f>
        <v>Chromia Alumina Catalyst</v>
      </c>
      <c r="H368" s="124">
        <v>64</v>
      </c>
      <c r="I368" s="124"/>
      <c r="J368" s="124"/>
      <c r="K368" s="124"/>
      <c r="L368" s="125"/>
      <c r="M368" s="124"/>
      <c r="N368" s="125"/>
      <c r="O368" s="123" t="str">
        <f>Objects!$K$70</f>
        <v>Drum (Butadiene)</v>
      </c>
      <c r="P368" s="123">
        <v>64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 t="s">
        <v>23</v>
      </c>
      <c r="D369" s="123"/>
      <c r="E369" s="124" t="str">
        <f>Objects!$I$329</f>
        <v>Vial (Acrylonitrile)</v>
      </c>
      <c r="F369" s="124">
        <v>1</v>
      </c>
      <c r="G369" s="124" t="str">
        <f>Objects!$I$70</f>
        <v>Vial (Butadiene)</v>
      </c>
      <c r="H369" s="124">
        <v>1</v>
      </c>
      <c r="I369" s="124" t="str">
        <f>Objects!$I$284</f>
        <v>Vial (Styrene)</v>
      </c>
      <c r="J369" s="124">
        <v>1</v>
      </c>
      <c r="K369" s="124"/>
      <c r="L369" s="125"/>
      <c r="M369" s="124"/>
      <c r="N369" s="125"/>
      <c r="O369" s="123" t="str">
        <f>Objects!$Q$3</f>
        <v>Bag (Acrylonitrile-Butadiene-Styrene Pellets)</v>
      </c>
      <c r="P369" s="123">
        <v>1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Objects!$I$329</f>
        <v>Vial (Acrylonitrile)</v>
      </c>
      <c r="F370" s="124">
        <v>4</v>
      </c>
      <c r="G370" s="124" t="str">
        <f>Objects!$I$70</f>
        <v>Vial (Butadiene)</v>
      </c>
      <c r="H370" s="124">
        <v>4</v>
      </c>
      <c r="I370" s="124" t="str">
        <f>Objects!$I$284</f>
        <v>Vial (Styrene)</v>
      </c>
      <c r="J370" s="124">
        <v>4</v>
      </c>
      <c r="K370" s="124"/>
      <c r="L370" s="125"/>
      <c r="M370" s="124"/>
      <c r="N370" s="125"/>
      <c r="O370" s="123" t="str">
        <f>Objects!$Q$3</f>
        <v>Bag (Acrylonitrile-Butadiene-Styrene Pellets)</v>
      </c>
      <c r="P370" s="123">
        <v>4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Objects!$I$329</f>
        <v>Vial (Acrylonitrile)</v>
      </c>
      <c r="F371" s="124">
        <v>16</v>
      </c>
      <c r="G371" s="124" t="str">
        <f>Objects!$I$70</f>
        <v>Vial (Butadiene)</v>
      </c>
      <c r="H371" s="124">
        <v>16</v>
      </c>
      <c r="I371" s="124" t="str">
        <f>Objects!$I$284</f>
        <v>Vial (Styrene)</v>
      </c>
      <c r="J371" s="124">
        <v>16</v>
      </c>
      <c r="K371" s="124"/>
      <c r="L371" s="125"/>
      <c r="M371" s="124"/>
      <c r="N371" s="125"/>
      <c r="O371" s="123" t="str">
        <f>Objects!$Q$3</f>
        <v>Bag (Acrylonitrile-Butadiene-Styrene Pellets)</v>
      </c>
      <c r="P371" s="123">
        <v>16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Objects!$J$329</f>
        <v>Beaker (Acrylonitrile)</v>
      </c>
      <c r="F372" s="124">
        <v>1</v>
      </c>
      <c r="G372" s="124" t="str">
        <f>Objects!$J$70</f>
        <v>Beaker (Butadiene)</v>
      </c>
      <c r="H372" s="124">
        <v>1</v>
      </c>
      <c r="I372" s="124" t="str">
        <f>Objects!$J$284</f>
        <v>Beaker (Styrene)</v>
      </c>
      <c r="J372" s="124">
        <v>1</v>
      </c>
      <c r="K372" s="124"/>
      <c r="L372" s="125"/>
      <c r="M372" s="124"/>
      <c r="N372" s="125"/>
      <c r="O372" s="123" t="str">
        <f>Objects!$R$3</f>
        <v>Sack (Acrylonitrile-Butadiene-Styrene Pellets)</v>
      </c>
      <c r="P372" s="123">
        <v>1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Objects!$J$329</f>
        <v>Beaker (Acrylonitrile)</v>
      </c>
      <c r="F373" s="124">
        <v>4</v>
      </c>
      <c r="G373" s="124" t="str">
        <f>Objects!$J$70</f>
        <v>Beaker (Butadiene)</v>
      </c>
      <c r="H373" s="124">
        <v>4</v>
      </c>
      <c r="I373" s="124" t="str">
        <f>Objects!$J$284</f>
        <v>Beaker (Styrene)</v>
      </c>
      <c r="J373" s="124">
        <v>4</v>
      </c>
      <c r="K373" s="124"/>
      <c r="L373" s="125"/>
      <c r="M373" s="124"/>
      <c r="N373" s="125"/>
      <c r="O373" s="123" t="str">
        <f>Objects!$R$3</f>
        <v>Sack (Acrylonitrile-Butadiene-Styrene Pellets)</v>
      </c>
      <c r="P373" s="123">
        <v>4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Objects!$J$329</f>
        <v>Beaker (Acrylonitrile)</v>
      </c>
      <c r="F374" s="124">
        <v>16</v>
      </c>
      <c r="G374" s="124" t="str">
        <f>Objects!$J$70</f>
        <v>Beaker (Butadiene)</v>
      </c>
      <c r="H374" s="124">
        <v>16</v>
      </c>
      <c r="I374" s="124" t="str">
        <f>Objects!$J$284</f>
        <v>Beaker (Styrene)</v>
      </c>
      <c r="J374" s="124">
        <v>16</v>
      </c>
      <c r="K374" s="124"/>
      <c r="L374" s="125"/>
      <c r="M374" s="124"/>
      <c r="N374" s="125"/>
      <c r="O374" s="123" t="str">
        <f>Objects!$R$3</f>
        <v>Sack (Acrylonitrile-Butadiene-Styrene Pellets)</v>
      </c>
      <c r="P374" s="123">
        <v>16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Objects!$K$329</f>
        <v>Drum (Acrylonitrile)</v>
      </c>
      <c r="F375" s="124">
        <v>1</v>
      </c>
      <c r="G375" s="124" t="str">
        <f>Objects!$K$70</f>
        <v>Drum (Butadiene)</v>
      </c>
      <c r="H375" s="124">
        <v>1</v>
      </c>
      <c r="I375" s="124" t="str">
        <f>Objects!$K$284</f>
        <v>Drum (Styrene)</v>
      </c>
      <c r="J375" s="124">
        <v>1</v>
      </c>
      <c r="K375" s="124"/>
      <c r="L375" s="125"/>
      <c r="M375" s="124"/>
      <c r="N375" s="125"/>
      <c r="O375" s="123" t="str">
        <f>Objects!$S$3</f>
        <v>Powder Keg (Acrylonitrile-Butadiene-Styrene Pellets)</v>
      </c>
      <c r="P375" s="123">
        <v>1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Objects!$K$329</f>
        <v>Drum (Acrylonitrile)</v>
      </c>
      <c r="F376" s="124">
        <v>4</v>
      </c>
      <c r="G376" s="124" t="str">
        <f>Objects!$K$70</f>
        <v>Drum (Butadiene)</v>
      </c>
      <c r="H376" s="124">
        <v>4</v>
      </c>
      <c r="I376" s="124" t="str">
        <f>Objects!$K$284</f>
        <v>Drum (Styrene)</v>
      </c>
      <c r="J376" s="124">
        <v>4</v>
      </c>
      <c r="K376" s="124"/>
      <c r="L376" s="125"/>
      <c r="M376" s="124"/>
      <c r="N376" s="125"/>
      <c r="O376" s="123" t="str">
        <f>Objects!$S$3</f>
        <v>Powder Keg (Acrylonitrile-Butadiene-Styrene Pellets)</v>
      </c>
      <c r="P376" s="123">
        <v>4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Objects!$K$329</f>
        <v>Drum (Acrylonitrile)</v>
      </c>
      <c r="F377" s="124">
        <v>16</v>
      </c>
      <c r="G377" s="124" t="str">
        <f>Objects!$K$70</f>
        <v>Drum (Butadiene)</v>
      </c>
      <c r="H377" s="124">
        <v>16</v>
      </c>
      <c r="I377" s="124" t="str">
        <f>Objects!$K$284</f>
        <v>Drum (Styrene)</v>
      </c>
      <c r="J377" s="124">
        <v>16</v>
      </c>
      <c r="K377" s="124"/>
      <c r="L377" s="125"/>
      <c r="M377" s="124"/>
      <c r="N377" s="125"/>
      <c r="O377" s="123" t="str">
        <f>Objects!$S$3</f>
        <v>Powder Keg (Acrylonitrile-Butadiene-Styrene Pellets)</v>
      </c>
      <c r="P377" s="123">
        <v>16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[3]Enums!$A$2</f>
        <v>1.0.0</v>
      </c>
      <c r="B378" s="121"/>
      <c r="C378" s="123"/>
      <c r="D378" s="123"/>
      <c r="E378" s="124" t="str">
        <f>Objects!$K$329</f>
        <v>Drum (Acrylonitrile)</v>
      </c>
      <c r="F378" s="124">
        <v>64</v>
      </c>
      <c r="G378" s="124" t="str">
        <f>Objects!$K$70</f>
        <v>Drum (Butadiene)</v>
      </c>
      <c r="H378" s="124">
        <v>64</v>
      </c>
      <c r="I378" s="124" t="str">
        <f>Objects!$K$284</f>
        <v>Drum (Styrene)</v>
      </c>
      <c r="J378" s="124">
        <v>64</v>
      </c>
      <c r="K378" s="124"/>
      <c r="L378" s="125"/>
      <c r="M378" s="124"/>
      <c r="N378" s="125"/>
      <c r="O378" s="123" t="str">
        <f>Objects!$S$3</f>
        <v>Powder Keg (Acrylonitrile-Butadiene-Styrene Pellets)</v>
      </c>
      <c r="P378" s="123">
        <v>64</v>
      </c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[3]Enums!$A$2</f>
        <v>1.0.0</v>
      </c>
      <c r="B379" s="121"/>
      <c r="C379" s="123"/>
      <c r="D379" s="123"/>
      <c r="E379" s="124" t="str">
        <f>Objects!$I$284</f>
        <v>Vial (Styrene)</v>
      </c>
      <c r="F379" s="124">
        <v>1</v>
      </c>
      <c r="G379" s="124"/>
      <c r="K379" s="124"/>
      <c r="L379" s="125"/>
      <c r="M379" s="124"/>
      <c r="N379" s="125"/>
      <c r="O379" s="123" t="str">
        <f>Objects!$Q$87</f>
        <v>Bag (PolyStyrene Pellets)</v>
      </c>
      <c r="P379" s="123">
        <v>1</v>
      </c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/>
      <c r="D380" s="123"/>
      <c r="E380" s="124" t="str">
        <f>Objects!$J$284</f>
        <v>Beaker (Styrene)</v>
      </c>
      <c r="F380" s="124">
        <v>1</v>
      </c>
      <c r="G380" s="124"/>
      <c r="K380" s="124"/>
      <c r="L380" s="125"/>
      <c r="M380" s="124"/>
      <c r="N380" s="125"/>
      <c r="O380" s="123" t="str">
        <f>Objects!$R$87</f>
        <v>Sack (PolyStyrene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Objects!$K$284</f>
        <v>Drum (Styrene)</v>
      </c>
      <c r="F381" s="124">
        <v>1</v>
      </c>
      <c r="G381" s="124"/>
      <c r="K381" s="124"/>
      <c r="L381" s="125"/>
      <c r="M381" s="124"/>
      <c r="N381" s="125"/>
      <c r="O381" s="123" t="str">
        <f>Objects!$S$87</f>
        <v>Powder Keg (PolyStyrene Pellets)</v>
      </c>
      <c r="P381" s="123">
        <v>1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Objects!$I$284</f>
        <v>Vial (Styrene)</v>
      </c>
      <c r="F382" s="124">
        <v>4</v>
      </c>
      <c r="G382" s="124"/>
      <c r="H382" s="124"/>
      <c r="J382" s="125"/>
      <c r="K382" s="124"/>
      <c r="L382" s="125"/>
      <c r="M382" s="124"/>
      <c r="N382" s="125"/>
      <c r="O382" s="123" t="str">
        <f>Objects!$Q$87</f>
        <v>Bag (PolyStyrene Pellets)</v>
      </c>
      <c r="P382" s="123">
        <v>4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Objects!$J$284</f>
        <v>Beaker (Styrene)</v>
      </c>
      <c r="F383" s="124">
        <v>4</v>
      </c>
      <c r="G383" s="124"/>
      <c r="H383" s="124"/>
      <c r="J383" s="125"/>
      <c r="K383" s="124"/>
      <c r="L383" s="125"/>
      <c r="M383" s="124"/>
      <c r="N383" s="125"/>
      <c r="O383" s="123" t="str">
        <f>Objects!$R$87</f>
        <v>Sack (PolyStyrene Pellets)</v>
      </c>
      <c r="P383" s="123">
        <v>4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Objects!$K$284</f>
        <v>Drum (Styrene)</v>
      </c>
      <c r="F384" s="124">
        <v>4</v>
      </c>
      <c r="G384" s="124"/>
      <c r="H384" s="124"/>
      <c r="J384" s="125"/>
      <c r="K384" s="124"/>
      <c r="L384" s="125"/>
      <c r="M384" s="124"/>
      <c r="N384" s="125"/>
      <c r="O384" s="123" t="str">
        <f>Objects!$S$87</f>
        <v>Powder Keg (PolyStyrene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Objects!$I$284</f>
        <v>Vial (Styrene)</v>
      </c>
      <c r="F385" s="124">
        <v>16</v>
      </c>
      <c r="G385" s="124"/>
      <c r="H385" s="124"/>
      <c r="J385" s="125"/>
      <c r="K385" s="124"/>
      <c r="L385" s="125"/>
      <c r="M385" s="124"/>
      <c r="N385" s="125"/>
      <c r="O385" s="123" t="str">
        <f>Objects!$Q$87</f>
        <v>Bag (PolyStyrene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Objects!$J$284</f>
        <v>Beaker (Styrene)</v>
      </c>
      <c r="F386" s="124">
        <v>16</v>
      </c>
      <c r="G386" s="124"/>
      <c r="H386" s="124"/>
      <c r="J386" s="125"/>
      <c r="K386" s="124"/>
      <c r="L386" s="125"/>
      <c r="M386" s="124"/>
      <c r="N386" s="125"/>
      <c r="O386" s="123" t="str">
        <f>Objects!$R$87</f>
        <v>Sack (PolyStyrene Pellets)</v>
      </c>
      <c r="P386" s="123">
        <v>16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Objects!$K$284</f>
        <v>Drum (Styrene)</v>
      </c>
      <c r="F387" s="124">
        <v>16</v>
      </c>
      <c r="G387" s="124"/>
      <c r="H387" s="124"/>
      <c r="J387" s="125"/>
      <c r="K387" s="124"/>
      <c r="L387" s="125"/>
      <c r="M387" s="124"/>
      <c r="N387" s="125"/>
      <c r="O387" s="123" t="str">
        <f>Objects!$S$87</f>
        <v>Powder Keg (PolyStyrene Pellets)</v>
      </c>
      <c r="P387" s="123">
        <v>16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Objects!$K$284</f>
        <v>Drum (Styrene)</v>
      </c>
      <c r="F388" s="124">
        <v>64</v>
      </c>
      <c r="G388" s="124"/>
      <c r="H388" s="124"/>
      <c r="J388" s="125"/>
      <c r="K388" s="124"/>
      <c r="L388" s="125"/>
      <c r="M388" s="124"/>
      <c r="N388" s="125"/>
      <c r="O388" s="123" t="str">
        <f>Objects!$S$87</f>
        <v>Powder Keg (PolyStyrene Pellets)</v>
      </c>
      <c r="P388" s="123">
        <v>64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.75" customHeight="1" x14ac:dyDescent="0.25">
      <c r="A389" s="43" t="str">
        <f>[3]Enums!$A$2</f>
        <v>1.0.0</v>
      </c>
      <c r="E389" s="4" t="str">
        <f>Objects!$H$126</f>
        <v>Vial (Sweet Light Naphtha)</v>
      </c>
      <c r="F389" s="120">
        <v>4</v>
      </c>
      <c r="G389" s="70" t="str">
        <f>Objects!$F$16</f>
        <v>Zeolite Catalyst</v>
      </c>
      <c r="H389" s="120">
        <v>1</v>
      </c>
      <c r="O389" t="str">
        <f>Objects!$I$160</f>
        <v>Vial (High Octane Gasoline)</v>
      </c>
      <c r="P389" s="126">
        <v>4</v>
      </c>
    </row>
    <row r="390" spans="1:29" ht="15.75" customHeight="1" x14ac:dyDescent="0.25">
      <c r="A390" s="43" t="str">
        <f>[3]Enums!$A$2</f>
        <v>1.0.0</v>
      </c>
      <c r="E390" s="4" t="str">
        <f>Objects!$H$126</f>
        <v>Vial (Sweet Light Naphtha)</v>
      </c>
      <c r="F390" s="120">
        <v>16</v>
      </c>
      <c r="G390" s="70" t="str">
        <f>Objects!$F$16</f>
        <v>Zeolite Catalyst</v>
      </c>
      <c r="H390" s="120">
        <v>1</v>
      </c>
      <c r="O390" t="str">
        <f>Objects!$I$160</f>
        <v>Vial (High Octane Gasoline)</v>
      </c>
      <c r="P390" s="126">
        <v>16</v>
      </c>
    </row>
    <row r="391" spans="1:29" ht="15.75" customHeight="1" x14ac:dyDescent="0.25">
      <c r="A391" s="43" t="str">
        <f>[3]Enums!$A$2</f>
        <v>1.0.0</v>
      </c>
      <c r="E391" s="4" t="str">
        <f>Objects!$H$127</f>
        <v>Beaker (Sweet Light Naphtha)</v>
      </c>
      <c r="F391" s="120">
        <v>1</v>
      </c>
      <c r="G391" s="70" t="str">
        <f>Objects!$F$16</f>
        <v>Zeolite Catalyst</v>
      </c>
      <c r="H391" s="120">
        <v>2</v>
      </c>
      <c r="O391" t="str">
        <f>Objects!$J$160</f>
        <v>Beaker (High Octane Gasoline)</v>
      </c>
      <c r="P391" s="126">
        <v>1</v>
      </c>
    </row>
    <row r="392" spans="1:29" ht="15.75" customHeight="1" x14ac:dyDescent="0.25">
      <c r="A392" s="43" t="str">
        <f>[3]Enums!$A$2</f>
        <v>1.0.0</v>
      </c>
      <c r="E392" s="4" t="str">
        <f>Objects!$H$127</f>
        <v>Beaker (Sweet Light Naphtha)</v>
      </c>
      <c r="F392" s="120">
        <v>4</v>
      </c>
      <c r="G392" s="70" t="str">
        <f>Objects!$F$16</f>
        <v>Zeolite Catalyst</v>
      </c>
      <c r="H392" s="120">
        <v>3</v>
      </c>
      <c r="O392" t="str">
        <f>Objects!$J$160</f>
        <v>Beaker (High Octane Gasoline)</v>
      </c>
      <c r="P392" s="126">
        <v>4</v>
      </c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4" t="str">
        <f>Objects!$H$127</f>
        <v>Beaker (Sweet Light Naphtha)</v>
      </c>
      <c r="F393" s="124">
        <v>16</v>
      </c>
      <c r="G393" s="70" t="str">
        <f>Objects!$F$16</f>
        <v>Zeolite Catalyst</v>
      </c>
      <c r="H393" s="124">
        <v>4</v>
      </c>
      <c r="I393" s="124"/>
      <c r="J393" s="125"/>
      <c r="K393" s="124"/>
      <c r="L393" s="125"/>
      <c r="M393" s="124"/>
      <c r="N393" s="125"/>
      <c r="O393" t="str">
        <f>Objects!$J$160</f>
        <v>Beaker (High Octane Gasoline)</v>
      </c>
      <c r="P393" s="123">
        <v>16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4" t="str">
        <f>Objects!$H$128</f>
        <v>Drum (Sweet Light Naphtha)</v>
      </c>
      <c r="F394" s="124">
        <v>1</v>
      </c>
      <c r="G394" s="70" t="str">
        <f>Objects!$F$16</f>
        <v>Zeolite Catalyst</v>
      </c>
      <c r="H394" s="124">
        <v>5</v>
      </c>
      <c r="I394" s="124"/>
      <c r="J394" s="125"/>
      <c r="K394" s="124"/>
      <c r="L394" s="125"/>
      <c r="M394" s="124"/>
      <c r="N394" s="125"/>
      <c r="O394" t="str">
        <f>Objects!$I$160</f>
        <v>Vial (High Octane Gasoline)</v>
      </c>
      <c r="P394" s="123">
        <v>1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4" t="str">
        <f>Objects!$H$128</f>
        <v>Drum (Sweet Light Naphtha)</v>
      </c>
      <c r="F395" s="124">
        <v>4</v>
      </c>
      <c r="G395" s="70" t="str">
        <f>Objects!$F$16</f>
        <v>Zeolite Catalyst</v>
      </c>
      <c r="H395" s="124">
        <v>6</v>
      </c>
      <c r="I395" s="124"/>
      <c r="J395" s="125"/>
      <c r="K395" s="124"/>
      <c r="L395" s="125"/>
      <c r="M395" s="124"/>
      <c r="N395" s="125"/>
      <c r="O395" t="str">
        <f>Objects!$I$160</f>
        <v>Vial (High Octane Gasoline)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4" t="str">
        <f>Objects!$H$128</f>
        <v>Drum (Sweet Light Naphtha)</v>
      </c>
      <c r="F396" s="124">
        <v>16</v>
      </c>
      <c r="G396" s="70" t="str">
        <f>Objects!$F$16</f>
        <v>Zeolite Catalyst</v>
      </c>
      <c r="H396" s="124">
        <v>7</v>
      </c>
      <c r="I396" s="124"/>
      <c r="J396" s="125"/>
      <c r="K396" s="124"/>
      <c r="L396" s="125"/>
      <c r="M396" s="124"/>
      <c r="N396" s="125"/>
      <c r="O396" t="str">
        <f>Objects!$I$160</f>
        <v>Vial (High Octane Gasoline)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4" t="str">
        <f>Objects!$H$128</f>
        <v>Drum (Sweet Light Naphtha)</v>
      </c>
      <c r="F397" s="124">
        <v>64</v>
      </c>
      <c r="G397" s="70" t="str">
        <f>Objects!$F$16</f>
        <v>Zeolite Catalyst</v>
      </c>
      <c r="H397" s="124">
        <v>8</v>
      </c>
      <c r="I397" s="124"/>
      <c r="J397" s="125"/>
      <c r="K397" s="124"/>
      <c r="L397" s="125"/>
      <c r="M397" s="124"/>
      <c r="N397" s="125"/>
      <c r="O397" t="str">
        <f>Objects!$I$160</f>
        <v>Vial (High Octane Gasoline)</v>
      </c>
      <c r="P397" s="123">
        <v>64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/>
      <c r="B398" s="121"/>
      <c r="C398" s="123"/>
      <c r="D398" s="123"/>
      <c r="E398" s="124"/>
      <c r="F398" s="124"/>
      <c r="G398" s="124"/>
      <c r="H398" s="124"/>
      <c r="I398" s="124"/>
      <c r="J398" s="125"/>
      <c r="K398" s="124"/>
      <c r="L398" s="125"/>
      <c r="M398" s="124"/>
      <c r="N398" s="125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s="137" customFormat="1" ht="15" customHeight="1" x14ac:dyDescent="0.25">
      <c r="A399" s="138"/>
      <c r="B399" s="133"/>
      <c r="C399" s="139" t="s">
        <v>82</v>
      </c>
      <c r="D399" s="139" t="s">
        <v>83</v>
      </c>
      <c r="E399" s="139" t="s">
        <v>80</v>
      </c>
      <c r="F399" s="139">
        <v>1</v>
      </c>
      <c r="G399" s="139" t="s">
        <v>27</v>
      </c>
      <c r="H399" s="139">
        <v>1</v>
      </c>
      <c r="I399" s="139"/>
      <c r="J399" s="139"/>
      <c r="K399" s="139"/>
      <c r="L399" s="139"/>
      <c r="M399" s="139"/>
      <c r="N399" s="139"/>
      <c r="O399" s="139" t="s">
        <v>81</v>
      </c>
      <c r="P399" s="139">
        <v>1</v>
      </c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6"/>
      <c r="AC399" s="136"/>
    </row>
    <row r="400" spans="1:29" s="137" customFormat="1" ht="15" customHeight="1" x14ac:dyDescent="0.25">
      <c r="A400" s="138"/>
      <c r="B400" s="133"/>
      <c r="C400" s="139" t="s">
        <v>82</v>
      </c>
      <c r="D400" s="139" t="s">
        <v>83</v>
      </c>
      <c r="E400" s="139" t="s">
        <v>80</v>
      </c>
      <c r="F400" s="139">
        <v>1</v>
      </c>
      <c r="G400" s="139" t="s">
        <v>93</v>
      </c>
      <c r="H400" s="139">
        <v>1</v>
      </c>
      <c r="I400" s="137" t="s">
        <v>94</v>
      </c>
      <c r="J400" s="137">
        <v>1</v>
      </c>
      <c r="O400" s="139" t="s">
        <v>95</v>
      </c>
      <c r="P400" s="139">
        <v>1</v>
      </c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6"/>
      <c r="AC400" s="136"/>
    </row>
    <row r="401" spans="1:29" s="137" customFormat="1" ht="15" customHeight="1" x14ac:dyDescent="0.25">
      <c r="A401" s="138"/>
      <c r="B401" s="133"/>
      <c r="C401" s="139" t="s">
        <v>82</v>
      </c>
      <c r="D401" s="139" t="s">
        <v>83</v>
      </c>
      <c r="E401" s="139" t="s">
        <v>80</v>
      </c>
      <c r="F401" s="139">
        <v>1</v>
      </c>
      <c r="G401" s="139" t="s">
        <v>84</v>
      </c>
      <c r="H401" s="139">
        <v>1</v>
      </c>
      <c r="I401" s="139"/>
      <c r="J401" s="139"/>
      <c r="K401" s="139"/>
      <c r="L401" s="139"/>
      <c r="M401" s="139"/>
      <c r="N401" s="139"/>
      <c r="O401" s="139" t="s">
        <v>85</v>
      </c>
      <c r="P401" s="139">
        <v>1</v>
      </c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6"/>
      <c r="AC401" s="136"/>
    </row>
    <row r="402" spans="1:29" s="137" customFormat="1" ht="15" customHeight="1" x14ac:dyDescent="0.25">
      <c r="A402" s="138"/>
      <c r="B402" s="133"/>
      <c r="C402" s="139" t="s">
        <v>82</v>
      </c>
      <c r="D402" s="139" t="s">
        <v>83</v>
      </c>
      <c r="E402" s="139" t="s">
        <v>80</v>
      </c>
      <c r="F402" s="139">
        <v>1</v>
      </c>
      <c r="G402" s="139" t="s">
        <v>96</v>
      </c>
      <c r="H402" s="139">
        <v>1</v>
      </c>
      <c r="I402" s="139" t="s">
        <v>97</v>
      </c>
      <c r="J402" s="139">
        <v>2</v>
      </c>
      <c r="K402" s="139"/>
      <c r="L402" s="139"/>
      <c r="M402" s="139"/>
      <c r="N402" s="139"/>
      <c r="O402" s="139" t="s">
        <v>87</v>
      </c>
      <c r="P402" s="139">
        <v>1</v>
      </c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6"/>
      <c r="AC402" s="136"/>
    </row>
    <row r="403" spans="1:29" s="137" customFormat="1" ht="15" customHeight="1" x14ac:dyDescent="0.25">
      <c r="A403" s="138"/>
      <c r="B403" s="133"/>
      <c r="C403" s="139" t="s">
        <v>82</v>
      </c>
      <c r="D403" s="139" t="s">
        <v>83</v>
      </c>
      <c r="E403" s="139" t="s">
        <v>80</v>
      </c>
      <c r="F403" s="139">
        <v>2</v>
      </c>
      <c r="G403" s="139" t="s">
        <v>90</v>
      </c>
      <c r="H403" s="139">
        <v>2</v>
      </c>
      <c r="I403" s="139" t="s">
        <v>97</v>
      </c>
      <c r="J403" s="139">
        <v>3</v>
      </c>
      <c r="K403" s="139"/>
      <c r="L403" s="139"/>
      <c r="M403" s="139"/>
      <c r="N403" s="139"/>
      <c r="O403" s="139" t="s">
        <v>98</v>
      </c>
      <c r="P403" s="139">
        <v>2</v>
      </c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6"/>
      <c r="AC403" s="136"/>
    </row>
    <row r="404" spans="1:29" s="137" customFormat="1" ht="15" customHeight="1" x14ac:dyDescent="0.25">
      <c r="A404" s="138"/>
      <c r="B404" s="133"/>
      <c r="C404" s="139" t="s">
        <v>82</v>
      </c>
      <c r="D404" s="139" t="s">
        <v>83</v>
      </c>
      <c r="E404" s="139" t="s">
        <v>80</v>
      </c>
      <c r="F404" s="139">
        <v>1</v>
      </c>
      <c r="G404" s="139" t="s">
        <v>99</v>
      </c>
      <c r="H404" s="139">
        <v>1</v>
      </c>
      <c r="I404" s="139"/>
      <c r="J404" s="139"/>
      <c r="K404" s="139"/>
      <c r="L404" s="139"/>
      <c r="M404" s="139"/>
      <c r="N404" s="139"/>
      <c r="O404" s="139" t="s">
        <v>100</v>
      </c>
      <c r="P404" s="139">
        <v>1</v>
      </c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6"/>
      <c r="AC404" s="136"/>
    </row>
    <row r="405" spans="1:29" s="137" customFormat="1" ht="15" customHeight="1" x14ac:dyDescent="0.25">
      <c r="A405" s="138"/>
      <c r="B405" s="133"/>
      <c r="C405" s="139" t="s">
        <v>82</v>
      </c>
      <c r="D405" s="139" t="s">
        <v>83</v>
      </c>
      <c r="E405" s="139" t="s">
        <v>86</v>
      </c>
      <c r="F405" s="139">
        <v>1</v>
      </c>
      <c r="G405" s="139" t="s">
        <v>84</v>
      </c>
      <c r="H405" s="139">
        <v>1</v>
      </c>
      <c r="I405" s="139"/>
      <c r="J405" s="139"/>
      <c r="K405" s="139"/>
      <c r="L405" s="139"/>
      <c r="M405" s="139"/>
      <c r="N405" s="139"/>
      <c r="O405" s="139" t="s">
        <v>88</v>
      </c>
      <c r="P405" s="139">
        <v>1</v>
      </c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6"/>
      <c r="AC405" s="136"/>
    </row>
    <row r="406" spans="1:29" s="137" customFormat="1" ht="15" customHeight="1" x14ac:dyDescent="0.25">
      <c r="A406" s="138"/>
      <c r="B406" s="133"/>
      <c r="C406" s="139" t="s">
        <v>82</v>
      </c>
      <c r="D406" s="139" t="s">
        <v>83</v>
      </c>
      <c r="E406" s="139" t="s">
        <v>87</v>
      </c>
      <c r="F406" s="139">
        <v>1</v>
      </c>
      <c r="G406" s="139"/>
      <c r="H406" s="139"/>
      <c r="I406" s="139"/>
      <c r="J406" s="139"/>
      <c r="K406" s="139"/>
      <c r="L406" s="139"/>
      <c r="M406" s="139"/>
      <c r="N406" s="139"/>
      <c r="O406" s="139" t="s">
        <v>101</v>
      </c>
      <c r="P406" s="139">
        <v>1</v>
      </c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6"/>
      <c r="AC406" s="136"/>
    </row>
    <row r="407" spans="1:29" s="137" customFormat="1" ht="15" customHeight="1" x14ac:dyDescent="0.25">
      <c r="A407" s="138"/>
      <c r="B407" s="133"/>
      <c r="C407" s="139" t="s">
        <v>82</v>
      </c>
      <c r="D407" s="139" t="s">
        <v>83</v>
      </c>
      <c r="E407" s="139" t="s">
        <v>95</v>
      </c>
      <c r="F407" s="139">
        <v>1</v>
      </c>
      <c r="G407" s="139"/>
      <c r="H407" s="139"/>
      <c r="I407" s="139"/>
      <c r="J407" s="139"/>
      <c r="K407" s="139"/>
      <c r="L407" s="139"/>
      <c r="M407" s="139"/>
      <c r="N407" s="139"/>
      <c r="O407" s="139" t="s">
        <v>102</v>
      </c>
      <c r="P407" s="139">
        <v>1</v>
      </c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6"/>
      <c r="AC407" s="136"/>
    </row>
    <row r="408" spans="1:29" s="137" customFormat="1" ht="15" customHeight="1" x14ac:dyDescent="0.25">
      <c r="A408" s="138"/>
      <c r="B408" s="133"/>
      <c r="C408" s="139" t="s">
        <v>82</v>
      </c>
      <c r="D408" s="139" t="s">
        <v>83</v>
      </c>
      <c r="E408" s="139" t="s">
        <v>95</v>
      </c>
      <c r="F408" s="139">
        <v>1</v>
      </c>
      <c r="G408" s="139" t="s">
        <v>103</v>
      </c>
      <c r="H408" s="139">
        <v>1</v>
      </c>
      <c r="O408" s="139" t="s">
        <v>86</v>
      </c>
      <c r="P408" s="139">
        <v>1</v>
      </c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6"/>
      <c r="AC408" s="136"/>
    </row>
    <row r="409" spans="1:29" s="137" customFormat="1" ht="15" customHeight="1" x14ac:dyDescent="0.25">
      <c r="A409" s="138"/>
      <c r="B409" s="133"/>
      <c r="C409" s="137" t="s">
        <v>25</v>
      </c>
      <c r="D409" s="137" t="s">
        <v>24</v>
      </c>
      <c r="E409" s="137" t="s">
        <v>104</v>
      </c>
      <c r="F409" s="137">
        <v>1</v>
      </c>
      <c r="G409" s="137" t="s">
        <v>105</v>
      </c>
      <c r="H409" s="137">
        <v>1</v>
      </c>
      <c r="I409" s="137" t="s">
        <v>84</v>
      </c>
      <c r="O409" s="137" t="s">
        <v>106</v>
      </c>
      <c r="P409" s="137">
        <v>1</v>
      </c>
      <c r="S409" s="134"/>
      <c r="T409" s="134"/>
      <c r="U409" s="134"/>
      <c r="V409" s="134"/>
      <c r="W409" s="134"/>
      <c r="X409" s="134"/>
      <c r="Y409" s="134"/>
      <c r="Z409" s="134"/>
      <c r="AA409" s="134"/>
      <c r="AB409" s="136"/>
      <c r="AC409" s="136"/>
    </row>
    <row r="410" spans="1:29" s="137" customFormat="1" ht="15" customHeight="1" x14ac:dyDescent="0.25">
      <c r="A410" s="138"/>
      <c r="B410" s="133"/>
      <c r="E410" s="137" t="s">
        <v>106</v>
      </c>
      <c r="F410" s="137">
        <v>1</v>
      </c>
      <c r="G410" s="137" t="s">
        <v>107</v>
      </c>
      <c r="H410" s="137">
        <v>1</v>
      </c>
      <c r="I410" s="137" t="s">
        <v>108</v>
      </c>
      <c r="J410" s="137">
        <v>1</v>
      </c>
      <c r="K410" s="137" t="s">
        <v>94</v>
      </c>
      <c r="L410" s="137">
        <v>10</v>
      </c>
      <c r="O410" s="137" t="s">
        <v>109</v>
      </c>
      <c r="P410" s="137">
        <v>1</v>
      </c>
      <c r="Q410" s="137" t="s">
        <v>110</v>
      </c>
      <c r="R410" s="137">
        <v>1</v>
      </c>
      <c r="S410" s="134"/>
      <c r="T410" s="134"/>
      <c r="U410" s="134"/>
      <c r="V410" s="134"/>
      <c r="W410" s="134"/>
      <c r="X410" s="134"/>
      <c r="Y410" s="134"/>
      <c r="Z410" s="134"/>
      <c r="AA410" s="134"/>
      <c r="AB410" s="136"/>
      <c r="AC410" s="136"/>
    </row>
    <row r="411" spans="1:29" s="137" customFormat="1" ht="15" customHeight="1" x14ac:dyDescent="0.25">
      <c r="A411" s="138"/>
      <c r="B411" s="133"/>
      <c r="E411" s="137" t="s">
        <v>109</v>
      </c>
      <c r="F411" s="137">
        <v>1</v>
      </c>
      <c r="G411" s="137" t="s">
        <v>111</v>
      </c>
      <c r="H411" s="137">
        <v>1</v>
      </c>
      <c r="O411" s="137" t="s">
        <v>112</v>
      </c>
      <c r="P411" s="137">
        <v>1</v>
      </c>
      <c r="S411" s="134"/>
      <c r="T411" s="134"/>
      <c r="U411" s="134"/>
      <c r="V411" s="134"/>
      <c r="W411" s="134"/>
      <c r="X411" s="134"/>
      <c r="Y411" s="134"/>
      <c r="Z411" s="134"/>
      <c r="AA411" s="134"/>
      <c r="AB411" s="136"/>
      <c r="AC411" s="136"/>
    </row>
    <row r="412" spans="1:29" s="137" customFormat="1" ht="15" customHeight="1" x14ac:dyDescent="0.25">
      <c r="A412" s="138"/>
      <c r="B412" s="133"/>
      <c r="E412" s="137" t="s">
        <v>104</v>
      </c>
      <c r="F412" s="137">
        <v>1</v>
      </c>
      <c r="G412" s="137" t="s">
        <v>80</v>
      </c>
      <c r="H412" s="137">
        <v>1</v>
      </c>
      <c r="I412" s="137" t="s">
        <v>113</v>
      </c>
      <c r="J412" s="137">
        <v>1</v>
      </c>
      <c r="O412" s="137" t="s">
        <v>114</v>
      </c>
      <c r="P412" s="137">
        <v>1</v>
      </c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E413" s="137" t="s">
        <v>114</v>
      </c>
      <c r="F413" s="137">
        <v>1</v>
      </c>
      <c r="G413" s="137" t="s">
        <v>115</v>
      </c>
      <c r="H413" s="137">
        <v>1</v>
      </c>
      <c r="O413" s="137" t="s">
        <v>116</v>
      </c>
      <c r="P413" s="137">
        <v>1</v>
      </c>
      <c r="Q413" s="137" t="s">
        <v>117</v>
      </c>
      <c r="R413" s="137">
        <v>1</v>
      </c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E414" s="137" t="s">
        <v>116</v>
      </c>
      <c r="F414" s="137">
        <v>2</v>
      </c>
      <c r="G414" s="137" t="s">
        <v>117</v>
      </c>
      <c r="H414" s="137">
        <v>1</v>
      </c>
      <c r="I414" s="137" t="s">
        <v>118</v>
      </c>
      <c r="J414" s="137">
        <v>1</v>
      </c>
      <c r="O414" s="137" t="s">
        <v>119</v>
      </c>
      <c r="P414" s="137">
        <v>1</v>
      </c>
      <c r="Q414" s="137" t="s">
        <v>94</v>
      </c>
      <c r="R414" s="137">
        <v>1</v>
      </c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E415" s="137" t="s">
        <v>119</v>
      </c>
      <c r="F415" s="137">
        <v>1</v>
      </c>
      <c r="G415" s="137" t="s">
        <v>120</v>
      </c>
      <c r="H415" s="137">
        <v>1</v>
      </c>
      <c r="O415" s="137" t="s">
        <v>121</v>
      </c>
      <c r="P415" s="137">
        <v>1</v>
      </c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E416" s="137" t="s">
        <v>119</v>
      </c>
      <c r="F416" s="137">
        <v>1</v>
      </c>
      <c r="G416" s="137" t="s">
        <v>95</v>
      </c>
      <c r="H416" s="137">
        <v>1</v>
      </c>
      <c r="O416" s="137" t="s">
        <v>122</v>
      </c>
      <c r="P416" s="137">
        <v>1</v>
      </c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E417" s="137" t="s">
        <v>104</v>
      </c>
      <c r="F417" s="137">
        <v>1</v>
      </c>
      <c r="G417" s="137" t="s">
        <v>123</v>
      </c>
      <c r="H417" s="137">
        <v>3</v>
      </c>
      <c r="I417" s="137" t="s">
        <v>124</v>
      </c>
      <c r="J417" s="137">
        <v>1</v>
      </c>
      <c r="O417" s="137" t="s">
        <v>125</v>
      </c>
      <c r="P417" s="137">
        <v>1</v>
      </c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E418" s="137" t="s">
        <v>28</v>
      </c>
      <c r="F418" s="137">
        <v>2</v>
      </c>
      <c r="G418" s="137" t="s">
        <v>126</v>
      </c>
      <c r="H418" s="137">
        <v>1</v>
      </c>
      <c r="I418" s="137" t="s">
        <v>97</v>
      </c>
      <c r="J418" s="137">
        <v>1</v>
      </c>
      <c r="O418" s="137" t="s">
        <v>127</v>
      </c>
      <c r="P418" s="137">
        <v>1</v>
      </c>
      <c r="Q418" s="137" t="s">
        <v>128</v>
      </c>
      <c r="R418" s="137">
        <v>1</v>
      </c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E419" s="137" t="s">
        <v>127</v>
      </c>
      <c r="F419" s="137">
        <v>1</v>
      </c>
      <c r="G419" s="137" t="s">
        <v>129</v>
      </c>
      <c r="H419" s="137">
        <v>1</v>
      </c>
      <c r="I419" s="137" t="s">
        <v>128</v>
      </c>
      <c r="J419" s="137">
        <v>1</v>
      </c>
      <c r="O419" s="137" t="s">
        <v>130</v>
      </c>
      <c r="P419" s="137">
        <v>2</v>
      </c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E420" s="137" t="s">
        <v>131</v>
      </c>
      <c r="F420" s="137">
        <v>1</v>
      </c>
      <c r="G420" s="137" t="s">
        <v>132</v>
      </c>
      <c r="H420" s="137">
        <v>1</v>
      </c>
      <c r="I420" s="137" t="s">
        <v>133</v>
      </c>
      <c r="J420" s="137">
        <v>1</v>
      </c>
      <c r="O420" s="137" t="s">
        <v>134</v>
      </c>
      <c r="P420" s="137">
        <v>1</v>
      </c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E421" s="137" t="s">
        <v>130</v>
      </c>
      <c r="F421" s="137">
        <v>1</v>
      </c>
      <c r="G421" s="137" t="s">
        <v>134</v>
      </c>
      <c r="H421" s="137">
        <v>1</v>
      </c>
      <c r="O421" s="137" t="s">
        <v>135</v>
      </c>
      <c r="P421" s="137">
        <v>1</v>
      </c>
      <c r="Q421" s="137" t="s">
        <v>94</v>
      </c>
      <c r="R421" s="137">
        <v>2</v>
      </c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E422" s="137" t="s">
        <v>104</v>
      </c>
      <c r="F422" s="137">
        <v>1</v>
      </c>
      <c r="G422" s="137" t="s">
        <v>129</v>
      </c>
      <c r="H422" s="137">
        <v>1</v>
      </c>
      <c r="I422" s="137" t="s">
        <v>84</v>
      </c>
      <c r="J422" s="137">
        <v>1</v>
      </c>
      <c r="O422" s="137" t="s">
        <v>136</v>
      </c>
      <c r="P422" s="137">
        <v>1</v>
      </c>
      <c r="Q422" s="137" t="s">
        <v>94</v>
      </c>
      <c r="R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136</v>
      </c>
      <c r="F423" s="137">
        <v>1</v>
      </c>
      <c r="G423" s="137" t="s">
        <v>123</v>
      </c>
      <c r="H423" s="137">
        <v>3</v>
      </c>
      <c r="I423" s="137" t="s">
        <v>124</v>
      </c>
      <c r="J423" s="137">
        <v>1</v>
      </c>
      <c r="O423" s="137" t="s">
        <v>137</v>
      </c>
      <c r="P423" s="137">
        <v>1</v>
      </c>
      <c r="Q423" s="137" t="s">
        <v>94</v>
      </c>
      <c r="R423" s="137">
        <v>2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137</v>
      </c>
      <c r="F424" s="137">
        <v>2</v>
      </c>
      <c r="G424" s="137" t="s">
        <v>138</v>
      </c>
      <c r="H424" s="137">
        <v>1</v>
      </c>
      <c r="O424" s="137" t="s">
        <v>139</v>
      </c>
      <c r="P424" s="137">
        <v>1</v>
      </c>
      <c r="Q424" s="137" t="s">
        <v>94</v>
      </c>
      <c r="R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ht="15" customHeight="1" x14ac:dyDescent="0.25">
      <c r="A425" s="43"/>
      <c r="B425" s="121"/>
      <c r="C425" s="123"/>
      <c r="D425" s="123"/>
      <c r="E425" s="124"/>
      <c r="F425" s="124"/>
      <c r="G425" s="124"/>
      <c r="H425" s="124"/>
      <c r="I425" s="124"/>
      <c r="J425" s="125"/>
      <c r="K425" s="124"/>
      <c r="L425" s="125"/>
      <c r="M425" s="124"/>
      <c r="N425" s="125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41"/>
      <c r="AC425" s="41"/>
    </row>
    <row r="426" spans="1:29" ht="15" customHeight="1" x14ac:dyDescent="0.25">
      <c r="A426" s="43" t="str">
        <f>[3]Enums!$A$12</f>
        <v>1.1.0</v>
      </c>
      <c r="B426" s="121"/>
      <c r="C426" s="123"/>
      <c r="D426" s="123"/>
      <c r="E426" s="124" t="str">
        <f>Objects!$AF$113</f>
        <v>Rotten Flesh</v>
      </c>
      <c r="F426" s="124">
        <v>1</v>
      </c>
      <c r="G426" s="124" t="str">
        <f>Objects!$AF$99</f>
        <v>Sugar</v>
      </c>
      <c r="H426" s="124">
        <v>16</v>
      </c>
      <c r="I426" s="124"/>
      <c r="J426" s="125"/>
      <c r="K426" s="124"/>
      <c r="L426" s="125"/>
      <c r="M426" s="124"/>
      <c r="N426" s="125"/>
      <c r="O426" s="123" t="str">
        <f>Objects!$J$173</f>
        <v>Beaker (Lactic Acid)</v>
      </c>
      <c r="P426" s="123">
        <v>1</v>
      </c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41"/>
      <c r="AC426" s="41"/>
    </row>
    <row r="427" spans="1:29" ht="15" customHeight="1" x14ac:dyDescent="0.25">
      <c r="A427" s="43" t="str">
        <f>[3]Enums!$A$12</f>
        <v>1.1.0</v>
      </c>
      <c r="B427" s="121"/>
      <c r="C427" s="123"/>
      <c r="D427" s="123"/>
      <c r="E427" s="124" t="str">
        <f>Objects!$AF$113</f>
        <v>Rotten Flesh</v>
      </c>
      <c r="F427" s="124">
        <v>2</v>
      </c>
      <c r="G427" s="124" t="str">
        <f>Objects!$AF$99</f>
        <v>Sugar</v>
      </c>
      <c r="H427" s="124">
        <v>64</v>
      </c>
      <c r="I427" s="124"/>
      <c r="J427" s="125"/>
      <c r="K427" s="124"/>
      <c r="L427" s="125"/>
      <c r="M427" s="124"/>
      <c r="N427" s="125"/>
      <c r="O427" s="123" t="str">
        <f>Objects!$J$173</f>
        <v>Beaker (Lactic Acid)</v>
      </c>
      <c r="P427" s="123">
        <v>4</v>
      </c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41"/>
      <c r="AC427" s="41"/>
    </row>
    <row r="428" spans="1:29" ht="15" customHeight="1" x14ac:dyDescent="0.25">
      <c r="A428" s="43" t="str">
        <f>[3]Enums!$A$12</f>
        <v>1.1.0</v>
      </c>
      <c r="B428" s="121"/>
      <c r="C428" s="123"/>
      <c r="D428" s="123"/>
      <c r="E428" s="124" t="str">
        <f>Objects!$AF$113</f>
        <v>Rotten Flesh</v>
      </c>
      <c r="F428" s="124">
        <v>3</v>
      </c>
      <c r="G428" s="124" t="str">
        <f>Objects!$AF$99</f>
        <v>Sugar</v>
      </c>
      <c r="H428" s="124">
        <v>64</v>
      </c>
      <c r="I428" s="124" t="str">
        <f>Objects!$AF$99</f>
        <v>Sugar</v>
      </c>
      <c r="J428" s="124">
        <v>64</v>
      </c>
      <c r="K428" s="124" t="str">
        <f>Objects!$AF$99</f>
        <v>Sugar</v>
      </c>
      <c r="L428" s="124">
        <v>64</v>
      </c>
      <c r="M428" s="124" t="str">
        <f>Objects!$AF$99</f>
        <v>Sugar</v>
      </c>
      <c r="N428" s="124">
        <v>64</v>
      </c>
      <c r="O428" s="123" t="str">
        <f>Objects!$J$173</f>
        <v>Beaker (Lactic Acid)</v>
      </c>
      <c r="P428" s="123">
        <v>16</v>
      </c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41"/>
      <c r="AC428" s="41"/>
    </row>
    <row r="429" spans="1:29" ht="15" customHeight="1" x14ac:dyDescent="0.25">
      <c r="A429" s="43" t="str">
        <f>[3]Enums!$A$12</f>
        <v>1.1.0</v>
      </c>
      <c r="B429" s="121"/>
      <c r="C429" s="123"/>
      <c r="D429" s="123"/>
      <c r="E429" s="123" t="str">
        <f>Objects!$J$173</f>
        <v>Beaker (Lactic Acid)</v>
      </c>
      <c r="F429" s="124">
        <v>1</v>
      </c>
      <c r="G429" s="124" t="str">
        <f>Objects!$I$287</f>
        <v>Vial (Sulfuric Acid)</v>
      </c>
      <c r="H429" s="124">
        <v>4</v>
      </c>
      <c r="I429" s="124"/>
      <c r="J429" s="125"/>
      <c r="K429" s="124"/>
      <c r="L429" s="125"/>
      <c r="M429" s="124"/>
      <c r="N429" s="125"/>
      <c r="O429" s="123" t="str">
        <f>Objects!$I$333</f>
        <v>Vial (Lactide)</v>
      </c>
      <c r="P429" s="123">
        <v>32</v>
      </c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41"/>
      <c r="AC429" s="41"/>
    </row>
    <row r="430" spans="1:29" ht="15" customHeight="1" x14ac:dyDescent="0.25">
      <c r="A430" s="43" t="str">
        <f>[3]Enums!$A$12</f>
        <v>1.1.0</v>
      </c>
      <c r="B430" s="121"/>
      <c r="C430" s="123"/>
      <c r="D430" s="123"/>
      <c r="E430" s="123" t="str">
        <f>Objects!$J$173</f>
        <v>Beaker (Lactic Acid)</v>
      </c>
      <c r="F430" s="124">
        <v>16</v>
      </c>
      <c r="G430" s="124" t="str">
        <f>Objects!$I$287</f>
        <v>Vial (Sulfuric Acid)</v>
      </c>
      <c r="H430" s="124">
        <v>16</v>
      </c>
      <c r="I430" s="124"/>
      <c r="J430" s="125"/>
      <c r="K430" s="124"/>
      <c r="L430" s="125"/>
      <c r="M430" s="124"/>
      <c r="N430" s="125"/>
      <c r="O430" s="123" t="str">
        <f>Objects!$J$333</f>
        <v>Beaker (Lactide)</v>
      </c>
      <c r="P430" s="123">
        <v>8</v>
      </c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41"/>
      <c r="AC430" s="41"/>
    </row>
    <row r="431" spans="1:29" ht="15" customHeight="1" x14ac:dyDescent="0.25">
      <c r="A431" s="43" t="str">
        <f>[3]Enums!$A$12</f>
        <v>1.1.0</v>
      </c>
      <c r="B431" s="121"/>
      <c r="C431" s="123"/>
      <c r="D431" s="123"/>
      <c r="E431" s="123" t="str">
        <f>Objects!$K$173</f>
        <v>Drum (Lactic Acid)</v>
      </c>
      <c r="F431" s="124">
        <v>1</v>
      </c>
      <c r="G431" s="124" t="str">
        <f>Objects!$J$287</f>
        <v>Beaker (Sulfuric Acid)</v>
      </c>
      <c r="H431" s="124">
        <v>1</v>
      </c>
      <c r="I431" s="124"/>
      <c r="J431" s="125"/>
      <c r="K431" s="124"/>
      <c r="L431" s="125"/>
      <c r="M431" s="124"/>
      <c r="N431" s="125"/>
      <c r="O431" s="123" t="str">
        <f>Objects!$J$333</f>
        <v>Beaker (Lactide)</v>
      </c>
      <c r="P431" s="123">
        <v>32</v>
      </c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41"/>
      <c r="AC431" s="41"/>
    </row>
    <row r="432" spans="1:29" ht="15" customHeight="1" x14ac:dyDescent="0.25">
      <c r="A432" s="43" t="str">
        <f>[3]Enums!$A$12</f>
        <v>1.1.0</v>
      </c>
      <c r="B432" s="121"/>
      <c r="C432" s="123"/>
      <c r="D432" s="123"/>
      <c r="E432" s="123" t="str">
        <f>Objects!$K$173</f>
        <v>Drum (Lactic Acid)</v>
      </c>
      <c r="F432" s="124">
        <v>16</v>
      </c>
      <c r="G432" s="124" t="str">
        <f>Objects!$J$287</f>
        <v>Beaker (Sulfuric Acid)</v>
      </c>
      <c r="H432" s="124">
        <v>4</v>
      </c>
      <c r="I432" s="124"/>
      <c r="J432" s="125"/>
      <c r="K432" s="124"/>
      <c r="L432" s="125"/>
      <c r="M432" s="124"/>
      <c r="N432" s="125"/>
      <c r="O432" s="123" t="str">
        <f>Objects!$K$333</f>
        <v>Drum (Lactide)</v>
      </c>
      <c r="P432" s="123">
        <v>8</v>
      </c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41"/>
      <c r="AC432" s="41"/>
    </row>
    <row r="433" spans="1:29" ht="15" customHeight="1" x14ac:dyDescent="0.25">
      <c r="A433" s="43" t="str">
        <f>[3]Enums!$A$12</f>
        <v>1.1.0</v>
      </c>
      <c r="B433" s="121"/>
      <c r="C433" s="123"/>
      <c r="D433" s="123"/>
      <c r="E433" s="123" t="str">
        <f>Objects!$K$173</f>
        <v>Drum (Lactic Acid)</v>
      </c>
      <c r="F433" s="124">
        <v>64</v>
      </c>
      <c r="G433" s="124" t="str">
        <f>Objects!$J$287</f>
        <v>Beaker (Sulfuric Acid)</v>
      </c>
      <c r="H433" s="124">
        <v>16</v>
      </c>
      <c r="I433" s="124"/>
      <c r="J433" s="125"/>
      <c r="K433" s="124"/>
      <c r="L433" s="125"/>
      <c r="M433" s="124"/>
      <c r="N433" s="125"/>
      <c r="O433" s="123" t="str">
        <f>Objects!$K$333</f>
        <v>Drum (Lactide)</v>
      </c>
      <c r="P433" s="123">
        <v>32</v>
      </c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41"/>
      <c r="AC433" s="41"/>
    </row>
    <row r="434" spans="1:29" ht="15" customHeight="1" x14ac:dyDescent="0.25">
      <c r="A434" s="43" t="str">
        <f>[3]Enums!$A$12</f>
        <v>1.1.0</v>
      </c>
      <c r="B434" s="121"/>
      <c r="C434" s="123"/>
      <c r="D434" s="123"/>
      <c r="E434" s="123" t="str">
        <f>Objects!$I$333</f>
        <v>Vial (Lactide)</v>
      </c>
      <c r="F434" s="124">
        <v>16</v>
      </c>
      <c r="G434" s="124" t="str">
        <f>Objects!$F$31</f>
        <v>Tin Catalyst</v>
      </c>
      <c r="H434" s="124">
        <v>2</v>
      </c>
      <c r="I434" s="124"/>
      <c r="J434" s="125"/>
      <c r="K434" s="124"/>
      <c r="L434" s="125"/>
      <c r="M434" s="124"/>
      <c r="N434" s="125"/>
      <c r="O434" s="123" t="str">
        <f>Objects!$Q$68</f>
        <v>Bag (PolyLactic Acid Pellets)</v>
      </c>
      <c r="P434" s="123">
        <v>16</v>
      </c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41"/>
      <c r="AC434" s="41"/>
    </row>
    <row r="435" spans="1:29" ht="15" customHeight="1" x14ac:dyDescent="0.25">
      <c r="A435" s="43" t="str">
        <f>[3]Enums!$A$12</f>
        <v>1.1.0</v>
      </c>
      <c r="B435" s="121"/>
      <c r="C435" s="123"/>
      <c r="D435" s="123"/>
      <c r="E435" s="123" t="str">
        <f>Objects!$J$333</f>
        <v>Beaker (Lactide)</v>
      </c>
      <c r="F435" s="124">
        <v>1</v>
      </c>
      <c r="G435" s="124" t="str">
        <f>Objects!$F$31</f>
        <v>Tin Catalyst</v>
      </c>
      <c r="H435" s="124">
        <v>4</v>
      </c>
      <c r="I435" s="124"/>
      <c r="J435" s="125"/>
      <c r="K435" s="124"/>
      <c r="L435" s="125"/>
      <c r="M435" s="124"/>
      <c r="N435" s="125"/>
      <c r="O435" s="123" t="str">
        <f>Objects!$R$68</f>
        <v>Sack (PolyLactic Acid Pellets)</v>
      </c>
      <c r="P435" s="123">
        <v>1</v>
      </c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41"/>
      <c r="AC435" s="41"/>
    </row>
    <row r="436" spans="1:29" ht="15" customHeight="1" x14ac:dyDescent="0.25">
      <c r="A436" s="43" t="str">
        <f>[3]Enums!$A$12</f>
        <v>1.1.0</v>
      </c>
      <c r="B436" s="121"/>
      <c r="C436" s="123"/>
      <c r="D436" s="123"/>
      <c r="E436" s="123" t="str">
        <f>Objects!$J$333</f>
        <v>Beaker (Lactide)</v>
      </c>
      <c r="F436" s="124">
        <v>16</v>
      </c>
      <c r="G436" s="124" t="str">
        <f>Objects!$F$31</f>
        <v>Tin Catalyst</v>
      </c>
      <c r="H436" s="124">
        <v>8</v>
      </c>
      <c r="I436" s="124"/>
      <c r="J436" s="125"/>
      <c r="K436" s="124"/>
      <c r="L436" s="125"/>
      <c r="M436" s="124"/>
      <c r="N436" s="125"/>
      <c r="O436" s="123" t="str">
        <f>Objects!$R$68</f>
        <v>Sack (PolyLactic Acid Pellets)</v>
      </c>
      <c r="P436" s="123">
        <v>16</v>
      </c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41"/>
      <c r="AC436" s="41"/>
    </row>
    <row r="437" spans="1:29" ht="15" customHeight="1" x14ac:dyDescent="0.25">
      <c r="A437" s="43" t="str">
        <f>[3]Enums!$A$12</f>
        <v>1.1.0</v>
      </c>
      <c r="B437" s="121"/>
      <c r="C437" s="123"/>
      <c r="D437" s="123"/>
      <c r="E437" s="123" t="str">
        <f>Objects!$K$333</f>
        <v>Drum (Lactide)</v>
      </c>
      <c r="F437" s="124">
        <v>1</v>
      </c>
      <c r="G437" s="124" t="str">
        <f>Objects!$F$31</f>
        <v>Tin Catalyst</v>
      </c>
      <c r="H437" s="124">
        <v>16</v>
      </c>
      <c r="I437" s="124"/>
      <c r="J437" s="125"/>
      <c r="K437" s="124"/>
      <c r="L437" s="125"/>
      <c r="M437" s="124"/>
      <c r="N437" s="125"/>
      <c r="O437" s="123" t="str">
        <f>Objects!$S$68</f>
        <v>Powder Keg (PolyLactic Acid Pellets)</v>
      </c>
      <c r="P437" s="123">
        <v>1</v>
      </c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41"/>
      <c r="AC437" s="41"/>
    </row>
    <row r="438" spans="1:29" ht="15" customHeight="1" x14ac:dyDescent="0.25">
      <c r="A438" s="43" t="str">
        <f>[3]Enums!$A$12</f>
        <v>1.1.0</v>
      </c>
      <c r="B438" s="121"/>
      <c r="C438" s="123"/>
      <c r="D438" s="123"/>
      <c r="E438" s="123" t="str">
        <f>Objects!$K$333</f>
        <v>Drum (Lactide)</v>
      </c>
      <c r="F438" s="124">
        <v>16</v>
      </c>
      <c r="G438" s="124" t="str">
        <f>Objects!$F$31</f>
        <v>Tin Catalyst</v>
      </c>
      <c r="H438" s="124">
        <v>32</v>
      </c>
      <c r="I438" s="124"/>
      <c r="J438" s="125"/>
      <c r="K438" s="124"/>
      <c r="L438" s="125"/>
      <c r="M438" s="124"/>
      <c r="N438" s="125"/>
      <c r="O438" s="123" t="str">
        <f>Objects!$S$68</f>
        <v>Powder Keg (PolyLactic Acid Pellets)</v>
      </c>
      <c r="P438" s="123">
        <v>16</v>
      </c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 t="str">
        <f>[3]Enums!$A$12</f>
        <v>1.1.0</v>
      </c>
      <c r="B439" s="121"/>
      <c r="C439" s="123"/>
      <c r="D439" s="123"/>
      <c r="E439" s="123" t="str">
        <f>Objects!$K$333</f>
        <v>Drum (Lactide)</v>
      </c>
      <c r="F439" s="124">
        <v>64</v>
      </c>
      <c r="G439" s="124" t="str">
        <f>Objects!$F$31</f>
        <v>Tin Catalyst</v>
      </c>
      <c r="H439" s="124">
        <v>64</v>
      </c>
      <c r="I439" s="124"/>
      <c r="J439" s="125"/>
      <c r="K439" s="124"/>
      <c r="L439" s="125"/>
      <c r="M439" s="124"/>
      <c r="N439" s="125"/>
      <c r="O439" s="123" t="str">
        <f>Objects!$S$68</f>
        <v>Powder Keg (PolyLactic Acid Pellets)</v>
      </c>
      <c r="P439" s="123">
        <v>16</v>
      </c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 t="str">
        <f>[3]Enums!$A$12</f>
        <v>1.1.0</v>
      </c>
      <c r="B440" s="121"/>
      <c r="C440" s="123"/>
      <c r="D440" s="123"/>
      <c r="E440" s="124" t="str">
        <f>Objects!$AF$113</f>
        <v>Rotten Flesh</v>
      </c>
      <c r="F440" s="124">
        <v>1</v>
      </c>
      <c r="G440" s="124" t="str">
        <f>Objects!$AF$138</f>
        <v>Potato</v>
      </c>
      <c r="H440" s="124">
        <v>16</v>
      </c>
      <c r="I440" s="124"/>
      <c r="J440" s="125"/>
      <c r="K440" s="124"/>
      <c r="L440" s="125"/>
      <c r="M440" s="124"/>
      <c r="N440" s="125"/>
      <c r="O440" s="123" t="str">
        <f>Objects!$I$335</f>
        <v>Bag (Alpha-cyclodextrin)</v>
      </c>
      <c r="P440" s="123">
        <v>16</v>
      </c>
      <c r="Q440" s="123" t="str">
        <f>Objects!$I$336</f>
        <v>Bag (Beta-cyclodextrin)</v>
      </c>
      <c r="R440" s="123">
        <v>16</v>
      </c>
      <c r="S440" s="123" t="str">
        <f>Objects!$I$337</f>
        <v>Bag (Gamma-cyclodextrin)</v>
      </c>
      <c r="T440" s="123">
        <v>16</v>
      </c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 t="str">
        <f>[3]Enums!$A$12</f>
        <v>1.1.0</v>
      </c>
      <c r="B441" s="121"/>
      <c r="C441" s="123"/>
      <c r="D441" s="123"/>
      <c r="E441" s="124" t="str">
        <f>Objects!$AF$113</f>
        <v>Rotten Flesh</v>
      </c>
      <c r="F441" s="124">
        <v>2</v>
      </c>
      <c r="G441" s="124" t="str">
        <f>Objects!$AF$138</f>
        <v>Potato</v>
      </c>
      <c r="H441" s="124">
        <v>64</v>
      </c>
      <c r="I441" s="124"/>
      <c r="J441" s="125"/>
      <c r="K441" s="124"/>
      <c r="L441" s="125"/>
      <c r="M441" s="124"/>
      <c r="N441" s="125"/>
      <c r="O441" s="123" t="str">
        <f>Objects!$J$335</f>
        <v>Sack (Alpha-cyclodextrin)</v>
      </c>
      <c r="P441" s="123">
        <v>1</v>
      </c>
      <c r="Q441" s="123" t="str">
        <f>Objects!$J$336</f>
        <v>Sack (Beta-cyclodextrin)</v>
      </c>
      <c r="R441" s="123">
        <v>1</v>
      </c>
      <c r="S441" s="123" t="str">
        <f>Objects!$J$337</f>
        <v>Sack (Gamma-cyclodextrin)</v>
      </c>
      <c r="T441" s="123">
        <v>1</v>
      </c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 t="str">
        <f>[3]Enums!$A$12</f>
        <v>1.1.0</v>
      </c>
      <c r="B442" s="121"/>
      <c r="C442" s="123"/>
      <c r="D442" s="123"/>
      <c r="E442" s="124" t="str">
        <f>Objects!$AF$113</f>
        <v>Rotten Flesh</v>
      </c>
      <c r="F442" s="124">
        <v>3</v>
      </c>
      <c r="G442" s="124" t="str">
        <f>Objects!$AF$138</f>
        <v>Potato</v>
      </c>
      <c r="H442" s="124">
        <v>64</v>
      </c>
      <c r="I442" s="124" t="str">
        <f>Objects!$AF$138</f>
        <v>Potato</v>
      </c>
      <c r="J442" s="124">
        <v>64</v>
      </c>
      <c r="K442" s="124" t="str">
        <f>Objects!$AF$138</f>
        <v>Potato</v>
      </c>
      <c r="L442" s="124">
        <v>64</v>
      </c>
      <c r="M442" s="124" t="str">
        <f>Objects!$AF$138</f>
        <v>Potato</v>
      </c>
      <c r="N442" s="124">
        <v>64</v>
      </c>
      <c r="O442" s="123" t="str">
        <f>Objects!$J$335</f>
        <v>Sack (Alpha-cyclodextrin)</v>
      </c>
      <c r="P442" s="123">
        <v>4</v>
      </c>
      <c r="Q442" s="123" t="str">
        <f>Objects!$J$336</f>
        <v>Sack (Beta-cyclodextrin)</v>
      </c>
      <c r="R442" s="123">
        <v>4</v>
      </c>
      <c r="S442" s="123" t="str">
        <f>Objects!$J$337</f>
        <v>Sack (Gamma-cyclodextrin)</v>
      </c>
      <c r="T442" s="123">
        <v>4</v>
      </c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 t="str">
        <f>[3]Enums!$A$12</f>
        <v>1.1.0</v>
      </c>
      <c r="B443" s="121"/>
      <c r="C443" s="123"/>
      <c r="D443" s="123"/>
      <c r="E443" s="124" t="str">
        <f>Objects!$C$19</f>
        <v>Graphite</v>
      </c>
      <c r="F443" s="124">
        <v>1</v>
      </c>
      <c r="G443" s="124" t="str">
        <f>Objects!$N$8</f>
        <v>Cartridge (Nitrogen)</v>
      </c>
      <c r="H443" s="124">
        <v>1</v>
      </c>
      <c r="I443" s="124"/>
      <c r="J443" s="125"/>
      <c r="K443" s="124"/>
      <c r="L443" s="125"/>
      <c r="M443" s="124"/>
      <c r="N443" s="125"/>
      <c r="O443" s="123" t="str">
        <f>Objects!$I$340</f>
        <v>Bag (Bucky Balls (C60))</v>
      </c>
      <c r="P443" s="123">
        <v>1</v>
      </c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 t="str">
        <f>[3]Enums!$A$12</f>
        <v>1.1.0</v>
      </c>
      <c r="B444" s="121"/>
      <c r="C444" s="123"/>
      <c r="D444" s="123"/>
      <c r="E444" s="124" t="str">
        <f>Objects!$C$19</f>
        <v>Graphite</v>
      </c>
      <c r="F444" s="124">
        <v>8</v>
      </c>
      <c r="G444" s="124" t="str">
        <f>Objects!$O$8</f>
        <v>Canister (Nitrogen)</v>
      </c>
      <c r="H444" s="124">
        <v>1</v>
      </c>
      <c r="I444" s="124"/>
      <c r="J444" s="125"/>
      <c r="K444" s="124"/>
      <c r="L444" s="125"/>
      <c r="M444" s="124"/>
      <c r="N444" s="125"/>
      <c r="O444" s="123" t="str">
        <f>Objects!$J$340</f>
        <v>Sack (Bucky Balls (C60))</v>
      </c>
      <c r="P444" s="123">
        <v>1</v>
      </c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 t="str">
        <f>[3]Enums!$A$12</f>
        <v>1.1.0</v>
      </c>
      <c r="B445" s="121"/>
      <c r="C445" s="123"/>
      <c r="D445" s="123"/>
      <c r="E445" s="124" t="str">
        <f>Objects!$C$19</f>
        <v>Graphite</v>
      </c>
      <c r="F445" s="124">
        <v>64</v>
      </c>
      <c r="G445" s="124" t="str">
        <f>Objects!$O$8</f>
        <v>Canister (Nitrogen)</v>
      </c>
      <c r="H445" s="124">
        <v>64</v>
      </c>
      <c r="I445" s="124"/>
      <c r="J445" s="125"/>
      <c r="K445" s="124"/>
      <c r="L445" s="125"/>
      <c r="M445" s="124"/>
      <c r="N445" s="125"/>
      <c r="O445" s="123" t="str">
        <f>Objects!$K$340</f>
        <v>Powder Keg (Bucky Balls (C60))</v>
      </c>
      <c r="P445" s="123">
        <v>1</v>
      </c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 t="str">
        <f>[3]Enums!$A$12</f>
        <v>1.1.0</v>
      </c>
      <c r="B446" s="121"/>
      <c r="C446" s="123"/>
      <c r="D446" s="123"/>
      <c r="E446" s="124" t="str">
        <f>Objects!J295</f>
        <v>Beaker (Terephthalic Acid)</v>
      </c>
      <c r="F446" s="124">
        <v>1</v>
      </c>
      <c r="G446" s="124" t="str">
        <f>Objects!F32</f>
        <v>Zinc Nitrate Catalyst</v>
      </c>
      <c r="H446" s="124">
        <v>4</v>
      </c>
      <c r="I446" s="124"/>
      <c r="J446" s="125"/>
      <c r="K446" s="124"/>
      <c r="L446" s="125"/>
      <c r="M446" s="124"/>
      <c r="N446" s="125"/>
      <c r="O446" s="123" t="str">
        <f>Objects!J338</f>
        <v>Sack (MOF-5)</v>
      </c>
      <c r="P446" s="123">
        <v>1</v>
      </c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 t="str">
        <f>[3]Enums!$A$12</f>
        <v>1.1.0</v>
      </c>
      <c r="B447" s="121"/>
      <c r="C447" s="123"/>
      <c r="D447" s="123"/>
      <c r="E447" s="123" t="str">
        <f>Objects!$J$337</f>
        <v>Sack (Gamma-cyclodextrin)</v>
      </c>
      <c r="F447" s="124">
        <v>1</v>
      </c>
      <c r="G447" s="124" t="str">
        <f>Objects!I245</f>
        <v>Bag (Potassium Hydroxide)</v>
      </c>
      <c r="H447" s="124">
        <v>2</v>
      </c>
      <c r="I447" s="124" t="str">
        <f>Objects!I196</f>
        <v>Vial (Methanol)</v>
      </c>
      <c r="J447" s="125">
        <v>10</v>
      </c>
      <c r="K447" s="124"/>
      <c r="L447" s="125"/>
      <c r="M447" s="124"/>
      <c r="N447" s="125"/>
      <c r="O447" s="123" t="str">
        <f>Objects!J339</f>
        <v>Sack (CD-MOF)</v>
      </c>
      <c r="P447" s="123">
        <v>1</v>
      </c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 t="str">
        <f>[3]Enums!$A$2</f>
        <v>1.0.0</v>
      </c>
      <c r="B448" s="121"/>
      <c r="C448" s="123"/>
      <c r="D448" s="123"/>
      <c r="E448" s="124" t="str">
        <f>Objects!$AF$99</f>
        <v>Sugar</v>
      </c>
      <c r="F448" s="124">
        <v>32</v>
      </c>
      <c r="G448" s="124" t="str">
        <f>Objects!$AF$118</f>
        <v>Nether Wart</v>
      </c>
      <c r="H448" s="124">
        <v>1</v>
      </c>
      <c r="I448" s="124"/>
      <c r="J448" s="124"/>
      <c r="K448" s="124"/>
      <c r="L448" s="124"/>
      <c r="M448" s="124"/>
      <c r="N448" s="125"/>
      <c r="O448" s="123" t="str">
        <f>Objects!$J$207</f>
        <v>Beaker (Molasses)</v>
      </c>
      <c r="P448" s="123">
        <v>16</v>
      </c>
      <c r="Q448" s="123" t="str">
        <f>Objects!$I$173</f>
        <v>Vial (Lactic Acid)</v>
      </c>
      <c r="R448" s="123">
        <v>16</v>
      </c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 t="str">
        <f>[3]Enums!$A$2</f>
        <v>1.0.0</v>
      </c>
      <c r="B449" s="121"/>
      <c r="C449" s="123"/>
      <c r="D449" s="123"/>
      <c r="E449" s="124" t="str">
        <f>Objects!$AF$99</f>
        <v>Sugar</v>
      </c>
      <c r="F449" s="124">
        <v>64</v>
      </c>
      <c r="G449" s="124" t="str">
        <f>Objects!$AF$118</f>
        <v>Nether Wart</v>
      </c>
      <c r="H449" s="124">
        <v>2</v>
      </c>
      <c r="I449" s="124"/>
      <c r="J449" s="124"/>
      <c r="K449" s="124"/>
      <c r="L449" s="124"/>
      <c r="M449" s="124"/>
      <c r="N449" s="125"/>
      <c r="O449" s="123" t="str">
        <f>Objects!$J$207</f>
        <v>Beaker (Molasses)</v>
      </c>
      <c r="P449" s="123">
        <v>32</v>
      </c>
      <c r="Q449" s="123" t="str">
        <f>Objects!$I$173</f>
        <v>Vial (Lactic Acid)</v>
      </c>
      <c r="R449" s="123">
        <v>32</v>
      </c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 t="str">
        <f>[3]Enums!$A$12</f>
        <v>1.1.0</v>
      </c>
      <c r="B450" s="121"/>
      <c r="C450" s="123"/>
      <c r="D450" s="123"/>
      <c r="E450" s="73" t="str">
        <f>Objects!$J$317</f>
        <v>Beaker (Deionized Water)</v>
      </c>
      <c r="F450" s="31">
        <v>16</v>
      </c>
      <c r="G450" s="119" t="str">
        <f>Objects!$F$2</f>
        <v>Platinum Catalyst</v>
      </c>
      <c r="H450" s="120">
        <v>6</v>
      </c>
      <c r="K450" s="124"/>
      <c r="L450" s="125"/>
      <c r="M450" s="124"/>
      <c r="N450" s="125"/>
      <c r="O450" s="28" t="str">
        <f>Objects!$N$9</f>
        <v>Cartridge (Oxygen)</v>
      </c>
      <c r="P450" s="31">
        <v>8</v>
      </c>
      <c r="Q450" s="28" t="str">
        <f>Objects!$N$2</f>
        <v>Cartridge (Hydrogen)</v>
      </c>
      <c r="R450" s="24">
        <v>16</v>
      </c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 t="str">
        <f>[3]Enums!$A$12</f>
        <v>1.1.0</v>
      </c>
      <c r="B451" s="121"/>
      <c r="C451" s="123"/>
      <c r="D451" s="123"/>
      <c r="E451" s="73" t="str">
        <f>Objects!$K$317</f>
        <v>Drum (Deionized Water)</v>
      </c>
      <c r="F451" s="31">
        <v>16</v>
      </c>
      <c r="G451" s="119" t="str">
        <f>Objects!$F$2</f>
        <v>Platinum Catalyst</v>
      </c>
      <c r="H451" s="120">
        <v>8</v>
      </c>
      <c r="K451" s="124"/>
      <c r="L451" s="125"/>
      <c r="M451" s="124"/>
      <c r="N451" s="125"/>
      <c r="O451" s="28" t="str">
        <f>Objects!$O$9</f>
        <v>Canister (Oxygen)</v>
      </c>
      <c r="P451" s="31">
        <v>8</v>
      </c>
      <c r="Q451" s="28" t="str">
        <f>Objects!$O$2</f>
        <v>Canister (Hydrogen)</v>
      </c>
      <c r="R451" s="24">
        <v>16</v>
      </c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 t="str">
        <f>[3]Enums!$A$12</f>
        <v>1.1.0</v>
      </c>
      <c r="B452" s="121"/>
      <c r="C452" s="123"/>
      <c r="D452" s="123"/>
      <c r="E452" s="73" t="str">
        <f>Objects!$I$317</f>
        <v>Vial (Deionized Water)</v>
      </c>
      <c r="F452" s="31">
        <v>16</v>
      </c>
      <c r="G452" s="119" t="str">
        <f>Objects!$F$2</f>
        <v>Platinum Catalyst</v>
      </c>
      <c r="H452" s="120">
        <v>2</v>
      </c>
      <c r="K452" s="124"/>
      <c r="L452" s="125"/>
      <c r="M452" s="124"/>
      <c r="N452" s="125"/>
      <c r="O452" s="28" t="str">
        <f>Objects!$M$9</f>
        <v>Flask (Oxygen)</v>
      </c>
      <c r="P452" s="31">
        <v>8</v>
      </c>
      <c r="Q452" s="28" t="str">
        <f>Objects!$M$2</f>
        <v>Flask (Hydrogen)</v>
      </c>
      <c r="R452" s="24">
        <v>16</v>
      </c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 t="str">
        <f>[3]Enums!$A$12</f>
        <v>1.1.0</v>
      </c>
      <c r="B453" s="121"/>
      <c r="C453" s="123"/>
      <c r="D453" s="123"/>
      <c r="E453" s="73" t="str">
        <f>Objects!$J$317</f>
        <v>Beaker (Deionized Water)</v>
      </c>
      <c r="F453" s="31">
        <v>64</v>
      </c>
      <c r="G453" s="119" t="str">
        <f>Objects!$F$2</f>
        <v>Platinum Catalyst</v>
      </c>
      <c r="H453" s="120">
        <v>6</v>
      </c>
      <c r="K453" s="124"/>
      <c r="L453" s="125"/>
      <c r="M453" s="124"/>
      <c r="N453" s="125"/>
      <c r="O453" s="28" t="str">
        <f>Objects!$N$9</f>
        <v>Cartridge (Oxygen)</v>
      </c>
      <c r="P453" s="31">
        <v>32</v>
      </c>
      <c r="Q453" s="28" t="str">
        <f>Objects!$N$2</f>
        <v>Cartridge (Hydrogen)</v>
      </c>
      <c r="R453" s="24">
        <v>64</v>
      </c>
      <c r="S453" s="123"/>
      <c r="T453" s="123"/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 t="str">
        <f>[3]Enums!$A$12</f>
        <v>1.1.0</v>
      </c>
      <c r="B454" s="121"/>
      <c r="C454" s="123"/>
      <c r="D454" s="123"/>
      <c r="E454" s="73" t="str">
        <f>Objects!$K$317</f>
        <v>Drum (Deionized Water)</v>
      </c>
      <c r="F454" s="31">
        <v>64</v>
      </c>
      <c r="G454" s="119" t="str">
        <f>Objects!$F$2</f>
        <v>Platinum Catalyst</v>
      </c>
      <c r="H454" s="120">
        <v>9</v>
      </c>
      <c r="K454" s="124"/>
      <c r="L454" s="125"/>
      <c r="M454" s="124"/>
      <c r="N454" s="125"/>
      <c r="O454" s="28" t="str">
        <f>Objects!$O$9</f>
        <v>Canister (Oxygen)</v>
      </c>
      <c r="P454" s="31">
        <v>32</v>
      </c>
      <c r="Q454" s="28" t="str">
        <f>Objects!$O$2</f>
        <v>Canister (Hydrogen)</v>
      </c>
      <c r="R454" s="24">
        <v>64</v>
      </c>
      <c r="S454" s="123"/>
      <c r="T454" s="123"/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 t="str">
        <f>[3]Enums!$A$12</f>
        <v>1.1.0</v>
      </c>
      <c r="B455" s="121"/>
      <c r="C455" s="123"/>
      <c r="D455" s="123"/>
      <c r="E455" s="73" t="str">
        <f>Objects!$I$317</f>
        <v>Vial (Deionized Water)</v>
      </c>
      <c r="F455" s="31">
        <v>64</v>
      </c>
      <c r="G455" s="119" t="str">
        <f>Objects!$F$2</f>
        <v>Platinum Catalyst</v>
      </c>
      <c r="H455" s="120">
        <v>3</v>
      </c>
      <c r="K455" s="124"/>
      <c r="L455" s="125"/>
      <c r="M455" s="124"/>
      <c r="N455" s="125"/>
      <c r="O455" s="28" t="str">
        <f>Objects!$M$9</f>
        <v>Flask (Oxygen)</v>
      </c>
      <c r="P455" s="31">
        <v>32</v>
      </c>
      <c r="Q455" s="28" t="str">
        <f>Objects!$M$2</f>
        <v>Flask (Hydrogen)</v>
      </c>
      <c r="R455" s="24">
        <v>64</v>
      </c>
      <c r="S455" s="123"/>
      <c r="T455" s="123"/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 t="str">
        <f>[3]Enums!$A$12</f>
        <v>1.1.0</v>
      </c>
      <c r="B456" s="121"/>
      <c r="C456" s="123"/>
      <c r="D456" s="123"/>
      <c r="E456" s="73" t="str">
        <f>Objects!$J$317</f>
        <v>Beaker (Deionized Water)</v>
      </c>
      <c r="F456" s="31">
        <v>2</v>
      </c>
      <c r="G456" s="119" t="str">
        <f>Objects!$F$2</f>
        <v>Platinum Catalyst</v>
      </c>
      <c r="H456" s="120">
        <v>4</v>
      </c>
      <c r="K456" s="124"/>
      <c r="L456" s="125"/>
      <c r="M456" s="124"/>
      <c r="N456" s="125"/>
      <c r="O456" s="28" t="str">
        <f>Objects!$N$9</f>
        <v>Cartridge (Oxygen)</v>
      </c>
      <c r="P456" s="31">
        <v>1</v>
      </c>
      <c r="Q456" s="28" t="str">
        <f>Objects!$N$2</f>
        <v>Cartridge (Hydrogen)</v>
      </c>
      <c r="R456" s="24">
        <v>2</v>
      </c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 t="str">
        <f>[3]Enums!$A$12</f>
        <v>1.1.0</v>
      </c>
      <c r="B457" s="121"/>
      <c r="C457" s="123"/>
      <c r="D457" s="123"/>
      <c r="E457" s="73" t="str">
        <f>Objects!$K$317</f>
        <v>Drum (Deionized Water)</v>
      </c>
      <c r="F457" s="31">
        <v>2</v>
      </c>
      <c r="G457" s="119" t="str">
        <f>Objects!$F$2</f>
        <v>Platinum Catalyst</v>
      </c>
      <c r="H457" s="120">
        <v>7</v>
      </c>
      <c r="K457" s="124"/>
      <c r="L457" s="125"/>
      <c r="M457" s="124"/>
      <c r="N457" s="125"/>
      <c r="O457" s="28" t="str">
        <f>Objects!$O$9</f>
        <v>Canister (Oxygen)</v>
      </c>
      <c r="P457" s="31">
        <v>1</v>
      </c>
      <c r="Q457" s="28" t="str">
        <f>Objects!$O$2</f>
        <v>Canister (Hydrogen)</v>
      </c>
      <c r="R457" s="24">
        <v>2</v>
      </c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 t="str">
        <f>[3]Enums!$A$12</f>
        <v>1.1.0</v>
      </c>
      <c r="B458" s="121"/>
      <c r="C458" s="123"/>
      <c r="D458" s="123"/>
      <c r="E458" s="73" t="str">
        <f>Objects!$I$317</f>
        <v>Vial (Deionized Water)</v>
      </c>
      <c r="F458" s="31">
        <v>2</v>
      </c>
      <c r="G458" s="119" t="str">
        <f>Objects!$F$2</f>
        <v>Platinum Catalyst</v>
      </c>
      <c r="H458" s="120">
        <v>1</v>
      </c>
      <c r="K458" s="124"/>
      <c r="L458" s="125"/>
      <c r="M458" s="124"/>
      <c r="N458" s="125"/>
      <c r="O458" s="28" t="str">
        <f>Objects!$M$9</f>
        <v>Flask (Oxygen)</v>
      </c>
      <c r="P458" s="31">
        <v>1</v>
      </c>
      <c r="Q458" s="28" t="str">
        <f>Objects!$M$2</f>
        <v>Flask (Hydrogen)</v>
      </c>
      <c r="R458" s="24">
        <v>2</v>
      </c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 t="str">
        <f>[3]Enums!$A$12</f>
        <v>1.1.0</v>
      </c>
      <c r="B459" s="121"/>
      <c r="C459" s="123"/>
      <c r="D459" s="123"/>
      <c r="E459" s="73" t="str">
        <f>Objects!$J$317</f>
        <v>Beaker (Deionized Water)</v>
      </c>
      <c r="F459" s="31">
        <v>16</v>
      </c>
      <c r="G459" s="119" t="str">
        <f>Objects!$F$4</f>
        <v>Palladium Catalyst</v>
      </c>
      <c r="H459" s="120">
        <v>6</v>
      </c>
      <c r="K459" s="124"/>
      <c r="L459" s="125"/>
      <c r="M459" s="124"/>
      <c r="N459" s="125"/>
      <c r="O459" s="28" t="str">
        <f>Objects!$N$9</f>
        <v>Cartridge (Oxygen)</v>
      </c>
      <c r="P459" s="31">
        <v>8</v>
      </c>
      <c r="Q459" s="28" t="str">
        <f>Objects!$N$2</f>
        <v>Cartridge (Hydrogen)</v>
      </c>
      <c r="R459" s="24">
        <v>16</v>
      </c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 t="str">
        <f>[3]Enums!$A$12</f>
        <v>1.1.0</v>
      </c>
      <c r="B460" s="121"/>
      <c r="C460" s="123"/>
      <c r="D460" s="123"/>
      <c r="E460" s="73" t="str">
        <f>Objects!$K$317</f>
        <v>Drum (Deionized Water)</v>
      </c>
      <c r="F460" s="31">
        <v>16</v>
      </c>
      <c r="G460" s="119" t="str">
        <f>Objects!$F$4</f>
        <v>Palladium Catalyst</v>
      </c>
      <c r="H460" s="120">
        <v>8</v>
      </c>
      <c r="K460" s="124"/>
      <c r="L460" s="125"/>
      <c r="M460" s="124"/>
      <c r="N460" s="125"/>
      <c r="O460" s="28" t="str">
        <f>Objects!$O$9</f>
        <v>Canister (Oxygen)</v>
      </c>
      <c r="P460" s="31">
        <v>8</v>
      </c>
      <c r="Q460" s="28" t="str">
        <f>Objects!$O$2</f>
        <v>Canister (Hydrogen)</v>
      </c>
      <c r="R460" s="24">
        <v>16</v>
      </c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 t="str">
        <f>[3]Enums!$A$12</f>
        <v>1.1.0</v>
      </c>
      <c r="B461" s="121"/>
      <c r="C461" s="123"/>
      <c r="D461" s="123"/>
      <c r="E461" s="73" t="str">
        <f>Objects!$I$317</f>
        <v>Vial (Deionized Water)</v>
      </c>
      <c r="F461" s="31">
        <v>16</v>
      </c>
      <c r="G461" s="119" t="str">
        <f>Objects!$F$4</f>
        <v>Palladium Catalyst</v>
      </c>
      <c r="H461" s="120">
        <v>2</v>
      </c>
      <c r="K461" s="124"/>
      <c r="L461" s="125"/>
      <c r="M461" s="124"/>
      <c r="N461" s="125"/>
      <c r="O461" s="28" t="str">
        <f>Objects!$M$9</f>
        <v>Flask (Oxygen)</v>
      </c>
      <c r="P461" s="31">
        <v>8</v>
      </c>
      <c r="Q461" s="28" t="str">
        <f>Objects!$M$2</f>
        <v>Flask (Hydrogen)</v>
      </c>
      <c r="R461" s="24">
        <v>16</v>
      </c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 t="str">
        <f>[3]Enums!$A$12</f>
        <v>1.1.0</v>
      </c>
      <c r="B462" s="121"/>
      <c r="C462" s="123"/>
      <c r="D462" s="123"/>
      <c r="E462" s="73" t="str">
        <f>Objects!$J$317</f>
        <v>Beaker (Deionized Water)</v>
      </c>
      <c r="F462" s="31">
        <v>64</v>
      </c>
      <c r="G462" s="119" t="str">
        <f>Objects!$F$4</f>
        <v>Palladium Catalyst</v>
      </c>
      <c r="H462" s="120">
        <v>6</v>
      </c>
      <c r="K462" s="124"/>
      <c r="L462" s="125"/>
      <c r="M462" s="124"/>
      <c r="N462" s="125"/>
      <c r="O462" s="28" t="str">
        <f>Objects!$N$9</f>
        <v>Cartridge (Oxygen)</v>
      </c>
      <c r="P462" s="31">
        <v>32</v>
      </c>
      <c r="Q462" s="28" t="str">
        <f>Objects!$N$2</f>
        <v>Cartridge (Hydrogen)</v>
      </c>
      <c r="R462" s="24">
        <v>64</v>
      </c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 t="str">
        <f>[3]Enums!$A$12</f>
        <v>1.1.0</v>
      </c>
      <c r="B463" s="121"/>
      <c r="C463" s="123"/>
      <c r="D463" s="123"/>
      <c r="E463" s="73" t="str">
        <f>Objects!$K$317</f>
        <v>Drum (Deionized Water)</v>
      </c>
      <c r="F463" s="31">
        <v>64</v>
      </c>
      <c r="G463" s="119" t="str">
        <f>Objects!$F$4</f>
        <v>Palladium Catalyst</v>
      </c>
      <c r="H463" s="120">
        <v>9</v>
      </c>
      <c r="K463" s="124"/>
      <c r="L463" s="125"/>
      <c r="M463" s="124"/>
      <c r="N463" s="125"/>
      <c r="O463" s="28" t="str">
        <f>Objects!$O$9</f>
        <v>Canister (Oxygen)</v>
      </c>
      <c r="P463" s="31">
        <v>32</v>
      </c>
      <c r="Q463" s="28" t="str">
        <f>Objects!$O$2</f>
        <v>Canister (Hydrogen)</v>
      </c>
      <c r="R463" s="24">
        <v>64</v>
      </c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 t="str">
        <f>[3]Enums!$A$12</f>
        <v>1.1.0</v>
      </c>
      <c r="B464" s="121"/>
      <c r="C464" s="123"/>
      <c r="D464" s="123"/>
      <c r="E464" s="73" t="str">
        <f>Objects!$I$317</f>
        <v>Vial (Deionized Water)</v>
      </c>
      <c r="F464" s="31">
        <v>64</v>
      </c>
      <c r="G464" s="119" t="str">
        <f>Objects!$F$4</f>
        <v>Palladium Catalyst</v>
      </c>
      <c r="H464" s="120">
        <v>3</v>
      </c>
      <c r="K464" s="124"/>
      <c r="L464" s="125"/>
      <c r="M464" s="124"/>
      <c r="N464" s="125"/>
      <c r="O464" s="28" t="str">
        <f>Objects!$M$9</f>
        <v>Flask (Oxygen)</v>
      </c>
      <c r="P464" s="31">
        <v>32</v>
      </c>
      <c r="Q464" s="28" t="str">
        <f>Objects!$M$2</f>
        <v>Flask (Hydrogen)</v>
      </c>
      <c r="R464" s="24">
        <v>64</v>
      </c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 t="str">
        <f>[3]Enums!$A$12</f>
        <v>1.1.0</v>
      </c>
      <c r="B465" s="121"/>
      <c r="C465" s="123"/>
      <c r="D465" s="123"/>
      <c r="E465" s="73" t="str">
        <f>Objects!$J$317</f>
        <v>Beaker (Deionized Water)</v>
      </c>
      <c r="F465" s="31">
        <v>2</v>
      </c>
      <c r="G465" s="119" t="str">
        <f>Objects!$F$4</f>
        <v>Palladium Catalyst</v>
      </c>
      <c r="H465" s="120">
        <v>4</v>
      </c>
      <c r="K465" s="124"/>
      <c r="L465" s="125"/>
      <c r="M465" s="124"/>
      <c r="N465" s="125"/>
      <c r="O465" s="28" t="str">
        <f>Objects!$N$9</f>
        <v>Cartridge (Oxygen)</v>
      </c>
      <c r="P465" s="31">
        <v>1</v>
      </c>
      <c r="Q465" s="28" t="str">
        <f>Objects!$N$2</f>
        <v>Cartridge (Hydrogen)</v>
      </c>
      <c r="R465" s="24">
        <v>2</v>
      </c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 t="str">
        <f>[3]Enums!$A$12</f>
        <v>1.1.0</v>
      </c>
      <c r="B466" s="121"/>
      <c r="C466" s="123"/>
      <c r="D466" s="123"/>
      <c r="E466" s="73" t="str">
        <f>Objects!$K$317</f>
        <v>Drum (Deionized Water)</v>
      </c>
      <c r="F466" s="31">
        <v>2</v>
      </c>
      <c r="G466" s="119" t="str">
        <f>Objects!$F$4</f>
        <v>Palladium Catalyst</v>
      </c>
      <c r="H466" s="120">
        <v>7</v>
      </c>
      <c r="K466" s="124"/>
      <c r="L466" s="125"/>
      <c r="M466" s="124"/>
      <c r="N466" s="125"/>
      <c r="O466" s="28" t="str">
        <f>Objects!$O$9</f>
        <v>Canister (Oxygen)</v>
      </c>
      <c r="P466" s="31">
        <v>1</v>
      </c>
      <c r="Q466" s="28" t="str">
        <f>Objects!$O$2</f>
        <v>Canister (Hydrogen)</v>
      </c>
      <c r="R466" s="24">
        <v>2</v>
      </c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 t="str">
        <f>[3]Enums!$A$12</f>
        <v>1.1.0</v>
      </c>
      <c r="B467" s="121"/>
      <c r="C467" s="123"/>
      <c r="D467" s="123"/>
      <c r="E467" s="73" t="str">
        <f>Objects!$I$317</f>
        <v>Vial (Deionized Water)</v>
      </c>
      <c r="F467" s="31">
        <v>2</v>
      </c>
      <c r="G467" s="119" t="str">
        <f>Objects!$F$4</f>
        <v>Palladium Catalyst</v>
      </c>
      <c r="H467" s="120">
        <v>1</v>
      </c>
      <c r="K467" s="124"/>
      <c r="L467" s="125"/>
      <c r="M467" s="124"/>
      <c r="N467" s="125"/>
      <c r="O467" s="28" t="str">
        <f>Objects!$M$9</f>
        <v>Flask (Oxygen)</v>
      </c>
      <c r="P467" s="31">
        <v>1</v>
      </c>
      <c r="Q467" s="28" t="str">
        <f>Objects!$M$2</f>
        <v>Flask (Hydrogen)</v>
      </c>
      <c r="R467" s="24">
        <v>2</v>
      </c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 t="str">
        <f>[3]Enums!$A$12</f>
        <v>1.1.0</v>
      </c>
      <c r="B468" s="121"/>
      <c r="C468" s="123"/>
      <c r="D468" s="123"/>
      <c r="E468" s="124" t="str">
        <f>Objects!$AG$161</f>
        <v>Stained Hardened Clay</v>
      </c>
      <c r="F468" s="124">
        <v>4</v>
      </c>
      <c r="G468" s="110" t="str">
        <f>Objects!$J$317</f>
        <v>Beaker (Deionized Water)</v>
      </c>
      <c r="H468" s="124">
        <v>1</v>
      </c>
      <c r="I468" s="124"/>
      <c r="J468" s="125"/>
      <c r="K468" s="124"/>
      <c r="L468" s="125"/>
      <c r="M468" s="124"/>
      <c r="N468" s="125"/>
      <c r="O468" s="124" t="str">
        <f>Objects!$AG$174</f>
        <v>Hardened Clay</v>
      </c>
      <c r="P468" s="123">
        <v>4</v>
      </c>
      <c r="Q468" s="123" t="str">
        <f>Objects!$I$343</f>
        <v>Bag (Lithium Hexafluorophosphate)</v>
      </c>
      <c r="R468" s="123">
        <v>1</v>
      </c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 t="str">
        <f>[3]Enums!$A$12</f>
        <v>1.1.0</v>
      </c>
      <c r="B469" s="121"/>
      <c r="C469" s="123"/>
      <c r="D469" s="123"/>
      <c r="E469" s="124" t="str">
        <f>Objects!$AG$161</f>
        <v>Stained Hardened Clay</v>
      </c>
      <c r="F469" s="124">
        <v>64</v>
      </c>
      <c r="G469" s="110" t="str">
        <f>Objects!$J$317</f>
        <v>Beaker (Deionized Water)</v>
      </c>
      <c r="H469" s="124">
        <v>16</v>
      </c>
      <c r="I469" s="124"/>
      <c r="J469" s="125"/>
      <c r="K469" s="124"/>
      <c r="L469" s="125"/>
      <c r="M469" s="124"/>
      <c r="N469" s="125"/>
      <c r="O469" s="124" t="str">
        <f>Objects!$AG$174</f>
        <v>Hardened Clay</v>
      </c>
      <c r="P469" s="123">
        <v>64</v>
      </c>
      <c r="Q469" s="123" t="str">
        <f>Objects!$I$343</f>
        <v>Bag (Lithium Hexafluorophosphate)</v>
      </c>
      <c r="R469" s="123">
        <v>16</v>
      </c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/>
      <c r="B470" s="121"/>
      <c r="C470" s="123"/>
      <c r="D470" s="123"/>
      <c r="F470" s="124"/>
      <c r="G470" s="124"/>
      <c r="H470" s="124"/>
      <c r="I470" s="124"/>
      <c r="J470" s="125"/>
      <c r="K470" s="124"/>
      <c r="L470" s="125"/>
      <c r="M470" s="124"/>
      <c r="N470" s="125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/>
      <c r="B471" s="121"/>
      <c r="C471" s="123"/>
      <c r="D471" s="123"/>
      <c r="E471" s="124"/>
      <c r="F471" s="124"/>
      <c r="G471" s="124"/>
      <c r="H471" s="124"/>
      <c r="I471" s="124"/>
      <c r="J471" s="125"/>
      <c r="K471" s="124"/>
      <c r="L471" s="125"/>
      <c r="M471" s="124"/>
      <c r="N471" s="125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/>
      <c r="B472" s="121"/>
      <c r="C472" s="123"/>
      <c r="D472" s="123"/>
      <c r="E472" s="124"/>
      <c r="F472" s="124"/>
      <c r="G472" s="124"/>
      <c r="H472" s="124"/>
      <c r="I472" s="124"/>
      <c r="J472" s="125"/>
      <c r="K472" s="124"/>
      <c r="L472" s="125"/>
      <c r="M472" s="124"/>
      <c r="N472" s="125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/>
      <c r="B473" s="121"/>
      <c r="C473" s="123"/>
      <c r="D473" s="123"/>
      <c r="E473" s="124"/>
      <c r="F473" s="124"/>
      <c r="G473" s="124"/>
      <c r="H473" s="124"/>
      <c r="I473" s="124"/>
      <c r="J473" s="125"/>
      <c r="K473" s="124"/>
      <c r="L473" s="125"/>
      <c r="M473" s="124"/>
      <c r="N473" s="125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/>
      <c r="B474" s="121"/>
      <c r="C474" s="123"/>
      <c r="D474" s="123"/>
      <c r="E474" s="124"/>
      <c r="F474" s="124"/>
      <c r="G474" s="124"/>
      <c r="H474" s="124"/>
      <c r="I474" s="124"/>
      <c r="J474" s="125"/>
      <c r="K474" s="124"/>
      <c r="L474" s="125"/>
      <c r="M474" s="124"/>
      <c r="N474" s="125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/>
      <c r="B475" s="121"/>
      <c r="C475" s="123"/>
      <c r="D475" s="123"/>
      <c r="E475" s="124"/>
      <c r="F475" s="124"/>
      <c r="G475" s="124"/>
      <c r="H475" s="124"/>
      <c r="I475" s="124"/>
      <c r="J475" s="125"/>
      <c r="K475" s="124"/>
      <c r="L475" s="125"/>
      <c r="M475" s="124"/>
      <c r="N475" s="125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/>
      <c r="B476" s="121"/>
      <c r="C476" s="123"/>
      <c r="D476" s="123"/>
      <c r="E476" s="124"/>
      <c r="F476" s="124"/>
      <c r="G476" s="124"/>
      <c r="H476" s="124"/>
      <c r="I476" s="124"/>
      <c r="J476" s="125"/>
      <c r="K476" s="124"/>
      <c r="L476" s="125"/>
      <c r="M476" s="124"/>
      <c r="N476" s="125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/>
      <c r="B477" s="121"/>
      <c r="C477" s="123"/>
      <c r="D477" s="123"/>
      <c r="E477" s="124"/>
      <c r="F477" s="124"/>
      <c r="G477" s="124"/>
      <c r="H477" s="124"/>
      <c r="I477" s="124"/>
      <c r="J477" s="125"/>
      <c r="K477" s="124"/>
      <c r="L477" s="125"/>
      <c r="M477" s="124"/>
      <c r="N477" s="125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/>
      <c r="B478" s="121"/>
      <c r="C478" s="123"/>
      <c r="D478" s="123"/>
      <c r="E478" s="124"/>
      <c r="F478" s="124"/>
      <c r="G478" s="124"/>
      <c r="H478" s="124"/>
      <c r="I478" s="124"/>
      <c r="J478" s="125"/>
      <c r="K478" s="124"/>
      <c r="L478" s="125"/>
      <c r="M478" s="124"/>
      <c r="N478" s="125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/>
      <c r="B479" s="121"/>
      <c r="C479" s="123"/>
      <c r="D479" s="123"/>
      <c r="E479" s="124"/>
      <c r="F479" s="124"/>
      <c r="G479" s="124"/>
      <c r="H479" s="124"/>
      <c r="I479" s="124"/>
      <c r="J479" s="125"/>
      <c r="K479" s="124"/>
      <c r="L479" s="125"/>
      <c r="M479" s="124"/>
      <c r="N479" s="125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/>
      <c r="B480" s="121"/>
      <c r="C480" s="123"/>
      <c r="D480" s="123"/>
      <c r="E480" s="124"/>
      <c r="F480" s="124"/>
      <c r="G480" s="124"/>
      <c r="H480" s="124"/>
      <c r="I480" s="124"/>
      <c r="J480" s="125"/>
      <c r="K480" s="124"/>
      <c r="L480" s="125"/>
      <c r="M480" s="124"/>
      <c r="N480" s="125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/>
      <c r="B481" s="121"/>
      <c r="C481" s="123"/>
      <c r="D481" s="123"/>
      <c r="E481" s="124"/>
      <c r="F481" s="124"/>
      <c r="G481" s="124"/>
      <c r="H481" s="124"/>
      <c r="I481" s="124"/>
      <c r="J481" s="125"/>
      <c r="K481" s="124"/>
      <c r="L481" s="125"/>
      <c r="M481" s="124"/>
      <c r="N481" s="125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/>
      <c r="B482" s="121"/>
      <c r="C482" s="123"/>
      <c r="D482" s="123"/>
      <c r="E482" s="124"/>
      <c r="F482" s="124"/>
      <c r="G482" s="124"/>
      <c r="H482" s="124"/>
      <c r="I482" s="124"/>
      <c r="J482" s="125"/>
      <c r="K482" s="124"/>
      <c r="L482" s="125"/>
      <c r="M482" s="124"/>
      <c r="N482" s="125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/>
      <c r="B483" s="121"/>
      <c r="C483" s="123"/>
      <c r="D483" s="123"/>
      <c r="E483" s="124"/>
      <c r="F483" s="124"/>
      <c r="G483" s="124"/>
      <c r="H483" s="124"/>
      <c r="I483" s="124"/>
      <c r="J483" s="125"/>
      <c r="K483" s="124"/>
      <c r="L483" s="125"/>
      <c r="M483" s="124"/>
      <c r="N483" s="125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/>
      <c r="B484" s="121"/>
      <c r="C484" s="123"/>
      <c r="D484" s="123"/>
      <c r="E484" s="124"/>
      <c r="F484" s="124"/>
      <c r="G484" s="124"/>
      <c r="H484" s="124"/>
      <c r="I484" s="124"/>
      <c r="J484" s="125"/>
      <c r="K484" s="124"/>
      <c r="L484" s="125"/>
      <c r="M484" s="124"/>
      <c r="N484" s="125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/>
      <c r="B485" s="121"/>
      <c r="C485" s="123"/>
      <c r="D485" s="123"/>
      <c r="E485" s="124"/>
      <c r="F485" s="124"/>
      <c r="G485" s="124"/>
      <c r="H485" s="124"/>
      <c r="I485" s="124"/>
      <c r="J485" s="125"/>
      <c r="K485" s="124"/>
      <c r="L485" s="125"/>
      <c r="M485" s="124"/>
      <c r="N485" s="125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/>
      <c r="B486" s="121"/>
      <c r="C486" s="123"/>
      <c r="D486" s="123"/>
      <c r="E486" s="124"/>
      <c r="F486" s="124"/>
      <c r="G486" s="124"/>
      <c r="H486" s="124"/>
      <c r="I486" s="124"/>
      <c r="J486" s="125"/>
      <c r="K486" s="124"/>
      <c r="L486" s="125"/>
      <c r="M486" s="124"/>
      <c r="N486" s="125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/>
      <c r="B487" s="121"/>
      <c r="C487" s="123"/>
      <c r="D487" s="123"/>
      <c r="E487" s="124"/>
      <c r="F487" s="124"/>
      <c r="G487" s="124"/>
      <c r="H487" s="124"/>
      <c r="I487" s="124"/>
      <c r="J487" s="125"/>
      <c r="K487" s="124"/>
      <c r="L487" s="125"/>
      <c r="M487" s="124"/>
      <c r="N487" s="125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/>
      <c r="B488" s="121"/>
      <c r="C488" s="123"/>
      <c r="D488" s="123"/>
      <c r="E488" s="124"/>
      <c r="F488" s="124"/>
      <c r="G488" s="124"/>
      <c r="H488" s="124"/>
      <c r="I488" s="124"/>
      <c r="J488" s="125"/>
      <c r="K488" s="124"/>
      <c r="L488" s="125"/>
      <c r="M488" s="124"/>
      <c r="N488" s="125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/>
      <c r="B489" s="121"/>
      <c r="C489" s="123"/>
      <c r="D489" s="123"/>
      <c r="E489" s="124"/>
      <c r="F489" s="124"/>
      <c r="G489" s="124"/>
      <c r="H489" s="124"/>
      <c r="I489" s="124"/>
      <c r="J489" s="125"/>
      <c r="K489" s="124"/>
      <c r="L489" s="125"/>
      <c r="M489" s="124"/>
      <c r="N489" s="125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/>
      <c r="B490" s="121"/>
      <c r="C490" s="123"/>
      <c r="D490" s="123"/>
      <c r="E490" s="124"/>
      <c r="F490" s="124"/>
      <c r="G490" s="124"/>
      <c r="H490" s="124"/>
      <c r="I490" s="124"/>
      <c r="J490" s="125"/>
      <c r="K490" s="124"/>
      <c r="L490" s="125"/>
      <c r="M490" s="124"/>
      <c r="N490" s="125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/>
      <c r="B491" s="121"/>
      <c r="C491" s="123"/>
      <c r="D491" s="123"/>
      <c r="E491" s="124"/>
      <c r="F491" s="124"/>
      <c r="G491" s="124"/>
      <c r="H491" s="124"/>
      <c r="I491" s="124"/>
      <c r="J491" s="125"/>
      <c r="K491" s="124"/>
      <c r="L491" s="125"/>
      <c r="M491" s="124"/>
      <c r="N491" s="125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/>
      <c r="B492" s="121"/>
      <c r="C492" s="123"/>
      <c r="D492" s="123"/>
      <c r="E492" s="124"/>
      <c r="F492" s="124"/>
      <c r="G492" s="124"/>
      <c r="H492" s="124"/>
      <c r="I492" s="124"/>
      <c r="J492" s="125"/>
      <c r="K492" s="124"/>
      <c r="L492" s="125"/>
      <c r="M492" s="124"/>
      <c r="N492" s="125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/>
      <c r="B493" s="121"/>
      <c r="C493" s="123"/>
      <c r="D493" s="123"/>
      <c r="E493" s="124"/>
      <c r="F493" s="124"/>
      <c r="G493" s="124"/>
      <c r="H493" s="124"/>
      <c r="I493" s="124"/>
      <c r="J493" s="125"/>
      <c r="K493" s="124"/>
      <c r="L493" s="125"/>
      <c r="M493" s="124"/>
      <c r="N493" s="125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/>
      <c r="B494" s="121"/>
      <c r="C494" s="123"/>
      <c r="D494" s="123"/>
      <c r="E494" s="124"/>
      <c r="F494" s="124"/>
      <c r="G494" s="124"/>
      <c r="H494" s="124"/>
      <c r="I494" s="124"/>
      <c r="J494" s="125"/>
      <c r="K494" s="124"/>
      <c r="L494" s="125"/>
      <c r="M494" s="124"/>
      <c r="N494" s="125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/>
      <c r="B495" s="121"/>
      <c r="C495" s="123"/>
      <c r="D495" s="123"/>
      <c r="E495" s="124"/>
      <c r="F495" s="124"/>
      <c r="G495" s="124"/>
      <c r="H495" s="124"/>
      <c r="I495" s="124"/>
      <c r="J495" s="125"/>
      <c r="K495" s="124"/>
      <c r="L495" s="125"/>
      <c r="M495" s="124"/>
      <c r="N495" s="125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/>
      <c r="F496" s="124"/>
      <c r="G496" s="124"/>
      <c r="H496" s="124"/>
      <c r="I496" s="124"/>
      <c r="J496" s="125"/>
      <c r="K496" s="124"/>
      <c r="L496" s="125"/>
      <c r="M496" s="124"/>
      <c r="N496" s="125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/>
      <c r="F497" s="124"/>
      <c r="G497" s="124"/>
      <c r="H497" s="124"/>
      <c r="I497" s="124"/>
      <c r="J497" s="125"/>
      <c r="K497" s="124"/>
      <c r="L497" s="125"/>
      <c r="M497" s="124"/>
      <c r="N497" s="125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/>
      <c r="B498" s="121"/>
      <c r="C498" s="123"/>
      <c r="D498" s="123"/>
      <c r="E498" s="124"/>
      <c r="F498" s="124"/>
      <c r="G498" s="124"/>
      <c r="H498" s="124"/>
      <c r="I498" s="124"/>
      <c r="J498" s="125"/>
      <c r="K498" s="124"/>
      <c r="L498" s="125"/>
      <c r="M498" s="124"/>
      <c r="N498" s="125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/>
      <c r="B499" s="121"/>
      <c r="C499" s="123"/>
      <c r="D499" s="123"/>
      <c r="E499" s="124"/>
      <c r="F499" s="124"/>
      <c r="G499" s="124"/>
      <c r="H499" s="124"/>
      <c r="I499" s="124"/>
      <c r="J499" s="125"/>
      <c r="K499" s="124"/>
      <c r="L499" s="125"/>
      <c r="M499" s="124"/>
      <c r="N499" s="125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/>
      <c r="B500" s="121"/>
      <c r="C500" s="123"/>
      <c r="D500" s="123"/>
      <c r="E500" s="124"/>
      <c r="F500" s="124"/>
      <c r="G500" s="124"/>
      <c r="H500" s="124"/>
      <c r="I500" s="124"/>
      <c r="J500" s="125"/>
      <c r="K500" s="124"/>
      <c r="L500" s="125"/>
      <c r="M500" s="124"/>
      <c r="N500" s="125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/>
      <c r="B501" s="121"/>
      <c r="C501" s="123"/>
      <c r="D501" s="123"/>
      <c r="E501" s="124"/>
      <c r="F501" s="124"/>
      <c r="G501" s="124"/>
      <c r="H501" s="124"/>
      <c r="I501" s="124"/>
      <c r="J501" s="125"/>
      <c r="K501" s="124"/>
      <c r="L501" s="125"/>
      <c r="M501" s="124"/>
      <c r="N501" s="125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/>
      <c r="B502" s="121"/>
      <c r="C502" s="123"/>
      <c r="D502" s="123"/>
      <c r="E502" s="124"/>
      <c r="F502" s="124"/>
      <c r="G502" s="124"/>
      <c r="H502" s="124"/>
      <c r="I502" s="124"/>
      <c r="J502" s="125"/>
      <c r="K502" s="124"/>
      <c r="L502" s="125"/>
      <c r="M502" s="124"/>
      <c r="N502" s="125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/>
      <c r="B503" s="121"/>
      <c r="C503" s="123"/>
      <c r="D503" s="123"/>
      <c r="E503" s="124"/>
      <c r="F503" s="124"/>
      <c r="G503" s="124"/>
      <c r="H503" s="124"/>
      <c r="I503" s="124"/>
      <c r="J503" s="125"/>
      <c r="K503" s="124"/>
      <c r="L503" s="125"/>
      <c r="M503" s="124"/>
      <c r="N503" s="125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/>
      <c r="B504" s="121"/>
      <c r="C504" s="123"/>
      <c r="D504" s="123"/>
      <c r="E504" s="124"/>
      <c r="F504" s="124"/>
      <c r="G504" s="124"/>
      <c r="H504" s="124"/>
      <c r="I504" s="124"/>
      <c r="J504" s="125"/>
      <c r="K504" s="124"/>
      <c r="L504" s="125"/>
      <c r="M504" s="124"/>
      <c r="N504" s="125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/>
      <c r="B505" s="121"/>
      <c r="C505" s="123"/>
      <c r="D505" s="123"/>
      <c r="E505" s="124"/>
      <c r="F505" s="124"/>
      <c r="G505" s="124"/>
      <c r="H505" s="124"/>
      <c r="I505" s="124"/>
      <c r="J505" s="125"/>
      <c r="K505" s="124"/>
      <c r="L505" s="125"/>
      <c r="M505" s="124"/>
      <c r="N505" s="125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/>
      <c r="B506" s="121"/>
      <c r="C506" s="123"/>
      <c r="D506" s="123"/>
      <c r="E506" s="124"/>
      <c r="F506" s="124"/>
      <c r="G506" s="124"/>
      <c r="H506" s="124"/>
      <c r="I506" s="124"/>
      <c r="J506" s="125"/>
      <c r="K506" s="124"/>
      <c r="L506" s="125"/>
      <c r="M506" s="124"/>
      <c r="N506" s="125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/>
      <c r="B507" s="121"/>
      <c r="C507" s="123"/>
      <c r="D507" s="123"/>
      <c r="E507" s="124"/>
      <c r="F507" s="124"/>
      <c r="G507" s="124"/>
      <c r="H507" s="124"/>
      <c r="I507" s="124"/>
      <c r="J507" s="125"/>
      <c r="K507" s="124"/>
      <c r="L507" s="125"/>
      <c r="M507" s="124"/>
      <c r="N507" s="125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/>
      <c r="B508" s="121"/>
      <c r="C508" s="123"/>
      <c r="D508" s="123"/>
      <c r="E508" s="124"/>
      <c r="F508" s="124"/>
      <c r="G508" s="124"/>
      <c r="H508" s="124"/>
      <c r="I508" s="124"/>
      <c r="J508" s="125"/>
      <c r="K508" s="124"/>
      <c r="L508" s="125"/>
      <c r="M508" s="124"/>
      <c r="N508" s="125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/>
      <c r="B509" s="121"/>
      <c r="C509" s="123"/>
      <c r="D509" s="123"/>
      <c r="E509" s="124"/>
      <c r="F509" s="124"/>
      <c r="G509" s="124"/>
      <c r="H509" s="124"/>
      <c r="I509" s="124"/>
      <c r="J509" s="125"/>
      <c r="K509" s="124"/>
      <c r="L509" s="125"/>
      <c r="M509" s="124"/>
      <c r="N509" s="125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/>
      <c r="B510" s="121"/>
      <c r="C510" s="123"/>
      <c r="D510" s="123"/>
      <c r="E510" s="124"/>
      <c r="F510" s="124"/>
      <c r="G510" s="124"/>
      <c r="H510" s="124"/>
      <c r="I510" s="124"/>
      <c r="J510" s="125"/>
      <c r="K510" s="124"/>
      <c r="L510" s="125"/>
      <c r="M510" s="124"/>
      <c r="N510" s="125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/>
      <c r="B511" s="121"/>
      <c r="C511" s="123"/>
      <c r="D511" s="123"/>
      <c r="E511" s="124"/>
      <c r="F511" s="124"/>
      <c r="G511" s="124"/>
      <c r="H511" s="124"/>
      <c r="I511" s="124"/>
      <c r="J511" s="125"/>
      <c r="K511" s="124"/>
      <c r="L511" s="125"/>
      <c r="M511" s="124"/>
      <c r="N511" s="125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/>
      <c r="B512" s="121"/>
      <c r="C512" s="123"/>
      <c r="D512" s="123"/>
      <c r="E512" s="124"/>
      <c r="F512" s="124"/>
      <c r="G512" s="124"/>
      <c r="H512" s="124"/>
      <c r="I512" s="124"/>
      <c r="J512" s="125"/>
      <c r="K512" s="124"/>
      <c r="L512" s="125"/>
      <c r="M512" s="124"/>
      <c r="N512" s="125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/>
      <c r="B513" s="121"/>
      <c r="C513" s="123"/>
      <c r="D513" s="123"/>
      <c r="E513" s="124"/>
      <c r="F513" s="124"/>
      <c r="G513" s="124"/>
      <c r="H513" s="124"/>
      <c r="I513" s="124"/>
      <c r="J513" s="125"/>
      <c r="K513" s="124"/>
      <c r="L513" s="125"/>
      <c r="M513" s="124"/>
      <c r="N513" s="125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/>
      <c r="B514" s="121"/>
      <c r="C514" s="123"/>
      <c r="D514" s="123"/>
      <c r="E514" s="124"/>
      <c r="F514" s="124"/>
      <c r="G514" s="124"/>
      <c r="H514" s="124"/>
      <c r="I514" s="124"/>
      <c r="J514" s="125"/>
      <c r="K514" s="124"/>
      <c r="L514" s="125"/>
      <c r="M514" s="124"/>
      <c r="N514" s="125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/>
      <c r="B515" s="121"/>
      <c r="C515" s="123"/>
      <c r="D515" s="123"/>
      <c r="E515" s="124"/>
      <c r="F515" s="124"/>
      <c r="G515" s="124"/>
      <c r="H515" s="124"/>
      <c r="I515" s="124"/>
      <c r="J515" s="125"/>
      <c r="K515" s="124"/>
      <c r="L515" s="125"/>
      <c r="M515" s="124"/>
      <c r="N515" s="125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/>
      <c r="B516" s="121"/>
      <c r="C516" s="123"/>
      <c r="D516" s="123"/>
      <c r="E516" s="124"/>
      <c r="F516" s="124"/>
      <c r="G516" s="124"/>
      <c r="H516" s="124"/>
      <c r="I516" s="124"/>
      <c r="J516" s="125"/>
      <c r="K516" s="124"/>
      <c r="L516" s="125"/>
      <c r="M516" s="124"/>
      <c r="N516" s="125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/>
      <c r="B517" s="121"/>
      <c r="C517" s="123"/>
      <c r="D517" s="123"/>
      <c r="E517" s="124"/>
      <c r="F517" s="124"/>
      <c r="G517" s="124"/>
      <c r="H517" s="124"/>
      <c r="I517" s="124"/>
      <c r="J517" s="125"/>
      <c r="K517" s="124"/>
      <c r="L517" s="125"/>
      <c r="M517" s="124"/>
      <c r="N517" s="125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/>
      <c r="B518" s="121"/>
      <c r="C518" s="123"/>
      <c r="D518" s="123"/>
      <c r="E518" s="124"/>
      <c r="F518" s="124"/>
      <c r="G518" s="124"/>
      <c r="H518" s="124"/>
      <c r="I518" s="124"/>
      <c r="J518" s="125"/>
      <c r="K518" s="124"/>
      <c r="L518" s="125"/>
      <c r="M518" s="124"/>
      <c r="N518" s="125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/>
      <c r="B519" s="121"/>
      <c r="C519" s="123"/>
      <c r="D519" s="123"/>
      <c r="E519" s="124"/>
      <c r="F519" s="124"/>
      <c r="G519" s="124"/>
      <c r="H519" s="124"/>
      <c r="I519" s="124"/>
      <c r="J519" s="125"/>
      <c r="K519" s="124"/>
      <c r="L519" s="125"/>
      <c r="M519" s="124"/>
      <c r="N519" s="125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/>
      <c r="B520" s="121"/>
      <c r="C520" s="123"/>
      <c r="D520" s="123"/>
      <c r="E520" s="124"/>
      <c r="F520" s="124"/>
      <c r="G520" s="124"/>
      <c r="H520" s="124"/>
      <c r="I520" s="124"/>
      <c r="J520" s="125"/>
      <c r="K520" s="124"/>
      <c r="L520" s="125"/>
      <c r="M520" s="124"/>
      <c r="N520" s="125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/>
      <c r="B521" s="121"/>
      <c r="C521" s="123"/>
      <c r="D521" s="123"/>
      <c r="E521" s="124"/>
      <c r="F521" s="124"/>
      <c r="G521" s="124"/>
      <c r="H521" s="124"/>
      <c r="I521" s="124"/>
      <c r="J521" s="125"/>
      <c r="K521" s="124"/>
      <c r="L521" s="125"/>
      <c r="M521" s="124"/>
      <c r="N521" s="125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/>
      <c r="B522" s="121"/>
      <c r="C522" s="123"/>
      <c r="D522" s="123"/>
      <c r="E522" s="124"/>
      <c r="F522" s="124"/>
      <c r="G522" s="124"/>
      <c r="H522" s="124"/>
      <c r="I522" s="124"/>
      <c r="J522" s="125"/>
      <c r="K522" s="124"/>
      <c r="L522" s="125"/>
      <c r="M522" s="124"/>
      <c r="N522" s="125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/>
      <c r="B523" s="121"/>
      <c r="C523" s="123"/>
      <c r="D523" s="123"/>
      <c r="E523" s="124"/>
      <c r="F523" s="124"/>
      <c r="G523" s="124"/>
      <c r="H523" s="124"/>
      <c r="I523" s="124"/>
      <c r="J523" s="125"/>
      <c r="K523" s="124"/>
      <c r="L523" s="125"/>
      <c r="M523" s="124"/>
      <c r="N523" s="125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/>
      <c r="B524" s="121"/>
      <c r="C524" s="123"/>
      <c r="D524" s="123"/>
      <c r="E524" s="124"/>
      <c r="F524" s="124"/>
      <c r="G524" s="124"/>
      <c r="H524" s="124"/>
      <c r="I524" s="124"/>
      <c r="J524" s="125"/>
      <c r="K524" s="124"/>
      <c r="L524" s="125"/>
      <c r="M524" s="124"/>
      <c r="N524" s="125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/>
      <c r="B525" s="121"/>
      <c r="C525" s="123"/>
      <c r="D525" s="123"/>
      <c r="E525" s="124"/>
      <c r="F525" s="124"/>
      <c r="G525" s="124"/>
      <c r="H525" s="124"/>
      <c r="I525" s="124"/>
      <c r="J525" s="125"/>
      <c r="K525" s="124"/>
      <c r="L525" s="125"/>
      <c r="M525" s="124"/>
      <c r="N525" s="125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/>
      <c r="B526" s="121"/>
      <c r="C526" s="123"/>
      <c r="D526" s="123"/>
      <c r="E526" s="124"/>
      <c r="F526" s="124"/>
      <c r="G526" s="124"/>
      <c r="H526" s="124"/>
      <c r="I526" s="124"/>
      <c r="J526" s="125"/>
      <c r="K526" s="124"/>
      <c r="L526" s="125"/>
      <c r="M526" s="124"/>
      <c r="N526" s="125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/>
      <c r="B527" s="121"/>
      <c r="C527" s="123"/>
      <c r="D527" s="123"/>
      <c r="E527" s="124"/>
      <c r="F527" s="124"/>
      <c r="G527" s="124"/>
      <c r="H527" s="124"/>
      <c r="I527" s="124"/>
      <c r="J527" s="125"/>
      <c r="K527" s="124"/>
      <c r="L527" s="125"/>
      <c r="M527" s="124"/>
      <c r="N527" s="125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/>
      <c r="B528" s="121"/>
      <c r="C528" s="123"/>
      <c r="D528" s="123"/>
      <c r="E528" s="124"/>
      <c r="F528" s="124"/>
      <c r="G528" s="124"/>
      <c r="H528" s="124"/>
      <c r="I528" s="124"/>
      <c r="J528" s="125"/>
      <c r="K528" s="124"/>
      <c r="L528" s="125"/>
      <c r="M528" s="124"/>
      <c r="N528" s="125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/>
      <c r="B529" s="121"/>
      <c r="C529" s="123"/>
      <c r="D529" s="123"/>
      <c r="E529" s="124"/>
      <c r="F529" s="124"/>
      <c r="G529" s="124"/>
      <c r="H529" s="124"/>
      <c r="I529" s="124"/>
      <c r="J529" s="125"/>
      <c r="K529" s="124"/>
      <c r="L529" s="125"/>
      <c r="M529" s="124"/>
      <c r="N529" s="125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/>
      <c r="B530" s="121"/>
      <c r="C530" s="123"/>
      <c r="D530" s="123"/>
      <c r="E530" s="124"/>
      <c r="F530" s="124"/>
      <c r="G530" s="124"/>
      <c r="H530" s="124"/>
      <c r="I530" s="124"/>
      <c r="J530" s="125"/>
      <c r="K530" s="124"/>
      <c r="L530" s="125"/>
      <c r="M530" s="124"/>
      <c r="N530" s="125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/>
      <c r="B531" s="121"/>
      <c r="C531" s="123"/>
      <c r="D531" s="123"/>
      <c r="E531" s="124"/>
      <c r="F531" s="124"/>
      <c r="G531" s="124"/>
      <c r="H531" s="124"/>
      <c r="I531" s="124"/>
      <c r="J531" s="125"/>
      <c r="K531" s="124"/>
      <c r="L531" s="125"/>
      <c r="M531" s="124"/>
      <c r="N531" s="125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/>
      <c r="B532" s="121"/>
      <c r="C532" s="123"/>
      <c r="D532" s="123"/>
      <c r="E532" s="124"/>
      <c r="F532" s="124"/>
      <c r="G532" s="124"/>
      <c r="H532" s="124"/>
      <c r="I532" s="124"/>
      <c r="J532" s="125"/>
      <c r="K532" s="124"/>
      <c r="L532" s="125"/>
      <c r="M532" s="124"/>
      <c r="N532" s="125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/>
      <c r="B533" s="121"/>
      <c r="C533" s="123"/>
      <c r="D533" s="123"/>
      <c r="E533" s="124"/>
      <c r="F533" s="124"/>
      <c r="G533" s="124"/>
      <c r="H533" s="124"/>
      <c r="I533" s="124"/>
      <c r="J533" s="125"/>
      <c r="K533" s="124"/>
      <c r="L533" s="125"/>
      <c r="M533" s="124"/>
      <c r="N533" s="125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/>
      <c r="B534" s="121"/>
      <c r="C534" s="123"/>
      <c r="D534" s="123"/>
      <c r="E534" s="124"/>
      <c r="F534" s="124"/>
      <c r="G534" s="124"/>
      <c r="H534" s="124"/>
      <c r="I534" s="124"/>
      <c r="J534" s="125"/>
      <c r="K534" s="124"/>
      <c r="L534" s="125"/>
      <c r="M534" s="124"/>
      <c r="N534" s="125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/>
      <c r="B535" s="121"/>
      <c r="C535" s="123"/>
      <c r="D535" s="123"/>
      <c r="E535" s="124"/>
      <c r="F535" s="124"/>
      <c r="G535" s="124"/>
      <c r="H535" s="124"/>
      <c r="I535" s="124"/>
      <c r="J535" s="125"/>
      <c r="K535" s="124"/>
      <c r="L535" s="125"/>
      <c r="M535" s="124"/>
      <c r="N535" s="125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/>
      <c r="B536" s="121"/>
      <c r="C536" s="123"/>
      <c r="D536" s="123"/>
      <c r="E536" s="124"/>
      <c r="F536" s="124"/>
      <c r="G536" s="124"/>
      <c r="H536" s="124"/>
      <c r="I536" s="124"/>
      <c r="J536" s="125"/>
      <c r="K536" s="124"/>
      <c r="L536" s="125"/>
      <c r="M536" s="124"/>
      <c r="N536" s="125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A537" s="43"/>
      <c r="B537" s="121"/>
      <c r="C537" s="123"/>
      <c r="D537" s="123"/>
      <c r="E537" s="124"/>
      <c r="F537" s="124"/>
      <c r="G537" s="124"/>
      <c r="H537" s="124"/>
      <c r="I537" s="124"/>
      <c r="J537" s="125"/>
      <c r="K537" s="124"/>
      <c r="L537" s="125"/>
      <c r="M537" s="124"/>
      <c r="N537" s="125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41"/>
      <c r="AC537" s="41"/>
    </row>
    <row r="538" spans="1:29" ht="15" customHeight="1" x14ac:dyDescent="0.25">
      <c r="A538" s="43"/>
      <c r="B538" s="121"/>
      <c r="C538" s="123"/>
      <c r="D538" s="123"/>
      <c r="E538" s="124"/>
      <c r="F538" s="124"/>
      <c r="G538" s="124"/>
      <c r="H538" s="124"/>
      <c r="I538" s="124"/>
      <c r="J538" s="125"/>
      <c r="K538" s="124"/>
      <c r="L538" s="125"/>
      <c r="M538" s="124"/>
      <c r="N538" s="125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41"/>
      <c r="AC538" s="41"/>
    </row>
    <row r="539" spans="1:29" ht="15" customHeight="1" x14ac:dyDescent="0.25">
      <c r="A539" s="43"/>
      <c r="B539" s="121"/>
      <c r="C539" s="123"/>
      <c r="D539" s="123"/>
      <c r="E539" s="124"/>
      <c r="F539" s="124"/>
      <c r="G539" s="124"/>
      <c r="H539" s="124"/>
      <c r="I539" s="124"/>
      <c r="J539" s="125"/>
      <c r="K539" s="124"/>
      <c r="L539" s="125"/>
      <c r="M539" s="124"/>
      <c r="N539" s="125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41"/>
      <c r="AC539" s="41"/>
    </row>
    <row r="540" spans="1:29" ht="15" customHeight="1" x14ac:dyDescent="0.25">
      <c r="A540" s="43"/>
      <c r="B540" s="121"/>
      <c r="C540" s="123"/>
      <c r="D540" s="123"/>
      <c r="E540" s="124"/>
      <c r="F540" s="124"/>
      <c r="G540" s="124"/>
      <c r="H540" s="124"/>
      <c r="I540" s="124"/>
      <c r="J540" s="125"/>
      <c r="K540" s="124"/>
      <c r="L540" s="125"/>
      <c r="M540" s="124"/>
      <c r="N540" s="125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41"/>
      <c r="AC540" s="41"/>
    </row>
    <row r="541" spans="1:29" ht="15" customHeight="1" x14ac:dyDescent="0.25">
      <c r="A541" s="43"/>
      <c r="B541" s="121"/>
      <c r="C541" s="123"/>
      <c r="D541" s="123"/>
      <c r="E541" s="124"/>
      <c r="F541" s="124"/>
      <c r="G541" s="124"/>
      <c r="H541" s="124"/>
      <c r="I541" s="124"/>
      <c r="J541" s="125"/>
      <c r="K541" s="124"/>
      <c r="L541" s="125"/>
      <c r="M541" s="124"/>
      <c r="N541" s="125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41"/>
      <c r="AC541" s="41"/>
    </row>
    <row r="542" spans="1:29" ht="15" customHeight="1" x14ac:dyDescent="0.25">
      <c r="C542" s="4"/>
      <c r="D542" s="4"/>
      <c r="E542" s="117"/>
      <c r="F542" s="118"/>
      <c r="G542" s="117"/>
      <c r="H542" s="118"/>
      <c r="I542" s="117"/>
      <c r="J542" s="118"/>
      <c r="K542" s="117"/>
      <c r="L542" s="118"/>
      <c r="M542" s="117"/>
      <c r="N542" s="118"/>
      <c r="O542" s="4"/>
      <c r="P542" s="11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"/>
      <c r="AB542" s="1"/>
      <c r="AC542" s="1"/>
    </row>
    <row r="543" spans="1:29" ht="15" customHeight="1" x14ac:dyDescent="0.25">
      <c r="C543" s="4"/>
      <c r="D543" s="4"/>
      <c r="E543" s="117"/>
      <c r="F543" s="118"/>
      <c r="G543" s="117"/>
      <c r="H543" s="118"/>
      <c r="I543" s="117"/>
      <c r="J543" s="118"/>
      <c r="K543" s="117"/>
      <c r="L543" s="118"/>
      <c r="M543" s="117"/>
      <c r="N543" s="118"/>
      <c r="O543" s="4"/>
      <c r="P543" s="11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"/>
      <c r="AB543" s="1"/>
      <c r="AC543" s="1"/>
    </row>
    <row r="544" spans="1:29" ht="15" customHeight="1" x14ac:dyDescent="0.25">
      <c r="C544" s="4"/>
      <c r="D544" s="4"/>
      <c r="E544" s="117"/>
      <c r="F544" s="118"/>
      <c r="G544" s="117"/>
      <c r="H544" s="118"/>
      <c r="I544" s="117"/>
      <c r="J544" s="118"/>
      <c r="K544" s="117"/>
      <c r="L544" s="118"/>
      <c r="M544" s="117"/>
      <c r="N544" s="118"/>
      <c r="O544" s="4"/>
      <c r="P544" s="11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"/>
      <c r="AB544" s="1"/>
      <c r="AC544" s="1"/>
    </row>
    <row r="545" spans="3:29" ht="15" customHeight="1" x14ac:dyDescent="0.25">
      <c r="C545" s="4"/>
      <c r="D545" s="4"/>
      <c r="E545" s="117"/>
      <c r="F545" s="118"/>
      <c r="G545" s="117"/>
      <c r="H545" s="118"/>
      <c r="I545" s="117"/>
      <c r="J545" s="118"/>
      <c r="K545" s="117"/>
      <c r="L545" s="118"/>
      <c r="M545" s="117"/>
      <c r="N545" s="118"/>
      <c r="O545" s="4"/>
      <c r="P545" s="11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"/>
      <c r="AB545" s="1"/>
      <c r="AC545" s="1"/>
    </row>
    <row r="546" spans="3:29" ht="15" customHeight="1" x14ac:dyDescent="0.25">
      <c r="C546" s="4"/>
      <c r="D546" s="4"/>
      <c r="E546" s="117"/>
      <c r="F546" s="118"/>
      <c r="G546" s="117"/>
      <c r="H546" s="118"/>
      <c r="I546" s="117"/>
      <c r="J546" s="118"/>
      <c r="K546" s="117"/>
      <c r="L546" s="118"/>
      <c r="M546" s="117"/>
      <c r="N546" s="118"/>
      <c r="O546" s="4"/>
      <c r="P546" s="11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"/>
      <c r="AB546" s="1"/>
      <c r="AC546" s="1"/>
    </row>
    <row r="547" spans="3:29" ht="15" customHeight="1" x14ac:dyDescent="0.25">
      <c r="C547" s="4"/>
      <c r="D547" s="4"/>
      <c r="E547" s="117"/>
      <c r="F547" s="118"/>
      <c r="G547" s="117"/>
      <c r="H547" s="118"/>
      <c r="I547" s="117"/>
      <c r="J547" s="118"/>
      <c r="K547" s="117"/>
      <c r="L547" s="118"/>
      <c r="M547" s="117"/>
      <c r="N547" s="118"/>
      <c r="O547" s="4"/>
      <c r="P547" s="11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"/>
      <c r="AB547" s="1"/>
      <c r="AC547" s="1"/>
    </row>
    <row r="548" spans="3:29" ht="15" customHeight="1" x14ac:dyDescent="0.25">
      <c r="C548" s="4"/>
      <c r="D548" s="4"/>
      <c r="E548" s="117"/>
      <c r="F548" s="118"/>
      <c r="G548" s="117"/>
      <c r="H548" s="118"/>
      <c r="I548" s="117"/>
      <c r="J548" s="118"/>
      <c r="K548" s="117"/>
      <c r="L548" s="118"/>
      <c r="M548" s="117"/>
      <c r="N548" s="118"/>
      <c r="O548" s="4"/>
      <c r="P548" s="11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"/>
      <c r="AB548" s="1"/>
      <c r="AC548" s="1"/>
    </row>
    <row r="549" spans="3:29" ht="15" customHeight="1" x14ac:dyDescent="0.25">
      <c r="C549" s="4"/>
      <c r="D549" s="4"/>
      <c r="E549" s="117"/>
      <c r="F549" s="118"/>
      <c r="G549" s="117"/>
      <c r="H549" s="118"/>
      <c r="I549" s="117"/>
      <c r="J549" s="118"/>
      <c r="K549" s="117"/>
      <c r="L549" s="118"/>
      <c r="M549" s="117"/>
      <c r="N549" s="118"/>
      <c r="O549" s="4"/>
      <c r="P549" s="11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"/>
      <c r="AB549" s="1"/>
      <c r="AC549" s="1"/>
    </row>
    <row r="550" spans="3:29" ht="15" customHeight="1" x14ac:dyDescent="0.25">
      <c r="C550" s="4"/>
      <c r="D550" s="4"/>
      <c r="E550" s="117"/>
      <c r="F550" s="118"/>
      <c r="G550" s="117"/>
      <c r="H550" s="118"/>
      <c r="I550" s="117"/>
      <c r="J550" s="118"/>
      <c r="K550" s="117"/>
      <c r="L550" s="118"/>
      <c r="M550" s="117"/>
      <c r="N550" s="118"/>
      <c r="O550" s="4"/>
      <c r="P550" s="11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"/>
      <c r="AB550" s="1"/>
      <c r="AC550" s="1"/>
    </row>
    <row r="551" spans="3:29" ht="15" customHeight="1" x14ac:dyDescent="0.25">
      <c r="C551" s="4"/>
      <c r="D551" s="4"/>
      <c r="E551" s="117"/>
      <c r="F551" s="118"/>
      <c r="G551" s="117"/>
      <c r="H551" s="118"/>
      <c r="I551" s="117"/>
      <c r="J551" s="118"/>
      <c r="K551" s="117"/>
      <c r="L551" s="118"/>
      <c r="M551" s="117"/>
      <c r="N551" s="118"/>
      <c r="O551" s="4"/>
      <c r="P551" s="11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"/>
      <c r="AB551" s="1"/>
      <c r="AC551" s="1"/>
    </row>
    <row r="552" spans="3:29" ht="15" customHeight="1" x14ac:dyDescent="0.25">
      <c r="C552" s="4"/>
      <c r="D552" s="4"/>
      <c r="E552" s="117"/>
      <c r="F552" s="118"/>
      <c r="G552" s="117"/>
      <c r="H552" s="118"/>
      <c r="I552" s="117"/>
      <c r="J552" s="118"/>
      <c r="K552" s="117"/>
      <c r="L552" s="118"/>
      <c r="M552" s="117"/>
      <c r="N552" s="118"/>
      <c r="O552" s="4"/>
      <c r="P552" s="11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"/>
      <c r="AB552" s="1"/>
      <c r="AC552" s="1"/>
    </row>
    <row r="553" spans="3:29" ht="15" customHeight="1" x14ac:dyDescent="0.25">
      <c r="C553" s="4"/>
      <c r="D553" s="4"/>
      <c r="E553" s="117"/>
      <c r="F553" s="118"/>
      <c r="G553" s="117"/>
      <c r="H553" s="118"/>
      <c r="I553" s="117"/>
      <c r="J553" s="118"/>
      <c r="K553" s="117"/>
      <c r="L553" s="118"/>
      <c r="M553" s="117"/>
      <c r="N553" s="118"/>
      <c r="O553" s="4"/>
      <c r="P553" s="11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"/>
      <c r="AB553" s="1"/>
      <c r="AC553" s="1"/>
    </row>
    <row r="554" spans="3:29" ht="15" customHeight="1" x14ac:dyDescent="0.25">
      <c r="C554" s="4"/>
      <c r="D554" s="4"/>
      <c r="E554" s="117"/>
      <c r="F554" s="118"/>
      <c r="G554" s="117"/>
      <c r="H554" s="118"/>
      <c r="I554" s="117"/>
      <c r="J554" s="118"/>
      <c r="K554" s="117"/>
      <c r="L554" s="118"/>
      <c r="M554" s="117"/>
      <c r="N554" s="118"/>
      <c r="O554" s="4"/>
      <c r="P554" s="11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"/>
      <c r="AB554" s="1"/>
      <c r="AC554" s="1"/>
    </row>
    <row r="555" spans="3:29" ht="15" customHeight="1" x14ac:dyDescent="0.25">
      <c r="C555" s="4"/>
      <c r="D555" s="4"/>
      <c r="E555" s="117"/>
      <c r="F555" s="118"/>
      <c r="G555" s="117"/>
      <c r="H555" s="118"/>
      <c r="I555" s="117"/>
      <c r="J555" s="118"/>
      <c r="K555" s="117"/>
      <c r="L555" s="118"/>
      <c r="M555" s="117"/>
      <c r="N555" s="118"/>
      <c r="O555" s="4"/>
      <c r="P555" s="11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"/>
      <c r="AB555" s="1"/>
      <c r="AC555" s="1"/>
    </row>
    <row r="556" spans="3:29" ht="15" customHeight="1" x14ac:dyDescent="0.25">
      <c r="C556" s="4"/>
      <c r="D556" s="4"/>
      <c r="E556" s="117"/>
      <c r="F556" s="118"/>
      <c r="G556" s="117"/>
      <c r="H556" s="118"/>
      <c r="I556" s="117"/>
      <c r="J556" s="118"/>
      <c r="K556" s="117"/>
      <c r="L556" s="118"/>
      <c r="M556" s="117"/>
      <c r="N556" s="118"/>
      <c r="O556" s="4"/>
      <c r="P556" s="11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"/>
      <c r="AB556" s="1"/>
      <c r="AC556" s="1"/>
    </row>
    <row r="557" spans="3:29" ht="15" customHeight="1" x14ac:dyDescent="0.25">
      <c r="C557" s="4"/>
      <c r="D557" s="4"/>
      <c r="E557" s="117"/>
      <c r="F557" s="118"/>
      <c r="G557" s="117"/>
      <c r="H557" s="118"/>
      <c r="I557" s="117"/>
      <c r="J557" s="118"/>
      <c r="K557" s="117"/>
      <c r="L557" s="118"/>
      <c r="M557" s="117"/>
      <c r="N557" s="118"/>
      <c r="O557" s="4"/>
      <c r="P557" s="11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"/>
      <c r="AB557" s="1"/>
      <c r="AC557" s="1"/>
    </row>
    <row r="558" spans="3:29" ht="15" customHeight="1" x14ac:dyDescent="0.25">
      <c r="C558" s="4"/>
      <c r="D558" s="4"/>
      <c r="E558" s="117"/>
      <c r="F558" s="118"/>
      <c r="G558" s="117"/>
      <c r="H558" s="118"/>
      <c r="I558" s="117"/>
      <c r="J558" s="118"/>
      <c r="K558" s="117"/>
      <c r="L558" s="118"/>
      <c r="M558" s="117"/>
      <c r="N558" s="118"/>
      <c r="O558" s="4"/>
      <c r="P558" s="11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3:29" ht="15" customHeight="1" x14ac:dyDescent="0.25">
      <c r="C559" s="4"/>
      <c r="D559" s="4"/>
      <c r="E559" s="117"/>
      <c r="F559" s="118"/>
      <c r="G559" s="117"/>
      <c r="H559" s="118"/>
      <c r="I559" s="117"/>
      <c r="J559" s="118"/>
      <c r="K559" s="117"/>
      <c r="L559" s="118"/>
      <c r="M559" s="117"/>
      <c r="N559" s="118"/>
      <c r="O559" s="4"/>
      <c r="P559" s="11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3:29" ht="15" customHeight="1" x14ac:dyDescent="0.25">
      <c r="C560" s="4"/>
      <c r="D560" s="4"/>
      <c r="E560" s="117"/>
      <c r="F560" s="118"/>
      <c r="G560" s="117"/>
      <c r="H560" s="118"/>
      <c r="I560" s="117"/>
      <c r="J560" s="118"/>
      <c r="K560" s="117"/>
      <c r="L560" s="118"/>
      <c r="M560" s="117"/>
      <c r="N560" s="118"/>
      <c r="O560" s="4"/>
      <c r="P560" s="11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3:29" ht="15" customHeight="1" x14ac:dyDescent="0.25">
      <c r="C561" s="4"/>
      <c r="D561" s="4"/>
      <c r="E561" s="117"/>
      <c r="F561" s="118"/>
      <c r="G561" s="117"/>
      <c r="H561" s="118"/>
      <c r="I561" s="117"/>
      <c r="J561" s="118"/>
      <c r="K561" s="117"/>
      <c r="L561" s="118"/>
      <c r="M561" s="117"/>
      <c r="N561" s="118"/>
      <c r="O561" s="4"/>
      <c r="P561" s="11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3:29" ht="15" customHeight="1" x14ac:dyDescent="0.25">
      <c r="C562" s="4"/>
      <c r="D562" s="4"/>
      <c r="E562" s="117"/>
      <c r="F562" s="118"/>
      <c r="G562" s="117"/>
      <c r="H562" s="118"/>
      <c r="I562" s="117"/>
      <c r="J562" s="118"/>
      <c r="K562" s="117"/>
      <c r="L562" s="118"/>
      <c r="M562" s="117"/>
      <c r="N562" s="118"/>
      <c r="O562" s="4"/>
      <c r="P562" s="11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3:29" ht="15" customHeight="1" x14ac:dyDescent="0.25">
      <c r="C563" s="4"/>
      <c r="D563" s="4"/>
      <c r="E563" s="117"/>
      <c r="F563" s="118"/>
      <c r="G563" s="117"/>
      <c r="H563" s="118"/>
      <c r="I563" s="117"/>
      <c r="J563" s="118"/>
      <c r="K563" s="117"/>
      <c r="L563" s="118"/>
      <c r="M563" s="117"/>
      <c r="N563" s="118"/>
      <c r="O563" s="4"/>
      <c r="P563" s="11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3:29" ht="15" customHeight="1" x14ac:dyDescent="0.25">
      <c r="C564" s="4"/>
      <c r="D564" s="4"/>
      <c r="E564" s="117"/>
      <c r="F564" s="118"/>
      <c r="G564" s="117"/>
      <c r="H564" s="118"/>
      <c r="I564" s="117"/>
      <c r="J564" s="118"/>
      <c r="K564" s="117"/>
      <c r="L564" s="118"/>
      <c r="M564" s="117"/>
      <c r="N564" s="118"/>
      <c r="O564" s="4"/>
      <c r="P564" s="11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"/>
      <c r="AB564" s="1"/>
      <c r="AC564" s="1"/>
    </row>
    <row r="565" spans="3:29" ht="15" customHeight="1" x14ac:dyDescent="0.25">
      <c r="C565" s="4"/>
      <c r="D565" s="4"/>
      <c r="E565" s="117"/>
      <c r="F565" s="118"/>
      <c r="G565" s="117"/>
      <c r="H565" s="118"/>
      <c r="I565" s="117"/>
      <c r="J565" s="118"/>
      <c r="K565" s="117"/>
      <c r="L565" s="118"/>
      <c r="M565" s="117"/>
      <c r="N565" s="118"/>
      <c r="O565" s="4"/>
      <c r="P565" s="11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"/>
      <c r="AB565" s="1"/>
      <c r="AC565" s="1"/>
    </row>
    <row r="566" spans="3:29" ht="15" customHeight="1" x14ac:dyDescent="0.25">
      <c r="C566" s="4"/>
      <c r="D566" s="4"/>
      <c r="E566" s="117"/>
      <c r="F566" s="118"/>
      <c r="G566" s="117"/>
      <c r="H566" s="118"/>
      <c r="I566" s="117"/>
      <c r="J566" s="118"/>
      <c r="K566" s="117"/>
      <c r="L566" s="118"/>
      <c r="M566" s="117"/>
      <c r="N566" s="118"/>
      <c r="O566" s="4"/>
      <c r="P566" s="11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"/>
      <c r="AB566" s="1"/>
      <c r="AC566" s="1"/>
    </row>
    <row r="567" spans="3:29" ht="15" customHeight="1" x14ac:dyDescent="0.25">
      <c r="C567" s="4"/>
      <c r="D567" s="4"/>
      <c r="E567" s="117"/>
      <c r="F567" s="118"/>
      <c r="G567" s="117"/>
      <c r="H567" s="118"/>
      <c r="I567" s="117"/>
      <c r="J567" s="118"/>
      <c r="K567" s="117"/>
      <c r="L567" s="118"/>
      <c r="M567" s="117"/>
      <c r="N567" s="118"/>
      <c r="O567" s="4"/>
      <c r="P567" s="11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"/>
      <c r="AB567" s="1"/>
      <c r="AC567" s="1"/>
    </row>
    <row r="568" spans="3:29" ht="15" customHeight="1" x14ac:dyDescent="0.25">
      <c r="C568" s="4"/>
      <c r="D568" s="4"/>
      <c r="E568" s="117"/>
      <c r="F568" s="118"/>
      <c r="G568" s="117"/>
      <c r="H568" s="118"/>
      <c r="I568" s="117"/>
      <c r="J568" s="118"/>
      <c r="K568" s="117"/>
      <c r="L568" s="118"/>
      <c r="M568" s="117"/>
      <c r="N568" s="118"/>
      <c r="O568" s="4"/>
      <c r="P568" s="11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3:29" ht="15" customHeight="1" x14ac:dyDescent="0.25">
      <c r="C569" s="4"/>
      <c r="D569" s="4"/>
      <c r="E569" s="117"/>
      <c r="F569" s="118"/>
      <c r="G569" s="117"/>
      <c r="H569" s="118"/>
      <c r="I569" s="117"/>
      <c r="J569" s="118"/>
      <c r="K569" s="117"/>
      <c r="L569" s="118"/>
      <c r="M569" s="117"/>
      <c r="N569" s="118"/>
      <c r="O569" s="4"/>
      <c r="P569" s="11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3:29" ht="15" customHeight="1" x14ac:dyDescent="0.25">
      <c r="C570" s="4"/>
      <c r="D570" s="4"/>
      <c r="E570" s="117"/>
      <c r="F570" s="118"/>
      <c r="G570" s="117"/>
      <c r="H570" s="118"/>
      <c r="I570" s="117"/>
      <c r="J570" s="118"/>
      <c r="K570" s="117"/>
      <c r="L570" s="118"/>
      <c r="M570" s="117"/>
      <c r="N570" s="118"/>
      <c r="O570" s="4"/>
      <c r="P570" s="11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3:29" ht="15" customHeight="1" x14ac:dyDescent="0.25">
      <c r="C571" s="4"/>
      <c r="D571" s="4"/>
      <c r="E571" s="117"/>
      <c r="F571" s="118"/>
      <c r="G571" s="117"/>
      <c r="H571" s="118"/>
      <c r="I571" s="117"/>
      <c r="J571" s="118"/>
      <c r="K571" s="117"/>
      <c r="L571" s="118"/>
      <c r="M571" s="117"/>
      <c r="N571" s="118"/>
      <c r="O571" s="4"/>
      <c r="P571" s="11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3:29" ht="15" customHeight="1" x14ac:dyDescent="0.25">
      <c r="C572" s="4"/>
      <c r="D572" s="4"/>
      <c r="E572" s="117"/>
      <c r="F572" s="118"/>
      <c r="G572" s="117"/>
      <c r="H572" s="118"/>
      <c r="I572" s="117"/>
      <c r="J572" s="118"/>
      <c r="K572" s="117"/>
      <c r="L572" s="118"/>
      <c r="M572" s="117"/>
      <c r="N572" s="118"/>
      <c r="O572" s="4"/>
      <c r="P572" s="11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3:29" ht="15" customHeight="1" x14ac:dyDescent="0.25">
      <c r="C573" s="4"/>
      <c r="D573" s="4"/>
      <c r="E573" s="117"/>
      <c r="F573" s="118"/>
      <c r="G573" s="117"/>
      <c r="H573" s="118"/>
      <c r="I573" s="117"/>
      <c r="J573" s="118"/>
      <c r="K573" s="117"/>
      <c r="L573" s="118"/>
      <c r="M573" s="117"/>
      <c r="N573" s="118"/>
      <c r="O573" s="4"/>
      <c r="P573" s="11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3:29" ht="15" customHeight="1" x14ac:dyDescent="0.25">
      <c r="C574" s="4"/>
      <c r="D574" s="4"/>
      <c r="E574" s="117"/>
      <c r="F574" s="118"/>
      <c r="G574" s="117"/>
      <c r="H574" s="118"/>
      <c r="I574" s="117"/>
      <c r="J574" s="118"/>
      <c r="K574" s="117"/>
      <c r="L574" s="118"/>
      <c r="M574" s="117"/>
      <c r="N574" s="118"/>
      <c r="O574" s="4"/>
      <c r="P574" s="11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"/>
      <c r="AB574" s="1"/>
      <c r="AC574" s="1"/>
    </row>
    <row r="575" spans="3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3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"/>
      <c r="AB877" s="1"/>
      <c r="AC877" s="1"/>
    </row>
    <row r="878" spans="3:29" ht="1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"/>
      <c r="AB878" s="1"/>
      <c r="AC878" s="1"/>
    </row>
    <row r="879" spans="3:29" ht="1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"/>
      <c r="AB879" s="1"/>
      <c r="AC879" s="1"/>
    </row>
    <row r="880" spans="3:29" ht="15" customHeight="1" x14ac:dyDescent="0.25">
      <c r="C880" s="4"/>
      <c r="D880" s="4"/>
      <c r="E880" s="117"/>
      <c r="F880" s="118"/>
      <c r="G880" s="117"/>
      <c r="H880" s="118"/>
      <c r="I880" s="117"/>
      <c r="J880" s="118"/>
      <c r="K880" s="117"/>
      <c r="L880" s="118"/>
      <c r="M880" s="117"/>
      <c r="N880" s="118"/>
      <c r="O880" s="4"/>
      <c r="P880" s="11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"/>
      <c r="AB880" s="1"/>
      <c r="AC880" s="1"/>
    </row>
    <row r="881" spans="3:29" ht="15" customHeight="1" x14ac:dyDescent="0.25">
      <c r="C881" s="4"/>
      <c r="D881" s="4"/>
      <c r="E881" s="117"/>
      <c r="F881" s="118"/>
      <c r="G881" s="117"/>
      <c r="H881" s="118"/>
      <c r="I881" s="117"/>
      <c r="J881" s="118"/>
      <c r="K881" s="117"/>
      <c r="L881" s="118"/>
      <c r="M881" s="117"/>
      <c r="N881" s="118"/>
      <c r="O881" s="4"/>
      <c r="P881" s="11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"/>
      <c r="AB881" s="1"/>
      <c r="AC881" s="1"/>
    </row>
    <row r="882" spans="3:29" ht="15.75" customHeight="1" x14ac:dyDescent="0.25">
      <c r="C882" s="4"/>
      <c r="D882" s="4"/>
      <c r="E882" s="117"/>
      <c r="F882" s="118"/>
      <c r="G882" s="117"/>
      <c r="H882" s="118"/>
      <c r="I882" s="117"/>
      <c r="J882" s="118"/>
      <c r="K882" s="117"/>
      <c r="L882" s="118"/>
      <c r="M882" s="117"/>
      <c r="N882" s="118"/>
      <c r="O882" s="4"/>
      <c r="P882" s="11"/>
      <c r="Q882" s="4"/>
      <c r="R882" s="4"/>
    </row>
    <row r="883" spans="3:29" ht="15.75" customHeight="1" x14ac:dyDescent="0.25">
      <c r="C883" s="4"/>
      <c r="D883" s="4"/>
      <c r="E883" s="117"/>
      <c r="F883" s="118"/>
      <c r="G883" s="117"/>
      <c r="H883" s="118"/>
      <c r="I883" s="117"/>
      <c r="J883" s="118"/>
      <c r="K883" s="117"/>
      <c r="L883" s="118"/>
      <c r="M883" s="117"/>
      <c r="N883" s="118"/>
      <c r="O883" s="4"/>
      <c r="P883" s="11"/>
      <c r="Q883" s="4"/>
      <c r="R883" s="4"/>
    </row>
    <row r="884" spans="3:29" ht="15.75" customHeight="1" x14ac:dyDescent="0.25">
      <c r="C884" s="4"/>
      <c r="D884" s="4"/>
      <c r="E884" s="117"/>
      <c r="F884" s="118"/>
      <c r="G884" s="117"/>
      <c r="H884" s="118"/>
      <c r="I884" s="117"/>
      <c r="J884" s="118"/>
      <c r="K884" s="117"/>
      <c r="L884" s="118"/>
      <c r="M884" s="117"/>
      <c r="N884" s="118"/>
      <c r="O884" s="4"/>
      <c r="P884" s="11"/>
      <c r="Q884" s="4"/>
      <c r="R884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5"/>
  <sheetViews>
    <sheetView tabSelected="1" topLeftCell="A63" workbookViewId="0">
      <selection activeCell="D87" sqref="D87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120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120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90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120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180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180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120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60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60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120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120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180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180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60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60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60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3</v>
      </c>
      <c r="G18" s="156">
        <v>60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120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180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180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120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60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60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60</v>
      </c>
    </row>
    <row r="26" spans="1:7" x14ac:dyDescent="0.25">
      <c r="A26" s="156" t="str">
        <f>[3]Enums!$A$6</f>
        <v>1.0.4</v>
      </c>
      <c r="B26" s="156" t="str">
        <f t="shared" si="0"/>
        <v>Hydrogen</v>
      </c>
      <c r="C26" s="156" t="str">
        <f>[3]Elements!$B$1</f>
        <v>Element</v>
      </c>
      <c r="D26" s="156" t="str">
        <f>[3]Elements!$B$2</f>
        <v>Hydrogen</v>
      </c>
      <c r="E26" s="156">
        <f t="shared" si="1"/>
        <v>24</v>
      </c>
      <c r="F26" s="156">
        <v>7</v>
      </c>
      <c r="G26" s="156">
        <v>15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120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120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120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120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120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120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120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120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120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120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120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120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120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120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120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120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120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120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120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90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90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90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90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90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90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180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60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60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60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60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30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60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60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30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60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60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60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60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1</v>
      </c>
      <c r="G65" s="156">
        <v>60</v>
      </c>
    </row>
    <row r="66" spans="1:7" x14ac:dyDescent="0.25">
      <c r="A66" s="156" t="str">
        <f>[3]Enums!$A$9</f>
        <v>1.0.7</v>
      </c>
      <c r="B66" s="156" t="str">
        <f>Objects!AD3</f>
        <v>Bucket (Crude Oil)</v>
      </c>
      <c r="C66" s="156" t="str">
        <f xml:space="preserve"> [3]Compounds!$B$1</f>
        <v>Compound</v>
      </c>
      <c r="D66" s="156" t="str">
        <f xml:space="preserve"> [3]Compounds!B104</f>
        <v>Crude Oil</v>
      </c>
      <c r="E66" s="156">
        <f t="shared" si="4"/>
        <v>59</v>
      </c>
      <c r="F66" s="156">
        <v>2</v>
      </c>
      <c r="G66" s="156">
        <v>120</v>
      </c>
    </row>
    <row r="67" spans="1:7" x14ac:dyDescent="0.25">
      <c r="A67" s="156" t="str">
        <f>[3]Enums!$A$9</f>
        <v>1.0.7</v>
      </c>
      <c r="B67" s="156" t="str">
        <f t="shared" ref="B66:B89" si="5">D67</f>
        <v>Dark Oak Stairs</v>
      </c>
      <c r="C67" s="156" t="str">
        <f>Objects!$AG$1</f>
        <v>Minecraft Block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60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Objects!$AG$1</f>
        <v>Minecraft Block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60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Objects!$AG$1</f>
        <v>Minecraft Block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60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Objects!$AG$1</f>
        <v>Minecraft Block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60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Objects!$AG$1</f>
        <v>Minecraft Block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60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Objects!$AG$1</f>
        <v>Minecraft Block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60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Objects!$AG$1</f>
        <v>Minecraft Block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60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Objects!$AG$1</f>
        <v>Minecraft Block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60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Objects!$AG$1</f>
        <v>Minecraft Block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60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Objects!$AG$1</f>
        <v>Minecraft Block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60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Objects!$AG$1</f>
        <v>Minecraft Block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60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Objects!$AG$1</f>
        <v>Minecraft Block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60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Objects!$AG$1</f>
        <v>Minecraft Block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60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Objects!$AG$1</f>
        <v>Minecraft Block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60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60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Objects!$AG$1</f>
        <v>Minecraft Block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60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Objects!$AG$1</f>
        <v>Minecraft Block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60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Objects!$AG$1</f>
        <v>Minecraft Block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60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Objects!$AG$1</f>
        <v>Minecraft Block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60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Objects!$AG$1</f>
        <v>Minecraft Block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60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Objects!$AG$1</f>
        <v>Minecraft Block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60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Objects!$AG$1</f>
        <v>Minecraft Block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60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Objects!$AG$1</f>
        <v>Minecraft Block</v>
      </c>
      <c r="D89" s="156" t="str">
        <f>Objects!AG128</f>
        <v>Wooden Slab</v>
      </c>
      <c r="E89" s="156">
        <v>82</v>
      </c>
      <c r="F89" s="156">
        <v>1</v>
      </c>
      <c r="G89" s="156">
        <v>60</v>
      </c>
    </row>
    <row r="90" spans="1:7" x14ac:dyDescent="0.25">
      <c r="A90" s="156" t="str">
        <f>[3]Enums!$A$12</f>
        <v>1.1.0</v>
      </c>
      <c r="B90" s="156" t="str">
        <f>Objects!$AD$36</f>
        <v>Lead-Acid Battery (1-Cell)</v>
      </c>
      <c r="C90" s="156" t="str">
        <f>Objects!$AD$1</f>
        <v>Custom Object</v>
      </c>
      <c r="D90" s="156" t="str">
        <f>Objects!$AD$36</f>
        <v>Lead-Acid Battery (1-Cell)</v>
      </c>
      <c r="E90" s="156">
        <v>83</v>
      </c>
      <c r="F90" s="156">
        <v>3</v>
      </c>
      <c r="G90" s="156">
        <v>1200</v>
      </c>
    </row>
    <row r="91" spans="1:7" x14ac:dyDescent="0.25">
      <c r="A91" s="156" t="str">
        <f>[3]Enums!$A$12</f>
        <v>1.1.0</v>
      </c>
      <c r="B91" s="156" t="str">
        <f>Objects!$AD$37</f>
        <v>Lead-Acid Battery (9-Cell)</v>
      </c>
      <c r="C91" s="156" t="str">
        <f>Objects!$AD$1</f>
        <v>Custom Object</v>
      </c>
      <c r="D91" s="156" t="str">
        <f>Objects!$AD$37</f>
        <v>Lead-Acid Battery (9-Cell)</v>
      </c>
      <c r="E91" s="156">
        <v>84</v>
      </c>
      <c r="F91" s="156">
        <v>8</v>
      </c>
      <c r="G91" s="156">
        <v>10800</v>
      </c>
    </row>
    <row r="92" spans="1:7" x14ac:dyDescent="0.25">
      <c r="A92" s="156" t="str">
        <f>[3]Enums!$A$12</f>
        <v>1.1.0</v>
      </c>
      <c r="B92" s="156" t="str">
        <f>Objects!$AD$38</f>
        <v>Lithium Ion Battery (1-Cell)</v>
      </c>
      <c r="C92" s="156" t="str">
        <f>Objects!$AD$1</f>
        <v>Custom Object</v>
      </c>
      <c r="D92" s="156" t="str">
        <f>Objects!$AD$38</f>
        <v>Lithium Ion Battery (1-Cell)</v>
      </c>
      <c r="E92" s="156">
        <v>85</v>
      </c>
      <c r="F92" s="156">
        <v>3</v>
      </c>
      <c r="G92" s="156">
        <v>4800</v>
      </c>
    </row>
    <row r="93" spans="1:7" x14ac:dyDescent="0.25">
      <c r="A93" s="156" t="str">
        <f>[3]Enums!$A$12</f>
        <v>1.1.0</v>
      </c>
      <c r="B93" s="156" t="str">
        <f>Objects!$AD$39</f>
        <v>Lithium Ion Battery (9-Cell)</v>
      </c>
      <c r="C93" s="156" t="str">
        <f>Objects!$AD$1</f>
        <v>Custom Object</v>
      </c>
      <c r="D93" s="156" t="str">
        <f>Objects!$AD$39</f>
        <v>Lithium Ion Battery (9-Cell)</v>
      </c>
      <c r="E93" s="156">
        <v>86</v>
      </c>
      <c r="F93" s="156">
        <v>8</v>
      </c>
      <c r="G93" s="156">
        <v>43200</v>
      </c>
    </row>
    <row r="94" spans="1:7" x14ac:dyDescent="0.25">
      <c r="A94" s="156" t="str">
        <f>[3]Enums!$A$12</f>
        <v>1.1.0</v>
      </c>
      <c r="B94" s="156" t="str">
        <f>Objects!$AD$40</f>
        <v>Nickel Metal Hydride Battery (1-Cell)</v>
      </c>
      <c r="C94" s="156" t="str">
        <f>Objects!$AD$1</f>
        <v>Custom Object</v>
      </c>
      <c r="D94" s="156" t="str">
        <f>Objects!$AD$40</f>
        <v>Nickel Metal Hydride Battery (1-Cell)</v>
      </c>
      <c r="E94" s="156">
        <v>87</v>
      </c>
      <c r="F94" s="156">
        <v>3</v>
      </c>
      <c r="G94" s="156">
        <v>2400</v>
      </c>
    </row>
    <row r="95" spans="1:7" x14ac:dyDescent="0.25">
      <c r="A95" s="156" t="str">
        <f>[3]Enums!$A$12</f>
        <v>1.1.0</v>
      </c>
      <c r="B95" s="156" t="str">
        <f>Objects!$AD$41</f>
        <v>Nickel Metal Hydride Battery (9-Cell)</v>
      </c>
      <c r="C95" s="156" t="str">
        <f>Objects!$AD$1</f>
        <v>Custom Object</v>
      </c>
      <c r="D95" s="156" t="str">
        <f>Objects!$AD$41</f>
        <v>Nickel Metal Hydride Battery (9-Cell)</v>
      </c>
      <c r="E95" s="156">
        <v>88</v>
      </c>
      <c r="F95" s="156">
        <v>8</v>
      </c>
      <c r="G95" s="156">
        <v>21600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P23" sqref="P23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30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65"/>
  <sheetViews>
    <sheetView workbookViewId="0">
      <pane xSplit="6" ySplit="1" topLeftCell="G182" activePane="bottomRight" state="frozen"/>
      <selection activeCell="I33" sqref="I33"/>
      <selection pane="topRight" activeCell="I33" sqref="I33"/>
      <selection pane="bottomLeft" activeCell="I33" sqref="I33"/>
      <selection pane="bottomRight" activeCell="E210" sqref="E210:E215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2.710937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(NR)</v>
      </c>
      <c r="J5" s="93">
        <v>1</v>
      </c>
      <c r="K5" s="93" t="str">
        <f>Objects!$V$67</f>
        <v>Slab (NR)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Objects!$AD$15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Objects!$AD$16</f>
        <v>Regulator</v>
      </c>
      <c r="F14" s="102">
        <v>1</v>
      </c>
      <c r="G14" s="96" t="str">
        <f>Objects!$AD$15</f>
        <v>Copper Pipe</v>
      </c>
      <c r="H14" s="96">
        <v>1</v>
      </c>
      <c r="I14" s="96" t="str">
        <f>Objects!$Z$10</f>
        <v>Gasket (NR)</v>
      </c>
      <c r="J14" s="96">
        <v>1</v>
      </c>
      <c r="K14" s="96"/>
      <c r="L14" s="96"/>
      <c r="M14" s="96" t="str">
        <f>Objects!$Z$10</f>
        <v>Gasket (NR)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(NR)</v>
      </c>
      <c r="R14" s="96">
        <v>1</v>
      </c>
      <c r="S14" s="96"/>
      <c r="T14" s="96"/>
      <c r="U14" s="96" t="str">
        <f>Objects!$Z$10</f>
        <v>Gasket (NR)</v>
      </c>
      <c r="V14" s="96">
        <v>1</v>
      </c>
      <c r="W14" s="96" t="str">
        <f>Objects!$AD$15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[3]Enums!$A$2</f>
        <v>1.0.0</v>
      </c>
      <c r="B15" s="93" t="b">
        <v>1</v>
      </c>
      <c r="C15" s="93" t="b">
        <v>0</v>
      </c>
      <c r="D15" s="93">
        <v>3</v>
      </c>
      <c r="E15" s="96" t="str">
        <f>Objects!$AA$7</f>
        <v>Distillation Column</v>
      </c>
      <c r="F15" s="102">
        <v>1</v>
      </c>
      <c r="G15" s="96" t="str">
        <f>Objects!$AD$16</f>
        <v>Regulator</v>
      </c>
      <c r="H15" s="96">
        <v>1</v>
      </c>
      <c r="I15" s="96" t="str">
        <f>Objects!$AG$156</f>
        <v>Hopper</v>
      </c>
      <c r="J15" s="96">
        <v>1</v>
      </c>
      <c r="K15" s="96"/>
      <c r="L15" s="96"/>
      <c r="M15" s="96" t="str">
        <f>Objects!$AD$15</f>
        <v>Copper Pipe</v>
      </c>
      <c r="N15" s="96">
        <v>1</v>
      </c>
      <c r="O15" s="96" t="str">
        <f>Objects!$AG$154</f>
        <v>Redstone Block</v>
      </c>
      <c r="P15" s="96">
        <v>1</v>
      </c>
      <c r="Q15" s="96" t="str">
        <f>Objects!$AD$15</f>
        <v>Copper Pipe</v>
      </c>
      <c r="R15" s="96">
        <v>1</v>
      </c>
      <c r="S15" s="96" t="str">
        <f>Objects!$AG$44</f>
        <v>Iron Block</v>
      </c>
      <c r="T15" s="96">
        <v>1</v>
      </c>
      <c r="U15" s="96" t="str">
        <f>Objects!$AG$63</f>
        <v>Furnace</v>
      </c>
      <c r="V15" s="96">
        <v>1</v>
      </c>
      <c r="W15" s="96" t="str">
        <f>Objects!$AG$44</f>
        <v>Iron Block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[3]Enums!$A$2</f>
        <v>1.0.0</v>
      </c>
      <c r="B16" s="93" t="b">
        <v>1</v>
      </c>
      <c r="C16" s="93" t="b">
        <v>0</v>
      </c>
      <c r="D16" s="93">
        <v>3</v>
      </c>
      <c r="E16" s="96" t="str">
        <f>Objects!$AD$18</f>
        <v>Membrane X</v>
      </c>
      <c r="F16" s="102">
        <v>1</v>
      </c>
      <c r="G16" s="96" t="str">
        <f>Objects!$Z$41</f>
        <v>Fibers (LDPE)</v>
      </c>
      <c r="H16" s="96">
        <v>1</v>
      </c>
      <c r="I16" s="96"/>
      <c r="J16" s="96"/>
      <c r="K16" s="96" t="str">
        <f>Objects!$Z$41</f>
        <v>Fibers (LDPE)</v>
      </c>
      <c r="L16" s="96">
        <v>1</v>
      </c>
      <c r="M16" s="96"/>
      <c r="N16" s="96"/>
      <c r="O16" s="96" t="str">
        <f>Objects!$Z$41</f>
        <v>Fibers (LDPE)</v>
      </c>
      <c r="P16" s="96">
        <v>1</v>
      </c>
      <c r="Q16" s="96"/>
      <c r="R16" s="96"/>
      <c r="S16" s="96" t="str">
        <f>Objects!$Z$41</f>
        <v>Fibers (LDPE)</v>
      </c>
      <c r="T16" s="96">
        <v>1</v>
      </c>
      <c r="U16" s="96"/>
      <c r="V16" s="96"/>
      <c r="W16" s="96" t="str">
        <f>Objects!$Z$41</f>
        <v>Fibers (LDPE)</v>
      </c>
      <c r="X16" s="102">
        <v>1</v>
      </c>
      <c r="AA16" s="93"/>
      <c r="AB16" s="93"/>
      <c r="AC16" s="93"/>
    </row>
    <row r="17" spans="1:29" ht="15" customHeight="1" x14ac:dyDescent="0.25">
      <c r="A17" s="43" t="str">
        <f>[3]Enums!$A$2</f>
        <v>1.0.0</v>
      </c>
      <c r="B17" s="93" t="b">
        <v>1</v>
      </c>
      <c r="C17" s="93" t="b">
        <v>0</v>
      </c>
      <c r="D17" s="93">
        <v>3</v>
      </c>
      <c r="E17" s="96" t="str">
        <f>Objects!$AD$19</f>
        <v>Membrane O</v>
      </c>
      <c r="F17" s="102">
        <v>1</v>
      </c>
      <c r="G17" s="96"/>
      <c r="H17" s="96"/>
      <c r="I17" s="96" t="str">
        <f>Objects!$Z$41</f>
        <v>Fibers (LDPE)</v>
      </c>
      <c r="J17" s="96">
        <v>1</v>
      </c>
      <c r="K17" s="96"/>
      <c r="L17" s="96"/>
      <c r="M17" s="96" t="str">
        <f>Objects!$Z$41</f>
        <v>Fibers (LDPE)</v>
      </c>
      <c r="N17" s="96">
        <v>1</v>
      </c>
      <c r="O17" s="96"/>
      <c r="P17" s="96"/>
      <c r="Q17" s="96" t="str">
        <f>Objects!$Z$41</f>
        <v>Fibers (LDPE)</v>
      </c>
      <c r="R17" s="96">
        <v>1</v>
      </c>
      <c r="S17" s="96"/>
      <c r="T17" s="96"/>
      <c r="U17" s="96" t="str">
        <f>Objects!$Z$41</f>
        <v>Fibers (LDPE)</v>
      </c>
      <c r="V17" s="96">
        <v>1</v>
      </c>
      <c r="W17" s="96"/>
      <c r="X17" s="102"/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4</v>
      </c>
      <c r="E18" s="96" t="str">
        <f>Objects!$AD$17</f>
        <v>Lighter</v>
      </c>
      <c r="F18" s="102">
        <v>1</v>
      </c>
      <c r="G18" s="96" t="str">
        <f>Objects!$H$35</f>
        <v>Vial (Light Naphtha)</v>
      </c>
      <c r="H18" s="96">
        <v>1</v>
      </c>
      <c r="I18" s="96" t="str">
        <f>Objects!$AF$5</f>
        <v>Flint And Steel</v>
      </c>
      <c r="J18" s="96">
        <v>1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102"/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Objects!$AD$22</f>
        <v>Gas Mantle</v>
      </c>
      <c r="F19" s="103">
        <v>1</v>
      </c>
      <c r="G19" s="96"/>
      <c r="H19" s="96"/>
      <c r="I19" s="96" t="str">
        <f>Objects!$AG$37</f>
        <v>Wool</v>
      </c>
      <c r="J19" s="96">
        <v>1</v>
      </c>
      <c r="K19" s="96"/>
      <c r="L19" s="96"/>
      <c r="M19" s="96" t="str">
        <f>Objects!$AG$37</f>
        <v>Wool</v>
      </c>
      <c r="N19" s="96">
        <v>1</v>
      </c>
      <c r="O19" s="96" t="str">
        <f>Objects!$D$2</f>
        <v>Magnesium Ingot</v>
      </c>
      <c r="P19" s="96">
        <v>1</v>
      </c>
      <c r="Q19" s="96" t="str">
        <f>Objects!$AG$37</f>
        <v>Wool</v>
      </c>
      <c r="R19" s="96">
        <v>1</v>
      </c>
      <c r="S19" s="96"/>
      <c r="T19" s="96"/>
      <c r="U19" s="96" t="str">
        <f>Objects!$AG$37</f>
        <v>Wool</v>
      </c>
      <c r="V19" s="96">
        <v>1</v>
      </c>
      <c r="W19" s="96"/>
      <c r="X19" s="103"/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4</v>
      </c>
      <c r="E20" s="96" t="str">
        <f>Objects!$AA$9</f>
        <v>Fueled Lamp</v>
      </c>
      <c r="F20" s="103">
        <v>1</v>
      </c>
      <c r="G20" s="96"/>
      <c r="H20" s="96"/>
      <c r="I20" s="96" t="str">
        <f>Objects!$AG$104</f>
        <v>Glass Pane</v>
      </c>
      <c r="J20" s="96">
        <v>1</v>
      </c>
      <c r="K20" s="96"/>
      <c r="L20" s="96"/>
      <c r="M20" s="96" t="str">
        <f>Objects!$AG$104</f>
        <v>Glass Pane</v>
      </c>
      <c r="N20" s="96">
        <v>1</v>
      </c>
      <c r="O20" s="96" t="str">
        <f>Objects!$AD$22</f>
        <v>Gas Mantle</v>
      </c>
      <c r="P20" s="96">
        <v>1</v>
      </c>
      <c r="Q20" s="96" t="str">
        <f>Objects!$AG$104</f>
        <v>Glass Pane</v>
      </c>
      <c r="R20" s="96">
        <v>1</v>
      </c>
      <c r="S20" s="96" t="str">
        <f>Objects!$AG$56</f>
        <v>Chest</v>
      </c>
      <c r="T20" s="96">
        <v>1</v>
      </c>
      <c r="U20" s="96" t="str">
        <f>Objects!$AD$15</f>
        <v>Copper Pipe</v>
      </c>
      <c r="V20" s="96">
        <v>1</v>
      </c>
      <c r="W20" s="96"/>
      <c r="X20" s="103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Objects!$AA$14</f>
        <v>Spotlight</v>
      </c>
      <c r="F21" s="103">
        <v>1</v>
      </c>
      <c r="G21" s="96" t="str">
        <f>Objects!$V$67</f>
        <v>Slab (NR)</v>
      </c>
      <c r="H21" s="96">
        <v>1</v>
      </c>
      <c r="I21" s="96" t="str">
        <f>Objects!$AD$22</f>
        <v>Gas Mantle</v>
      </c>
      <c r="J21" s="96">
        <v>1</v>
      </c>
      <c r="K21" s="96" t="str">
        <f>Objects!$V$67</f>
        <v>Slab (NR)</v>
      </c>
      <c r="L21" s="96">
        <v>1</v>
      </c>
      <c r="M21" s="96" t="str">
        <f>Objects!$V$67</f>
        <v>Slab (NR)</v>
      </c>
      <c r="N21" s="96">
        <v>1</v>
      </c>
      <c r="O21" s="96" t="str">
        <f>Objects!$AG$56</f>
        <v>Chest</v>
      </c>
      <c r="P21" s="96">
        <v>1</v>
      </c>
      <c r="Q21" s="96" t="str">
        <f>Objects!$V$67</f>
        <v>Slab (NR)</v>
      </c>
      <c r="R21" s="96">
        <v>1</v>
      </c>
      <c r="S21" s="96" t="str">
        <f>Objects!$V$67</f>
        <v>Slab (NR)</v>
      </c>
      <c r="T21" s="96">
        <v>1</v>
      </c>
      <c r="U21" s="96" t="str">
        <f>Objects!$AD$15</f>
        <v>Copper Pipe</v>
      </c>
      <c r="V21" s="96">
        <v>1</v>
      </c>
      <c r="W21" s="96" t="str">
        <f>Objects!$V$67</f>
        <v>Slab (NR)</v>
      </c>
      <c r="X21" s="103">
        <v>1</v>
      </c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5</v>
      </c>
      <c r="E22" s="96" t="str">
        <f>Objects!$AA$6</f>
        <v>Steam Cracker</v>
      </c>
      <c r="F22" s="103">
        <v>1</v>
      </c>
      <c r="G22" s="96" t="str">
        <f>Objects!$AD$16</f>
        <v>Regulator</v>
      </c>
      <c r="H22" s="96">
        <v>1</v>
      </c>
      <c r="I22" s="96" t="str">
        <f>Objects!$AG$156</f>
        <v>Hopper</v>
      </c>
      <c r="J22" s="96">
        <v>1</v>
      </c>
      <c r="K22" s="96" t="str">
        <f>Objects!$AD$24</f>
        <v>Heat Exchanger</v>
      </c>
      <c r="L22" s="96">
        <v>1</v>
      </c>
      <c r="M22" s="96" t="str">
        <f>Objects!$AG$44</f>
        <v>Iron Block</v>
      </c>
      <c r="N22" s="96">
        <v>1</v>
      </c>
      <c r="O22" s="96" t="str">
        <f>Objects!$AG$154</f>
        <v>Redstone Block</v>
      </c>
      <c r="P22" s="96">
        <v>1</v>
      </c>
      <c r="Q22" s="96" t="str">
        <f>Objects!$AG$44</f>
        <v>Iron Block</v>
      </c>
      <c r="R22" s="96">
        <v>1</v>
      </c>
      <c r="S22" s="96" t="str">
        <f>Objects!$AA$8</f>
        <v>Industrial Oven</v>
      </c>
      <c r="T22" s="96">
        <v>1</v>
      </c>
      <c r="U22" s="96"/>
      <c r="V22" s="96"/>
      <c r="W22" s="96" t="str">
        <f>Objects!$AA$8</f>
        <v>Industrial Oven</v>
      </c>
      <c r="X22" s="103">
        <v>1</v>
      </c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5</v>
      </c>
      <c r="E23" s="96" t="str">
        <f>Objects!$AD$24</f>
        <v>Heat Exchanger</v>
      </c>
      <c r="F23" s="103">
        <v>1</v>
      </c>
      <c r="G23" s="96" t="str">
        <f>Objects!$AD$15</f>
        <v>Copper Pipe</v>
      </c>
      <c r="H23" s="96">
        <v>1</v>
      </c>
      <c r="I23" s="96" t="str">
        <f>Objects!$AD$25</f>
        <v>Heat Fins</v>
      </c>
      <c r="J23" s="96">
        <v>1</v>
      </c>
      <c r="K23" s="96" t="str">
        <f>Objects!$AD$15</f>
        <v>Copper Pipe</v>
      </c>
      <c r="L23" s="96">
        <v>1</v>
      </c>
      <c r="M23" s="96" t="str">
        <f>Objects!$AD$25</f>
        <v>Heat Fins</v>
      </c>
      <c r="N23" s="96">
        <v>1</v>
      </c>
      <c r="O23" s="96" t="str">
        <f>Objects!$AG$154</f>
        <v>Redstone Block</v>
      </c>
      <c r="P23" s="96">
        <v>1</v>
      </c>
      <c r="Q23" s="96" t="str">
        <f>Objects!$AD$25</f>
        <v>Heat Fins</v>
      </c>
      <c r="R23" s="96">
        <v>1</v>
      </c>
      <c r="S23" s="96" t="str">
        <f>Objects!$AD$15</f>
        <v>Copper Pipe</v>
      </c>
      <c r="T23" s="96">
        <v>1</v>
      </c>
      <c r="U23" s="96" t="str">
        <f>Objects!$AD$25</f>
        <v>Heat Fins</v>
      </c>
      <c r="V23" s="96">
        <v>1</v>
      </c>
      <c r="W23" s="96" t="str">
        <f>Objects!$AD$15</f>
        <v>Copper Pipe</v>
      </c>
      <c r="X23" s="103">
        <v>1</v>
      </c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5</v>
      </c>
      <c r="E24" s="96" t="str">
        <f>Objects!$AA$12</f>
        <v>Plastic Chest</v>
      </c>
      <c r="F24" s="103">
        <v>1</v>
      </c>
      <c r="G24" s="96" t="str">
        <f>Objects!$U$84</f>
        <v>Block (PP)</v>
      </c>
      <c r="H24" s="96">
        <v>1</v>
      </c>
      <c r="I24" s="96" t="str">
        <f>Objects!$U$84</f>
        <v>Block (PP)</v>
      </c>
      <c r="J24" s="96">
        <v>1</v>
      </c>
      <c r="K24" s="96" t="str">
        <f>Objects!$U$84</f>
        <v>Block (PP)</v>
      </c>
      <c r="L24" s="96">
        <v>1</v>
      </c>
      <c r="M24" s="96" t="str">
        <f>Objects!$U$84</f>
        <v>Block (PP)</v>
      </c>
      <c r="N24" s="96">
        <v>1</v>
      </c>
      <c r="O24" s="96" t="str">
        <f>Objects!$AG$154</f>
        <v>Redstone Block</v>
      </c>
      <c r="P24" s="96">
        <v>1</v>
      </c>
      <c r="Q24" s="96" t="str">
        <f>Objects!$U$84</f>
        <v>Block (PP)</v>
      </c>
      <c r="R24" s="96">
        <v>1</v>
      </c>
      <c r="S24" s="96" t="str">
        <f>Objects!$U$84</f>
        <v>Block (PP)</v>
      </c>
      <c r="T24" s="96">
        <v>1</v>
      </c>
      <c r="U24" s="96" t="str">
        <f>Objects!$U$84</f>
        <v>Block (PP)</v>
      </c>
      <c r="V24" s="96">
        <v>1</v>
      </c>
      <c r="W24" s="96" t="str">
        <f>Objects!$U$84</f>
        <v>Block (PP)</v>
      </c>
      <c r="X24" s="103">
        <v>1</v>
      </c>
      <c r="AA24" s="93"/>
      <c r="AB24" s="93"/>
      <c r="AC24" s="93"/>
    </row>
    <row r="25" spans="1:29" ht="15" customHeight="1" x14ac:dyDescent="0.25">
      <c r="A25" s="43"/>
      <c r="B25" s="93" t="b">
        <v>1</v>
      </c>
      <c r="C25" s="93" t="b">
        <v>0</v>
      </c>
      <c r="D25" s="93">
        <v>6</v>
      </c>
      <c r="E25" s="96" t="str">
        <f>Objects!$AA$13</f>
        <v>Wine Press</v>
      </c>
      <c r="F25" s="103">
        <v>1</v>
      </c>
      <c r="G25" s="96" t="str">
        <f>Objects!$AG$156</f>
        <v>Hopper</v>
      </c>
      <c r="H25" s="93">
        <v>1</v>
      </c>
      <c r="I25" s="93" t="str">
        <f>Objects!$AG$31</f>
        <v>Sticky Piston</v>
      </c>
      <c r="J25" s="93">
        <v>1</v>
      </c>
      <c r="K25" s="93"/>
      <c r="L25" s="103"/>
      <c r="M25" s="96" t="str">
        <f>Objects!$AG$44</f>
        <v>Iron Block</v>
      </c>
      <c r="N25" s="93">
        <v>1</v>
      </c>
      <c r="O25" s="93" t="str">
        <f>Objects!$AG$154</f>
        <v>Redstone Block</v>
      </c>
      <c r="P25" s="93">
        <v>1</v>
      </c>
      <c r="Q25" s="93" t="str">
        <f>Objects!$AG$44</f>
        <v>Iron Block</v>
      </c>
      <c r="R25" s="103">
        <v>1</v>
      </c>
      <c r="S25" s="96" t="str">
        <f>Objects!$AG$44</f>
        <v>Iron Block</v>
      </c>
      <c r="T25" s="93">
        <v>1</v>
      </c>
      <c r="U25" s="93" t="str">
        <f>Objects!$AG$31</f>
        <v>Sticky Piston</v>
      </c>
      <c r="V25" s="93">
        <v>1</v>
      </c>
      <c r="W25" s="93" t="str">
        <f>Objects!$AG$44</f>
        <v>Iron Block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8</v>
      </c>
      <c r="E26" s="96" t="str">
        <f>Objects!$AA$10</f>
        <v>Chemical Processor</v>
      </c>
      <c r="F26" s="103">
        <v>1</v>
      </c>
      <c r="G26" s="96" t="str">
        <f>Objects!$AD$16</f>
        <v>Regulator</v>
      </c>
      <c r="H26" s="93">
        <v>1</v>
      </c>
      <c r="I26" s="93" t="str">
        <f>Objects!$AG$156</f>
        <v>Hopper</v>
      </c>
      <c r="J26" s="93">
        <v>1</v>
      </c>
      <c r="K26" s="93"/>
      <c r="L26" s="103"/>
      <c r="M26" s="96" t="str">
        <f>Objects!$K$123</f>
        <v>Drum (Diesel)</v>
      </c>
      <c r="N26" s="93">
        <v>1</v>
      </c>
      <c r="O26" s="93" t="str">
        <f>Objects!$AG$154</f>
        <v>Redstone Block</v>
      </c>
      <c r="P26" s="93">
        <v>1</v>
      </c>
      <c r="Q26" s="93" t="str">
        <f>Objects!$J$290</f>
        <v>Cartridge (Sweet Propane Fuel)</v>
      </c>
      <c r="R26" s="103">
        <v>1</v>
      </c>
      <c r="S26" s="96" t="str">
        <f>Objects!$AG$44</f>
        <v>Iron Block</v>
      </c>
      <c r="T26" s="93">
        <v>1</v>
      </c>
      <c r="U26" s="93" t="str">
        <f>Objects!$AG$63</f>
        <v>Furnace</v>
      </c>
      <c r="V26" s="93">
        <v>1</v>
      </c>
      <c r="W26" s="93" t="str">
        <f>Objects!$AG$44</f>
        <v>Iron Block</v>
      </c>
      <c r="X26" s="103">
        <v>1</v>
      </c>
      <c r="Y26" s="103"/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8</v>
      </c>
      <c r="E27" s="96" t="str">
        <f>Objects!$AA$10</f>
        <v>Chemical Processor</v>
      </c>
      <c r="F27" s="103">
        <v>1</v>
      </c>
      <c r="G27" s="96" t="str">
        <f>Objects!$AD$16</f>
        <v>Regulator</v>
      </c>
      <c r="H27" s="93">
        <v>1</v>
      </c>
      <c r="I27" s="93" t="str">
        <f>Objects!$AG$156</f>
        <v>Hopper</v>
      </c>
      <c r="J27" s="93">
        <v>1</v>
      </c>
      <c r="K27" s="93"/>
      <c r="L27" s="103"/>
      <c r="M27" s="93" t="str">
        <f>Objects!$J$290</f>
        <v>Cartridge (Sweet Propane Fuel)</v>
      </c>
      <c r="N27" s="93">
        <v>1</v>
      </c>
      <c r="O27" s="93" t="str">
        <f>Objects!$AG$154</f>
        <v>Redstone Block</v>
      </c>
      <c r="P27" s="93">
        <v>1</v>
      </c>
      <c r="Q27" s="96" t="str">
        <f>Objects!$K$123</f>
        <v>Drum (Diesel)</v>
      </c>
      <c r="R27" s="103">
        <v>1</v>
      </c>
      <c r="S27" s="96" t="str">
        <f>Objects!$AG$44</f>
        <v>Iron Block</v>
      </c>
      <c r="T27" s="93">
        <v>1</v>
      </c>
      <c r="U27" s="93" t="str">
        <f>Objects!$AG$63</f>
        <v>Furnace</v>
      </c>
      <c r="V27" s="93">
        <v>1</v>
      </c>
      <c r="W27" s="93" t="str">
        <f>Objects!$AG$44</f>
        <v>Iron Block</v>
      </c>
      <c r="X27" s="103">
        <v>1</v>
      </c>
      <c r="Y27" s="103"/>
      <c r="AA27" s="93"/>
      <c r="AB27" s="93"/>
      <c r="AC27" s="93"/>
    </row>
    <row r="28" spans="1:29" ht="15" customHeight="1" x14ac:dyDescent="0.25">
      <c r="A28" s="43" t="str">
        <f>[3]Enums!$A$2</f>
        <v>1.0.0</v>
      </c>
      <c r="B28" s="93" t="b">
        <v>1</v>
      </c>
      <c r="C28" s="93" t="b">
        <v>0</v>
      </c>
      <c r="D28" s="93">
        <v>8</v>
      </c>
      <c r="E28" s="96" t="str">
        <f>Objects!$AA11</f>
        <v>Oil Derrick</v>
      </c>
      <c r="F28" s="103">
        <v>1</v>
      </c>
      <c r="G28" s="96"/>
      <c r="H28" s="93"/>
      <c r="I28" s="93" t="str">
        <f>Objects!$AD$12</f>
        <v>Structural Truss</v>
      </c>
      <c r="J28" s="93">
        <v>1</v>
      </c>
      <c r="K28" s="93"/>
      <c r="L28" s="103"/>
      <c r="M28" s="96" t="str">
        <f>I28</f>
        <v>Structural Truss</v>
      </c>
      <c r="N28" s="93">
        <v>1</v>
      </c>
      <c r="O28" s="93" t="str">
        <f>Objects!$AA$12</f>
        <v>Plastic Chest</v>
      </c>
      <c r="P28" s="93">
        <v>1</v>
      </c>
      <c r="Q28" s="93" t="str">
        <f>I28</f>
        <v>Structural Truss</v>
      </c>
      <c r="R28" s="103">
        <v>1</v>
      </c>
      <c r="S28" s="96" t="str">
        <f>I28</f>
        <v>Structural Truss</v>
      </c>
      <c r="T28" s="93">
        <v>1</v>
      </c>
      <c r="U28" s="93" t="str">
        <f>Objects!$AA10</f>
        <v>Chemical Processor</v>
      </c>
      <c r="V28" s="93">
        <v>1</v>
      </c>
      <c r="W28" s="93" t="str">
        <f>I28</f>
        <v>Structural Truss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7</v>
      </c>
      <c r="E29" s="96" t="str">
        <f>Objects!$AD4</f>
        <v>Flame Thrower</v>
      </c>
      <c r="F29" s="103">
        <v>1</v>
      </c>
      <c r="G29" s="93" t="str">
        <f>Objects!$AD17</f>
        <v>Lighter</v>
      </c>
      <c r="H29" s="93">
        <v>1</v>
      </c>
      <c r="I29" s="93" t="str">
        <f>Objects!$AD$16</f>
        <v>Regulator</v>
      </c>
      <c r="J29" s="93">
        <v>1</v>
      </c>
      <c r="K29" s="93" t="str">
        <f>Objects!$Z$14</f>
        <v>Hose (NR)</v>
      </c>
      <c r="L29" s="93">
        <v>1</v>
      </c>
      <c r="M29" s="93" t="str">
        <f>Objects!$H$24</f>
        <v>Cartridge (Propane)</v>
      </c>
      <c r="N29" s="93">
        <v>1</v>
      </c>
      <c r="O29" s="93" t="str">
        <f>Objects!$AD23</f>
        <v>Kevlar Vest</v>
      </c>
      <c r="P29" s="93">
        <v>1</v>
      </c>
      <c r="Q29" s="93" t="str">
        <f>Objects!$H$24</f>
        <v>Cartridge (Propane)</v>
      </c>
      <c r="R29" s="93">
        <v>1</v>
      </c>
      <c r="S29" s="93"/>
      <c r="T29" s="93"/>
      <c r="U29" s="93"/>
      <c r="V29" s="93"/>
      <c r="W29" s="93"/>
      <c r="X29" s="103"/>
      <c r="AA29" s="93"/>
      <c r="AB29" s="93"/>
      <c r="AC29" s="93"/>
    </row>
    <row r="30" spans="1:29" ht="15" customHeight="1" x14ac:dyDescent="0.25">
      <c r="A30" s="43" t="str">
        <f>[3]Enums!$A$2</f>
        <v>1.0.0</v>
      </c>
      <c r="B30" s="93" t="b">
        <v>1</v>
      </c>
      <c r="C30" s="93" t="b">
        <v>0</v>
      </c>
      <c r="D30" s="93">
        <v>4</v>
      </c>
      <c r="E30" s="96" t="str">
        <f>Objects!$AD5</f>
        <v>Flashlight</v>
      </c>
      <c r="F30" s="103">
        <v>1</v>
      </c>
      <c r="G30" s="93" t="str">
        <f>Objects!$AD$22</f>
        <v>Gas Mantle</v>
      </c>
      <c r="H30" s="93">
        <v>1</v>
      </c>
      <c r="I30" s="93" t="str">
        <f>Objects!$AG$154</f>
        <v>Redstone Block</v>
      </c>
      <c r="J30" s="93">
        <v>1</v>
      </c>
      <c r="K30" s="93" t="str">
        <f>Objects!$Z$16</f>
        <v>Flashlight Shaft (PS)</v>
      </c>
      <c r="L30" s="93">
        <v>1</v>
      </c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103"/>
      <c r="AA30" s="93"/>
      <c r="AB30" s="93"/>
      <c r="AC30" s="93"/>
    </row>
    <row r="31" spans="1:29" ht="15" customHeight="1" x14ac:dyDescent="0.25">
      <c r="A31" s="43" t="str">
        <f>[3]Enums!$A$2</f>
        <v>1.0.0</v>
      </c>
      <c r="B31" s="93" t="b">
        <v>1</v>
      </c>
      <c r="C31" s="93" t="b">
        <v>0</v>
      </c>
      <c r="D31" s="93">
        <v>9</v>
      </c>
      <c r="E31" s="96" t="str">
        <f>Objects!$AD$6</f>
        <v>Jet Pack</v>
      </c>
      <c r="F31" s="103">
        <v>1</v>
      </c>
      <c r="G31" s="93" t="str">
        <f>Objects!$Z$14</f>
        <v>Hose (NR)</v>
      </c>
      <c r="H31" s="93">
        <v>1</v>
      </c>
      <c r="I31" s="93" t="str">
        <f>Objects!$AD$16</f>
        <v>Regulator</v>
      </c>
      <c r="J31" s="93">
        <v>1</v>
      </c>
      <c r="K31" s="93" t="str">
        <f>Objects!$Z$14</f>
        <v>Hose (NR)</v>
      </c>
      <c r="L31" s="93">
        <v>1</v>
      </c>
      <c r="M31" s="93" t="str">
        <f>Objects!$H$24</f>
        <v>Cartridge (Propane)</v>
      </c>
      <c r="N31" s="93">
        <v>1</v>
      </c>
      <c r="O31" s="93" t="str">
        <f>Objects!$AD23</f>
        <v>Kevlar Vest</v>
      </c>
      <c r="P31" s="93">
        <v>1</v>
      </c>
      <c r="Q31" s="93" t="str">
        <f>Objects!$H$24</f>
        <v>Cartridge (Propane)</v>
      </c>
      <c r="R31" s="93">
        <v>1</v>
      </c>
      <c r="S31" s="93"/>
      <c r="T31" s="93"/>
      <c r="U31" s="93"/>
      <c r="V31" s="93"/>
      <c r="W31" s="93"/>
      <c r="X31" s="103"/>
      <c r="AA31" s="93"/>
      <c r="AB31" s="93"/>
      <c r="AC31" s="93"/>
    </row>
    <row r="32" spans="1:29" ht="15" customHeight="1" x14ac:dyDescent="0.25">
      <c r="A32" s="43" t="str">
        <f>[3]Enums!$A$2</f>
        <v>1.0.0</v>
      </c>
      <c r="B32" s="93" t="b">
        <v>1</v>
      </c>
      <c r="C32" s="93" t="b">
        <v>0</v>
      </c>
      <c r="D32" s="93">
        <v>9</v>
      </c>
      <c r="E32" s="96" t="str">
        <f>Objects!$AD8</f>
        <v>Laser</v>
      </c>
      <c r="F32" s="103">
        <v>1</v>
      </c>
      <c r="G32" s="93"/>
      <c r="H32" s="93"/>
      <c r="I32" s="93" t="str">
        <f>Objects!$AF$145</f>
        <v>Nether Star</v>
      </c>
      <c r="J32" s="93">
        <v>1</v>
      </c>
      <c r="K32" s="93"/>
      <c r="L32" s="93"/>
      <c r="M32" s="93" t="str">
        <f>Objects!$AF$145</f>
        <v>Nether Star</v>
      </c>
      <c r="N32" s="93">
        <v>1</v>
      </c>
      <c r="O32" s="93" t="str">
        <f>Objects!$AG$154</f>
        <v>Redstone Block</v>
      </c>
      <c r="P32" s="93">
        <v>1</v>
      </c>
      <c r="Q32" s="93" t="str">
        <f>Objects!$AF$145</f>
        <v>Nether Star</v>
      </c>
      <c r="R32" s="93">
        <v>1</v>
      </c>
      <c r="S32" s="93"/>
      <c r="T32" s="93"/>
      <c r="U32" s="93" t="str">
        <f>Objects!$AF$145</f>
        <v>Nether Star</v>
      </c>
      <c r="V32" s="93">
        <v>1</v>
      </c>
      <c r="W32" s="93"/>
      <c r="X32" s="103"/>
      <c r="AA32" s="93"/>
      <c r="AB32" s="93"/>
      <c r="AC32" s="93"/>
    </row>
    <row r="33" spans="1:30" ht="15" customHeight="1" x14ac:dyDescent="0.25">
      <c r="A33" s="43" t="str">
        <f>[3]Enums!$A$2</f>
        <v>1.0.0</v>
      </c>
      <c r="B33" s="93" t="b">
        <v>1</v>
      </c>
      <c r="C33" s="93" t="b">
        <v>0</v>
      </c>
      <c r="D33" s="93">
        <v>9</v>
      </c>
      <c r="E33" s="96" t="str">
        <f>Objects!$AD9</f>
        <v>Phase Shifter</v>
      </c>
      <c r="F33" s="103">
        <v>1</v>
      </c>
      <c r="G33" s="93" t="str">
        <f>Objects!$AF$145</f>
        <v>Nether Star</v>
      </c>
      <c r="H33" s="93">
        <v>1</v>
      </c>
      <c r="I33" s="93"/>
      <c r="J33" s="93"/>
      <c r="K33" s="93" t="str">
        <f>Objects!$AF$145</f>
        <v>Nether Star</v>
      </c>
      <c r="L33" s="93">
        <v>1</v>
      </c>
      <c r="M33" s="93"/>
      <c r="N33" s="93"/>
      <c r="O33" s="93" t="str">
        <f>Objects!$AG$154</f>
        <v>Redstone Block</v>
      </c>
      <c r="P33" s="93">
        <v>1</v>
      </c>
      <c r="Q33" s="93"/>
      <c r="R33" s="93"/>
      <c r="S33" s="93" t="str">
        <f>Objects!$AF$145</f>
        <v>Nether Star</v>
      </c>
      <c r="T33" s="93">
        <v>1</v>
      </c>
      <c r="U33" s="93"/>
      <c r="V33" s="93"/>
      <c r="W33" s="93" t="str">
        <f>Objects!$AF$145</f>
        <v>Nether Star</v>
      </c>
      <c r="X33" s="93">
        <v>1</v>
      </c>
      <c r="AA33" s="93"/>
      <c r="AB33" s="93"/>
      <c r="AC33" s="93"/>
    </row>
    <row r="34" spans="1:30" ht="15" customHeight="1" x14ac:dyDescent="0.25">
      <c r="A34" s="43" t="str">
        <f>[3]Enums!$A$2</f>
        <v>1.0.0</v>
      </c>
      <c r="B34" s="93" t="b">
        <v>1</v>
      </c>
      <c r="C34" s="93" t="b">
        <v>0</v>
      </c>
      <c r="D34" s="93">
        <v>6</v>
      </c>
      <c r="E34" s="96" t="str">
        <f>Objects!$AD10</f>
        <v>Scuba Tank</v>
      </c>
      <c r="F34" s="103">
        <v>1</v>
      </c>
      <c r="G34" s="93" t="str">
        <f>Objects!$Z$14</f>
        <v>Hose (NR)</v>
      </c>
      <c r="H34" s="93">
        <v>1</v>
      </c>
      <c r="I34" s="93" t="str">
        <f>Objects!$AD$16</f>
        <v>Regulator</v>
      </c>
      <c r="J34" s="93">
        <v>1</v>
      </c>
      <c r="K34" s="93" t="str">
        <f>Objects!$Z$14</f>
        <v>Hose (NR)</v>
      </c>
      <c r="L34" s="93">
        <v>1</v>
      </c>
      <c r="M34" s="93" t="str">
        <f>Objects!$N$9</f>
        <v>Cartridge (Oxygen)</v>
      </c>
      <c r="N34" s="93">
        <v>1</v>
      </c>
      <c r="O34" s="93" t="str">
        <f>Objects!$AD11</f>
        <v>Wetsuit</v>
      </c>
      <c r="P34" s="93">
        <v>1</v>
      </c>
      <c r="Q34" s="93" t="str">
        <f>Objects!$N$9</f>
        <v>Cartridge (Oxygen)</v>
      </c>
      <c r="R34" s="93">
        <v>1</v>
      </c>
      <c r="S34" s="93"/>
      <c r="T34" s="93"/>
      <c r="U34" s="93"/>
      <c r="V34" s="93"/>
      <c r="W34" s="93"/>
      <c r="X34" s="103"/>
      <c r="AA34" s="93"/>
      <c r="AB34" s="93"/>
      <c r="AC34" s="93"/>
    </row>
    <row r="35" spans="1:30" ht="15" customHeight="1" x14ac:dyDescent="0.25">
      <c r="A35" s="43" t="str">
        <f>[3]Enums!$A$2</f>
        <v>1.0.0</v>
      </c>
      <c r="B35" s="93" t="b">
        <v>1</v>
      </c>
      <c r="C35" s="93" t="b">
        <v>0</v>
      </c>
      <c r="D35" s="93">
        <v>6</v>
      </c>
      <c r="E35" s="96" t="str">
        <f>Objects!$AD11</f>
        <v>Wetsuit</v>
      </c>
      <c r="F35" s="103">
        <v>1</v>
      </c>
      <c r="G35" s="93" t="str">
        <f>Objects!$Z$85</f>
        <v>Fibers (NR)</v>
      </c>
      <c r="H35" s="93">
        <v>1</v>
      </c>
      <c r="I35" s="93"/>
      <c r="J35" s="93"/>
      <c r="K35" s="93" t="str">
        <f>G35</f>
        <v>Fibers (NR)</v>
      </c>
      <c r="L35" s="93">
        <v>1</v>
      </c>
      <c r="M35" s="93" t="str">
        <f>G35</f>
        <v>Fibers (NR)</v>
      </c>
      <c r="N35" s="93">
        <v>1</v>
      </c>
      <c r="O35" s="93" t="str">
        <f>G35</f>
        <v>Fibers (NR)</v>
      </c>
      <c r="P35" s="93">
        <v>1</v>
      </c>
      <c r="Q35" s="93" t="str">
        <f>G35</f>
        <v>Fibers (NR)</v>
      </c>
      <c r="R35" s="93">
        <v>1</v>
      </c>
      <c r="S35" s="93" t="str">
        <f>G35</f>
        <v>Fibers (NR)</v>
      </c>
      <c r="T35" s="93">
        <v>1</v>
      </c>
      <c r="U35" s="93" t="str">
        <f>G35</f>
        <v>Fibers (NR)</v>
      </c>
      <c r="V35" s="93">
        <v>1</v>
      </c>
      <c r="W35" s="93" t="str">
        <f>G35</f>
        <v>Fibers (NR)</v>
      </c>
      <c r="X35" s="103">
        <v>1</v>
      </c>
      <c r="AA35" s="93"/>
      <c r="AB35" s="93"/>
      <c r="AC35" s="93"/>
    </row>
    <row r="36" spans="1:30" ht="15" customHeight="1" x14ac:dyDescent="0.25">
      <c r="A36" s="43" t="str">
        <f>[3]Enums!$A$2</f>
        <v>1.0.0</v>
      </c>
      <c r="B36" s="93" t="b">
        <v>1</v>
      </c>
      <c r="C36" s="93" t="b">
        <v>0</v>
      </c>
      <c r="D36" s="93">
        <v>9</v>
      </c>
      <c r="E36" s="96" t="str">
        <f>Objects!$AD$12</f>
        <v>Structural Truss</v>
      </c>
      <c r="F36" s="103">
        <v>1</v>
      </c>
      <c r="G36" s="93" t="str">
        <f>Objects!$D$16</f>
        <v>Aluminum Ingot</v>
      </c>
      <c r="H36" s="93">
        <v>1</v>
      </c>
      <c r="I36" s="93"/>
      <c r="J36" s="93"/>
      <c r="K36" s="93" t="str">
        <f>G36</f>
        <v>Aluminum Ingot</v>
      </c>
      <c r="L36" s="93">
        <v>1</v>
      </c>
      <c r="M36" s="93"/>
      <c r="N36" s="93"/>
      <c r="O36" s="93" t="str">
        <f>G36</f>
        <v>Aluminum Ingot</v>
      </c>
      <c r="P36" s="93">
        <v>1</v>
      </c>
      <c r="Q36" s="93"/>
      <c r="R36" s="93"/>
      <c r="S36" s="93" t="str">
        <f>G36</f>
        <v>Aluminum Ingot</v>
      </c>
      <c r="T36" s="93">
        <v>1</v>
      </c>
      <c r="U36" s="93"/>
      <c r="V36" s="93"/>
      <c r="W36" s="93" t="str">
        <f>G36</f>
        <v>Aluminum Ingot</v>
      </c>
      <c r="X36" s="103">
        <v>1</v>
      </c>
      <c r="AA36" s="93"/>
      <c r="AB36" s="93"/>
      <c r="AC36" s="93"/>
    </row>
    <row r="37" spans="1:30" ht="15" customHeight="1" x14ac:dyDescent="0.25">
      <c r="A37" s="43" t="str">
        <f>[3]Enums!$A$2</f>
        <v>1.0.0</v>
      </c>
      <c r="B37" s="93" t="b">
        <v>1</v>
      </c>
      <c r="C37" s="93" t="b">
        <v>0</v>
      </c>
      <c r="D37" s="93">
        <v>5</v>
      </c>
      <c r="E37" s="96" t="str">
        <f>Objects!$AD17</f>
        <v>Lighter</v>
      </c>
      <c r="F37" s="103">
        <v>1</v>
      </c>
      <c r="G37" s="93" t="str">
        <f>Objects!$AF$5</f>
        <v>Flint And Steel</v>
      </c>
      <c r="H37" s="93">
        <v>1</v>
      </c>
      <c r="I37" s="93" t="str">
        <f>Objects!$AD$15</f>
        <v>Copper Pipe</v>
      </c>
      <c r="J37" s="93">
        <v>1</v>
      </c>
      <c r="K37" s="93" t="str">
        <f>Objects!$AD$15</f>
        <v>Copper Pipe</v>
      </c>
      <c r="L37" s="93">
        <v>1</v>
      </c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103"/>
      <c r="AA37" s="93"/>
      <c r="AB37" s="93"/>
      <c r="AC37" s="93"/>
    </row>
    <row r="38" spans="1:30" ht="15" customHeight="1" x14ac:dyDescent="0.25">
      <c r="A38" s="43" t="str">
        <f>[3]Enums!$A$2</f>
        <v>1.0.0</v>
      </c>
      <c r="B38" s="93" t="b">
        <v>1</v>
      </c>
      <c r="C38" s="93" t="b">
        <v>0</v>
      </c>
      <c r="D38" s="93">
        <v>5</v>
      </c>
      <c r="E38" s="96" t="str">
        <f>Objects!$AD23</f>
        <v>Kevlar Vest</v>
      </c>
      <c r="F38" s="103">
        <v>1</v>
      </c>
      <c r="G38" s="93" t="str">
        <f>Objects!Z102</f>
        <v>Fibers (PP)</v>
      </c>
      <c r="H38" s="93">
        <v>1</v>
      </c>
      <c r="I38" s="93"/>
      <c r="J38" s="93"/>
      <c r="K38" s="93" t="str">
        <f>G38</f>
        <v>Fibers (PP)</v>
      </c>
      <c r="L38" s="93">
        <v>1</v>
      </c>
      <c r="M38" s="93" t="str">
        <f>G38</f>
        <v>Fibers (PP)</v>
      </c>
      <c r="N38" s="93">
        <v>1</v>
      </c>
      <c r="O38" s="93" t="str">
        <f>G38</f>
        <v>Fibers (PP)</v>
      </c>
      <c r="P38" s="93">
        <v>1</v>
      </c>
      <c r="Q38" s="93" t="str">
        <f>G38</f>
        <v>Fibers (PP)</v>
      </c>
      <c r="R38" s="93">
        <v>1</v>
      </c>
      <c r="S38" s="93" t="str">
        <f>G38</f>
        <v>Fibers (PP)</v>
      </c>
      <c r="T38" s="93">
        <v>1</v>
      </c>
      <c r="U38" s="93" t="str">
        <f>G38</f>
        <v>Fibers (PP)</v>
      </c>
      <c r="V38" s="93">
        <v>1</v>
      </c>
      <c r="W38" s="93" t="str">
        <f>G38</f>
        <v>Fibers (PP)</v>
      </c>
      <c r="X38" s="103">
        <v>1</v>
      </c>
      <c r="AA38" s="93"/>
      <c r="AB38" s="93"/>
      <c r="AC38" s="93"/>
    </row>
    <row r="39" spans="1:30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5</v>
      </c>
      <c r="E39" s="96" t="str">
        <f>Objects!$AD25</f>
        <v>Heat Fins</v>
      </c>
      <c r="F39" s="103">
        <v>1</v>
      </c>
      <c r="G39" s="93" t="str">
        <f>Objects!$AD$15</f>
        <v>Copper Pipe</v>
      </c>
      <c r="H39" s="93">
        <v>1</v>
      </c>
      <c r="I39" s="93"/>
      <c r="J39" s="93"/>
      <c r="K39" s="93" t="str">
        <f>Objects!$AD$15</f>
        <v>Copper Pipe</v>
      </c>
      <c r="L39" s="93">
        <v>1</v>
      </c>
      <c r="M39" s="93" t="str">
        <f>Objects!$AD$15</f>
        <v>Copper Pipe</v>
      </c>
      <c r="N39" s="93">
        <v>1</v>
      </c>
      <c r="O39" s="93"/>
      <c r="P39" s="93"/>
      <c r="Q39" s="93" t="str">
        <f>Objects!$AD$15</f>
        <v>Copper Pipe</v>
      </c>
      <c r="R39" s="93">
        <v>1</v>
      </c>
      <c r="S39" s="93" t="str">
        <f>Objects!$AD$15</f>
        <v>Copper Pipe</v>
      </c>
      <c r="T39" s="93">
        <v>1</v>
      </c>
      <c r="U39" s="93" t="str">
        <f>Objects!$AD$15</f>
        <v>Copper Pipe</v>
      </c>
      <c r="V39" s="93">
        <v>1</v>
      </c>
      <c r="W39" s="93" t="str">
        <f>Objects!$AD$15</f>
        <v>Copper Pipe</v>
      </c>
      <c r="X39" s="93">
        <v>1</v>
      </c>
      <c r="AA39" s="93"/>
      <c r="AB39" s="93"/>
      <c r="AC39" s="93"/>
    </row>
    <row r="40" spans="1:30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6</v>
      </c>
      <c r="E40" s="96" t="str">
        <f>Objects!$AA$15</f>
        <v>Merox Treatment Unit</v>
      </c>
      <c r="F40" s="103">
        <v>1</v>
      </c>
      <c r="G40" s="93" t="str">
        <f>Objects!$AD$16</f>
        <v>Regulator</v>
      </c>
      <c r="H40" s="93">
        <v>1</v>
      </c>
      <c r="I40" s="93" t="str">
        <f>Objects!$AG$156</f>
        <v>Hopper</v>
      </c>
      <c r="J40" s="93">
        <v>1</v>
      </c>
      <c r="K40" s="93" t="str">
        <f>Objects!$K$151</f>
        <v>Drum (Gas Oil)</v>
      </c>
      <c r="L40" s="93">
        <v>1</v>
      </c>
      <c r="M40" s="93" t="str">
        <f>Objects!$U$84</f>
        <v>Block (PP)</v>
      </c>
      <c r="N40" s="93">
        <v>1</v>
      </c>
      <c r="O40" s="93" t="str">
        <f>Objects!$AG$154</f>
        <v>Redstone Block</v>
      </c>
      <c r="P40" s="93">
        <v>1</v>
      </c>
      <c r="Q40" s="93" t="str">
        <f>Objects!$U$84</f>
        <v>Block (PP)</v>
      </c>
      <c r="R40" s="93">
        <v>1</v>
      </c>
      <c r="S40" s="93" t="str">
        <f>Objects!$AG$44</f>
        <v>Iron Block</v>
      </c>
      <c r="T40" s="93">
        <v>1</v>
      </c>
      <c r="U40" s="93" t="str">
        <f>Objects!$AG$63</f>
        <v>Furnace</v>
      </c>
      <c r="V40" s="93">
        <v>1</v>
      </c>
      <c r="W40" s="93" t="str">
        <f>Objects!$AG$44</f>
        <v>Iron Block</v>
      </c>
      <c r="X40" s="103">
        <v>1</v>
      </c>
      <c r="AA40" s="93"/>
      <c r="AB40" s="93"/>
      <c r="AC40" s="93"/>
    </row>
    <row r="41" spans="1:30" customFormat="1" ht="15" customHeight="1" x14ac:dyDescent="0.25">
      <c r="A41" s="93" t="str">
        <f>[3]Enums!$A$2</f>
        <v>1.0.0</v>
      </c>
      <c r="B41" s="93" t="b">
        <v>1</v>
      </c>
      <c r="C41" s="93" t="b">
        <v>1</v>
      </c>
      <c r="D41" s="93">
        <v>2</v>
      </c>
      <c r="E41" s="93" t="str">
        <f>Objects!$D$19</f>
        <v>Brass Ingot</v>
      </c>
      <c r="F41" s="93">
        <v>1</v>
      </c>
      <c r="G41" s="93" t="str">
        <f>Objects!$D$8</f>
        <v>Zinc Ingot</v>
      </c>
      <c r="H41" s="93">
        <v>1</v>
      </c>
      <c r="I41" s="93" t="str">
        <f>Objects!$D$7</f>
        <v>Copper Ingot</v>
      </c>
      <c r="J41" s="93">
        <v>1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</row>
    <row r="42" spans="1:30" customFormat="1" ht="15" customHeight="1" x14ac:dyDescent="0.25">
      <c r="A42" s="93" t="str">
        <f>[3]Enums!$A$2</f>
        <v>1.0.0</v>
      </c>
      <c r="B42" s="93" t="b">
        <v>1</v>
      </c>
      <c r="C42" s="93" t="b">
        <v>1</v>
      </c>
      <c r="D42" s="93">
        <v>2</v>
      </c>
      <c r="E42" s="93" t="str">
        <f>Objects!$E$19</f>
        <v>Block of Brass</v>
      </c>
      <c r="F42" s="93">
        <v>1</v>
      </c>
      <c r="G42" s="93" t="str">
        <f>Objects!$E$8</f>
        <v>Block of Zinc</v>
      </c>
      <c r="H42" s="93">
        <v>1</v>
      </c>
      <c r="I42" s="93" t="str">
        <f>Objects!$E$7</f>
        <v>Block of Copper</v>
      </c>
      <c r="J42" s="93">
        <v>1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</row>
    <row r="43" spans="1:30" customFormat="1" ht="15" customHeight="1" x14ac:dyDescent="0.25">
      <c r="A43" s="93" t="str">
        <f>[3]Enums!$A$2</f>
        <v>1.0.0</v>
      </c>
      <c r="B43" s="93" t="b">
        <v>1</v>
      </c>
      <c r="C43" s="93" t="b">
        <v>0</v>
      </c>
      <c r="D43" s="93">
        <v>2</v>
      </c>
      <c r="E43" s="93" t="str">
        <f>Objects!$D$20</f>
        <v>Bronze Ingot</v>
      </c>
      <c r="F43" s="93">
        <v>9</v>
      </c>
      <c r="G43" s="93" t="str">
        <f>Objects!$D$7</f>
        <v>Copper Ingot</v>
      </c>
      <c r="H43" s="93">
        <v>1</v>
      </c>
      <c r="I43" s="93" t="str">
        <f>Objects!$D$7</f>
        <v>Copper Ingot</v>
      </c>
      <c r="J43" s="93">
        <v>1</v>
      </c>
      <c r="K43" s="93" t="str">
        <f>Objects!$D$7</f>
        <v>Copper Ingot</v>
      </c>
      <c r="L43" s="93">
        <v>1</v>
      </c>
      <c r="M43" s="93" t="str">
        <f>Objects!$D$7</f>
        <v>Copper Ingot</v>
      </c>
      <c r="N43" s="93">
        <v>1</v>
      </c>
      <c r="O43" s="93" t="str">
        <f>Objects!$D$21</f>
        <v>Tin Ingot</v>
      </c>
      <c r="P43" s="93">
        <v>1</v>
      </c>
      <c r="Q43" s="93" t="str">
        <f>Objects!$D$7</f>
        <v>Copper Ingot</v>
      </c>
      <c r="R43" s="93">
        <v>1</v>
      </c>
      <c r="S43" s="93" t="str">
        <f>Objects!$D$7</f>
        <v>Copper Ingot</v>
      </c>
      <c r="T43" s="93">
        <v>1</v>
      </c>
      <c r="U43" s="93" t="str">
        <f>Objects!$D$7</f>
        <v>Copper Ingot</v>
      </c>
      <c r="V43" s="93">
        <v>1</v>
      </c>
      <c r="W43" s="93" t="str">
        <f>Objects!$D$7</f>
        <v>Copper Ingot</v>
      </c>
      <c r="X43" s="93">
        <v>1</v>
      </c>
      <c r="Y43" s="93"/>
      <c r="Z43" s="93"/>
      <c r="AA43" s="93"/>
      <c r="AB43" s="93"/>
      <c r="AC43" s="93"/>
      <c r="AD43" s="93"/>
    </row>
    <row r="44" spans="1:30" customFormat="1" ht="15" customHeight="1" x14ac:dyDescent="0.25">
      <c r="A44" s="93" t="str">
        <f>[3]Enums!$A$2</f>
        <v>1.0.0</v>
      </c>
      <c r="B44" s="93" t="b">
        <v>1</v>
      </c>
      <c r="C44" s="93" t="b">
        <v>0</v>
      </c>
      <c r="D44" s="93">
        <v>2</v>
      </c>
      <c r="E44" s="93" t="str">
        <f>Objects!$E$20</f>
        <v>Block of Bronze</v>
      </c>
      <c r="F44" s="93">
        <v>9</v>
      </c>
      <c r="G44" s="93" t="str">
        <f>Objects!$E$7</f>
        <v>Block of Copper</v>
      </c>
      <c r="H44" s="93">
        <v>1</v>
      </c>
      <c r="I44" s="93" t="str">
        <f>Objects!$E$7</f>
        <v>Block of Copper</v>
      </c>
      <c r="J44" s="93">
        <v>1</v>
      </c>
      <c r="K44" s="93" t="str">
        <f>Objects!$E$7</f>
        <v>Block of Copper</v>
      </c>
      <c r="L44" s="93">
        <v>1</v>
      </c>
      <c r="M44" s="93" t="str">
        <f>Objects!$E$7</f>
        <v>Block of Copper</v>
      </c>
      <c r="N44" s="93">
        <v>1</v>
      </c>
      <c r="O44" s="93" t="str">
        <f>Objects!$E$22</f>
        <v>Block of Tin</v>
      </c>
      <c r="P44" s="93">
        <v>1</v>
      </c>
      <c r="Q44" s="93" t="str">
        <f>Objects!$E$7</f>
        <v>Block of Copper</v>
      </c>
      <c r="R44" s="93">
        <v>1</v>
      </c>
      <c r="S44" s="93" t="str">
        <f>Objects!$E$7</f>
        <v>Block of Copper</v>
      </c>
      <c r="T44" s="93">
        <v>1</v>
      </c>
      <c r="U44" s="93" t="str">
        <f>Objects!$E$7</f>
        <v>Block of Copper</v>
      </c>
      <c r="V44" s="93">
        <v>1</v>
      </c>
      <c r="W44" s="93" t="str">
        <f>Objects!$E$7</f>
        <v>Block of Copper</v>
      </c>
      <c r="X44" s="93">
        <v>1</v>
      </c>
      <c r="Y44" s="93"/>
      <c r="Z44" s="93"/>
      <c r="AA44" s="93"/>
      <c r="AB44" s="93"/>
      <c r="AC44" s="93"/>
      <c r="AD44" s="93"/>
    </row>
    <row r="45" spans="1:30" ht="15" customHeight="1" x14ac:dyDescent="0.25">
      <c r="A45" s="43" t="str">
        <f>[3]Enums!$A$2</f>
        <v>1.0.0</v>
      </c>
      <c r="B45" s="93" t="b">
        <v>1</v>
      </c>
      <c r="C45" s="93" t="b">
        <v>0</v>
      </c>
      <c r="D45" s="93">
        <v>2</v>
      </c>
      <c r="E45" s="96" t="str">
        <f>Objects!$AD$2</f>
        <v>Metal Screw</v>
      </c>
      <c r="F45" s="102">
        <v>1</v>
      </c>
      <c r="G45" s="93"/>
      <c r="H45" s="93"/>
      <c r="I45" s="93" t="str">
        <f>Objects!$E$12</f>
        <v>Block of Tungsten</v>
      </c>
      <c r="J45" s="93">
        <v>1</v>
      </c>
      <c r="K45" s="93"/>
      <c r="L45" s="93"/>
      <c r="M45" s="93"/>
      <c r="N45" s="93"/>
      <c r="O45" s="93" t="str">
        <f>Objects!$D$12</f>
        <v>Tungsten Ingot</v>
      </c>
      <c r="P45" s="93">
        <v>1</v>
      </c>
      <c r="Q45" s="93"/>
      <c r="R45" s="93"/>
      <c r="S45" s="93"/>
      <c r="T45" s="93"/>
      <c r="U45" s="93" t="str">
        <f>Objects!$D$12</f>
        <v>Tungsten Ingot</v>
      </c>
      <c r="V45" s="93">
        <v>1</v>
      </c>
      <c r="W45" s="93"/>
      <c r="X45" s="103"/>
      <c r="AA45" s="93"/>
      <c r="AB45" s="93"/>
      <c r="AC45" s="93"/>
    </row>
    <row r="46" spans="1:30" ht="15" customHeight="1" x14ac:dyDescent="0.25">
      <c r="A46" s="43" t="str">
        <f>[3]Enums!$A$2</f>
        <v>1.0.0</v>
      </c>
      <c r="B46" s="93" t="b">
        <v>1</v>
      </c>
      <c r="C46" s="93" t="b">
        <v>0</v>
      </c>
      <c r="D46" s="93">
        <v>2</v>
      </c>
      <c r="E46" s="96" t="str">
        <f>Objects!$AD$2</f>
        <v>Metal Screw</v>
      </c>
      <c r="F46" s="102">
        <v>1</v>
      </c>
      <c r="G46" s="93"/>
      <c r="H46" s="93"/>
      <c r="I46" s="93" t="str">
        <f>Objects!$E$3</f>
        <v>Block of Titanium</v>
      </c>
      <c r="J46" s="93">
        <v>1</v>
      </c>
      <c r="K46" s="93"/>
      <c r="L46" s="93"/>
      <c r="M46" s="93"/>
      <c r="N46" s="93"/>
      <c r="O46" s="93" t="str">
        <f>Objects!$D$3</f>
        <v>Titanium Ingot</v>
      </c>
      <c r="P46" s="93">
        <v>1</v>
      </c>
      <c r="Q46" s="93"/>
      <c r="R46" s="93"/>
      <c r="S46" s="93"/>
      <c r="T46" s="93"/>
      <c r="U46" s="93" t="str">
        <f>Objects!$D$3</f>
        <v>Titanium Ingot</v>
      </c>
      <c r="V46" s="93">
        <v>1</v>
      </c>
      <c r="W46" s="93"/>
      <c r="X46" s="103"/>
      <c r="AA46" s="93"/>
      <c r="AB46" s="93"/>
      <c r="AC46" s="93"/>
    </row>
    <row r="47" spans="1:30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2</v>
      </c>
      <c r="E47" s="96" t="str">
        <f>Objects!$AD$2</f>
        <v>Metal Screw</v>
      </c>
      <c r="F47" s="102">
        <v>1</v>
      </c>
      <c r="G47" s="96"/>
      <c r="H47" s="93"/>
      <c r="I47" s="93" t="str">
        <f>Objects!$E$6</f>
        <v>Block of Nickel</v>
      </c>
      <c r="J47" s="93">
        <v>1</v>
      </c>
      <c r="K47" s="93"/>
      <c r="L47" s="102"/>
      <c r="M47" s="96"/>
      <c r="N47" s="104"/>
      <c r="O47" s="93" t="str">
        <f>Objects!$D$6</f>
        <v>Nickel Ingot</v>
      </c>
      <c r="P47" s="93">
        <v>1</v>
      </c>
      <c r="Q47" s="93"/>
      <c r="R47" s="103"/>
      <c r="S47" s="96"/>
      <c r="T47" s="93"/>
      <c r="U47" s="93" t="str">
        <f>Objects!$D$6</f>
        <v>Nickel Ingot</v>
      </c>
      <c r="V47" s="93">
        <v>1</v>
      </c>
      <c r="W47" s="93"/>
      <c r="X47" s="103"/>
      <c r="AA47" s="93"/>
      <c r="AB47" s="93"/>
      <c r="AC47" s="93"/>
    </row>
    <row r="48" spans="1:30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2</v>
      </c>
      <c r="E48" s="96" t="str">
        <f>Objects!$AD$2</f>
        <v>Metal Screw</v>
      </c>
      <c r="F48" s="102">
        <v>1</v>
      </c>
      <c r="G48" s="96"/>
      <c r="H48" s="93"/>
      <c r="I48" s="93" t="str">
        <f>Objects!$E$11</f>
        <v>Block of Antimony</v>
      </c>
      <c r="J48" s="93">
        <v>1</v>
      </c>
      <c r="K48" s="93"/>
      <c r="L48" s="102"/>
      <c r="M48" s="96"/>
      <c r="N48" s="104"/>
      <c r="O48" s="93" t="str">
        <f>Objects!$D$11</f>
        <v>Antimony Ingot</v>
      </c>
      <c r="P48" s="93">
        <v>1</v>
      </c>
      <c r="Q48" s="93"/>
      <c r="R48" s="103"/>
      <c r="S48" s="96"/>
      <c r="T48" s="93"/>
      <c r="U48" s="93" t="str">
        <f>Objects!$D$11</f>
        <v>Antimony Ingot</v>
      </c>
      <c r="V48" s="93">
        <v>1</v>
      </c>
      <c r="W48" s="93"/>
      <c r="X48" s="103"/>
      <c r="AA48" s="93"/>
      <c r="AB48" s="93"/>
      <c r="AC48" s="93"/>
    </row>
    <row r="49" spans="1:29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2</v>
      </c>
      <c r="E49" s="96" t="str">
        <f>Objects!$AA$5</f>
        <v>Injection Molder</v>
      </c>
      <c r="F49" s="103">
        <v>1</v>
      </c>
      <c r="G49" s="96" t="str">
        <f>Objects!$V$67</f>
        <v>Slab (NR)</v>
      </c>
      <c r="H49" s="93">
        <v>1</v>
      </c>
      <c r="I49" s="93" t="str">
        <f>Objects!$AG$156</f>
        <v>Hopper</v>
      </c>
      <c r="J49" s="93">
        <v>1</v>
      </c>
      <c r="K49" s="93" t="str">
        <f>Objects!$AD$2</f>
        <v>Metal Screw</v>
      </c>
      <c r="L49" s="103">
        <v>1</v>
      </c>
      <c r="M49" s="96" t="str">
        <f>Objects!$AG$35</f>
        <v>Piston</v>
      </c>
      <c r="N49" s="93">
        <v>1</v>
      </c>
      <c r="O49" s="93" t="str">
        <f>Objects!$AG$154</f>
        <v>Redstone Block</v>
      </c>
      <c r="P49" s="93">
        <v>1</v>
      </c>
      <c r="Q49" s="96" t="str">
        <f>Objects!$AG$35</f>
        <v>Piston</v>
      </c>
      <c r="R49" s="103">
        <v>1</v>
      </c>
      <c r="S49" s="93" t="str">
        <f>Objects!$E$12</f>
        <v>Block of Tungsten</v>
      </c>
      <c r="T49" s="93">
        <v>1</v>
      </c>
      <c r="U49" s="93" t="str">
        <f>Objects!$AG$63</f>
        <v>Furnace</v>
      </c>
      <c r="V49" s="93">
        <v>1</v>
      </c>
      <c r="W49" s="93" t="str">
        <f>Objects!$E$12</f>
        <v>Block of Tungsten</v>
      </c>
      <c r="X49" s="103">
        <v>1</v>
      </c>
      <c r="Y49" s="93"/>
      <c r="AA49" s="93"/>
      <c r="AB49" s="93"/>
      <c r="AC49" s="93"/>
    </row>
    <row r="50" spans="1:29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2</v>
      </c>
      <c r="E50" s="96" t="str">
        <f>Objects!$AA$4</f>
        <v>Extruder</v>
      </c>
      <c r="F50" s="103">
        <v>1</v>
      </c>
      <c r="G50" s="96" t="str">
        <f>Objects!$AG$156</f>
        <v>Hopper</v>
      </c>
      <c r="H50" s="93">
        <v>1</v>
      </c>
      <c r="I50" s="93" t="str">
        <f>Objects!$V$67</f>
        <v>Slab (NR)</v>
      </c>
      <c r="J50" s="93">
        <v>1</v>
      </c>
      <c r="K50" s="93" t="str">
        <f>Objects!$V$67</f>
        <v>Slab (NR)</v>
      </c>
      <c r="L50" s="103">
        <v>1</v>
      </c>
      <c r="M50" s="96" t="str">
        <f>Objects!$AD$2</f>
        <v>Metal Screw</v>
      </c>
      <c r="N50" s="93">
        <v>1</v>
      </c>
      <c r="O50" s="93" t="str">
        <f>Objects!$AG$154</f>
        <v>Redstone Block</v>
      </c>
      <c r="P50" s="93">
        <v>1</v>
      </c>
      <c r="Q50" s="93" t="str">
        <f>Objects!$AD$2</f>
        <v>Metal Screw</v>
      </c>
      <c r="R50" s="103">
        <v>1</v>
      </c>
      <c r="S50" s="93" t="str">
        <f>Objects!$E$12</f>
        <v>Block of Tungsten</v>
      </c>
      <c r="T50" s="93">
        <v>1</v>
      </c>
      <c r="U50" s="93" t="str">
        <f>Objects!$AG$63</f>
        <v>Furnace</v>
      </c>
      <c r="V50" s="93">
        <v>1</v>
      </c>
      <c r="W50" s="93" t="str">
        <f>Objects!$E$12</f>
        <v>Block of Tungsten</v>
      </c>
      <c r="X50" s="103">
        <v>1</v>
      </c>
      <c r="AA50" s="93"/>
      <c r="AB50" s="93"/>
      <c r="AC50" s="93"/>
    </row>
    <row r="51" spans="1:29" ht="15" customHeight="1" x14ac:dyDescent="0.25">
      <c r="A51" s="43" t="str">
        <f>[3]Enums!$A$2</f>
        <v>1.0.0</v>
      </c>
      <c r="B51" s="93" t="b">
        <v>1</v>
      </c>
      <c r="C51" s="93" t="b">
        <v>0</v>
      </c>
      <c r="D51" s="93">
        <v>2</v>
      </c>
      <c r="E51" s="96" t="str">
        <f>Objects!$AA$3</f>
        <v>Machining Mill</v>
      </c>
      <c r="F51" s="102">
        <v>1</v>
      </c>
      <c r="G51" s="96" t="str">
        <f>Objects!$AG$46</f>
        <v>Stone Slab</v>
      </c>
      <c r="H51" s="93">
        <v>1</v>
      </c>
      <c r="I51" s="93" t="str">
        <f>Objects!$AG$46</f>
        <v>Stone Slab</v>
      </c>
      <c r="J51" s="93">
        <v>1</v>
      </c>
      <c r="K51" s="93" t="str">
        <f>Objects!$AG$46</f>
        <v>Stone Slab</v>
      </c>
      <c r="L51" s="102">
        <v>1</v>
      </c>
      <c r="M51" s="96" t="str">
        <f>Objects!$AD$2</f>
        <v>Metal Screw</v>
      </c>
      <c r="N51" s="104">
        <v>1</v>
      </c>
      <c r="O51" s="93" t="str">
        <f>Objects!$AG$154</f>
        <v>Redstone Block</v>
      </c>
      <c r="P51" s="104">
        <v>1</v>
      </c>
      <c r="Q51" s="93" t="str">
        <f>Objects!$AD$2</f>
        <v>Metal Screw</v>
      </c>
      <c r="R51" s="102">
        <v>1</v>
      </c>
      <c r="S51" s="93" t="str">
        <f>Objects!$E$12</f>
        <v>Block of Tungsten</v>
      </c>
      <c r="T51" s="93">
        <v>1</v>
      </c>
      <c r="U51" s="93" t="str">
        <f>Objects!$AD$2</f>
        <v>Metal Screw</v>
      </c>
      <c r="V51" s="93">
        <v>1</v>
      </c>
      <c r="W51" s="93" t="str">
        <f>Objects!$E$12</f>
        <v>Block of Tungsten</v>
      </c>
      <c r="X51" s="103">
        <v>1</v>
      </c>
      <c r="AA51" s="93"/>
      <c r="AB51" s="93"/>
      <c r="AC51" s="93"/>
    </row>
    <row r="52" spans="1:29" ht="15" customHeight="1" x14ac:dyDescent="0.25">
      <c r="A52" s="43" t="str">
        <f>[3]Enums!$A$2</f>
        <v>1.0.0</v>
      </c>
      <c r="B52" s="93" t="b">
        <v>1</v>
      </c>
      <c r="C52" s="93" t="b">
        <v>0</v>
      </c>
      <c r="D52" s="93">
        <v>2</v>
      </c>
      <c r="E52" s="96" t="str">
        <f>Objects!$AA$5</f>
        <v>Injection Molder</v>
      </c>
      <c r="F52" s="103">
        <v>1</v>
      </c>
      <c r="G52" s="96" t="str">
        <f>Objects!$V$67</f>
        <v>Slab (NR)</v>
      </c>
      <c r="H52" s="93">
        <v>1</v>
      </c>
      <c r="I52" s="93" t="str">
        <f>Objects!$AG$156</f>
        <v>Hopper</v>
      </c>
      <c r="J52" s="93">
        <v>1</v>
      </c>
      <c r="K52" s="93" t="str">
        <f>Objects!$AD$2</f>
        <v>Metal Screw</v>
      </c>
      <c r="L52" s="103">
        <v>1</v>
      </c>
      <c r="M52" s="96" t="str">
        <f>Objects!$AG$35</f>
        <v>Piston</v>
      </c>
      <c r="N52" s="93">
        <v>1</v>
      </c>
      <c r="O52" s="93" t="str">
        <f>Objects!$AG$154</f>
        <v>Redstone Block</v>
      </c>
      <c r="P52" s="93">
        <v>1</v>
      </c>
      <c r="Q52" s="96" t="str">
        <f>Objects!$AG$35</f>
        <v>Piston</v>
      </c>
      <c r="R52" s="103">
        <v>1</v>
      </c>
      <c r="S52" s="93" t="str">
        <f>Objects!$E$6</f>
        <v>Block of Nickel</v>
      </c>
      <c r="T52" s="93">
        <v>1</v>
      </c>
      <c r="U52" s="93" t="str">
        <f>Objects!$AG$63</f>
        <v>Furnace</v>
      </c>
      <c r="V52" s="93">
        <v>1</v>
      </c>
      <c r="W52" s="93" t="str">
        <f>Objects!$E$6</f>
        <v>Block of Nickel</v>
      </c>
      <c r="X52" s="103">
        <v>1</v>
      </c>
      <c r="Y52" s="93"/>
      <c r="AA52" s="93"/>
      <c r="AB52" s="93"/>
      <c r="AC52" s="93"/>
    </row>
    <row r="53" spans="1:29" ht="15" customHeight="1" x14ac:dyDescent="0.25">
      <c r="A53" s="43" t="str">
        <f>[3]Enums!$A$2</f>
        <v>1.0.0</v>
      </c>
      <c r="B53" s="93" t="b">
        <v>1</v>
      </c>
      <c r="C53" s="93" t="b">
        <v>0</v>
      </c>
      <c r="D53" s="93">
        <v>2</v>
      </c>
      <c r="E53" s="96" t="str">
        <f>Objects!$AA$4</f>
        <v>Extruder</v>
      </c>
      <c r="F53" s="103">
        <v>1</v>
      </c>
      <c r="G53" s="96" t="str">
        <f>Objects!$AG$156</f>
        <v>Hopper</v>
      </c>
      <c r="H53" s="93">
        <v>1</v>
      </c>
      <c r="I53" s="93" t="str">
        <f>Objects!$V$67</f>
        <v>Slab (NR)</v>
      </c>
      <c r="J53" s="93">
        <v>1</v>
      </c>
      <c r="K53" s="93" t="str">
        <f>Objects!$V$67</f>
        <v>Slab (NR)</v>
      </c>
      <c r="L53" s="103">
        <v>1</v>
      </c>
      <c r="M53" s="96" t="str">
        <f>Objects!$AD$2</f>
        <v>Metal Screw</v>
      </c>
      <c r="N53" s="93">
        <v>1</v>
      </c>
      <c r="O53" s="93" t="str">
        <f>Objects!$AG$154</f>
        <v>Redstone Block</v>
      </c>
      <c r="P53" s="93">
        <v>1</v>
      </c>
      <c r="Q53" s="93" t="str">
        <f>Objects!$AD$2</f>
        <v>Metal Screw</v>
      </c>
      <c r="R53" s="103">
        <v>1</v>
      </c>
      <c r="S53" s="93" t="str">
        <f>Objects!$E$6</f>
        <v>Block of Nickel</v>
      </c>
      <c r="T53" s="93">
        <v>1</v>
      </c>
      <c r="U53" s="93" t="str">
        <f>Objects!$AG$63</f>
        <v>Furnace</v>
      </c>
      <c r="V53" s="93">
        <v>1</v>
      </c>
      <c r="W53" s="93" t="str">
        <f>Objects!$E$6</f>
        <v>Block of Nickel</v>
      </c>
      <c r="X53" s="103">
        <v>1</v>
      </c>
      <c r="AA53" s="93"/>
      <c r="AB53" s="93"/>
      <c r="AC53" s="93"/>
    </row>
    <row r="54" spans="1:29" ht="15" customHeight="1" x14ac:dyDescent="0.25">
      <c r="A54" s="43" t="str">
        <f>[3]Enums!$A$2</f>
        <v>1.0.0</v>
      </c>
      <c r="B54" s="93" t="b">
        <v>1</v>
      </c>
      <c r="C54" s="93" t="b">
        <v>0</v>
      </c>
      <c r="D54" s="93">
        <v>2</v>
      </c>
      <c r="E54" s="96" t="str">
        <f>Objects!$AA$3</f>
        <v>Machining Mill</v>
      </c>
      <c r="F54" s="102">
        <v>1</v>
      </c>
      <c r="G54" s="96" t="str">
        <f>Objects!$AG$46</f>
        <v>Stone Slab</v>
      </c>
      <c r="H54" s="93">
        <v>1</v>
      </c>
      <c r="I54" s="93" t="str">
        <f>Objects!$AG$46</f>
        <v>Stone Slab</v>
      </c>
      <c r="J54" s="93">
        <v>1</v>
      </c>
      <c r="K54" s="93" t="str">
        <f>Objects!$AG$46</f>
        <v>Stone Slab</v>
      </c>
      <c r="L54" s="102">
        <v>1</v>
      </c>
      <c r="M54" s="96" t="str">
        <f>Objects!$AD$2</f>
        <v>Metal Screw</v>
      </c>
      <c r="N54" s="104">
        <v>1</v>
      </c>
      <c r="O54" s="93" t="str">
        <f>Objects!$AG$154</f>
        <v>Redstone Block</v>
      </c>
      <c r="P54" s="104">
        <v>1</v>
      </c>
      <c r="Q54" s="93" t="str">
        <f>Objects!$AD$2</f>
        <v>Metal Screw</v>
      </c>
      <c r="R54" s="102">
        <v>1</v>
      </c>
      <c r="S54" s="93" t="str">
        <f>Objects!$E$6</f>
        <v>Block of Nickel</v>
      </c>
      <c r="T54" s="93">
        <v>1</v>
      </c>
      <c r="U54" s="93" t="str">
        <f>Objects!$AD$2</f>
        <v>Metal Screw</v>
      </c>
      <c r="V54" s="93">
        <v>1</v>
      </c>
      <c r="W54" s="93" t="str">
        <f>Objects!$E$6</f>
        <v>Block of Nickel</v>
      </c>
      <c r="X54" s="103">
        <v>1</v>
      </c>
      <c r="AA54" s="93"/>
      <c r="AB54" s="93"/>
      <c r="AC54" s="93"/>
    </row>
    <row r="55" spans="1:29" ht="15" customHeight="1" x14ac:dyDescent="0.25">
      <c r="A55" s="43" t="str">
        <f>[3]Enums!$A$2</f>
        <v>1.0.0</v>
      </c>
      <c r="B55" s="93" t="b">
        <v>1</v>
      </c>
      <c r="C55" s="93" t="b">
        <v>0</v>
      </c>
      <c r="D55" s="93">
        <v>2</v>
      </c>
      <c r="E55" s="96" t="str">
        <f>Objects!$AA$5</f>
        <v>Injection Molder</v>
      </c>
      <c r="F55" s="103">
        <v>1</v>
      </c>
      <c r="G55" s="96" t="str">
        <f>Objects!$V$67</f>
        <v>Slab (NR)</v>
      </c>
      <c r="H55" s="93">
        <v>1</v>
      </c>
      <c r="I55" s="93" t="str">
        <f>Objects!$AG$156</f>
        <v>Hopper</v>
      </c>
      <c r="J55" s="93">
        <v>1</v>
      </c>
      <c r="K55" s="93" t="str">
        <f>Objects!$AD$2</f>
        <v>Metal Screw</v>
      </c>
      <c r="L55" s="103">
        <v>1</v>
      </c>
      <c r="M55" s="96" t="str">
        <f>Objects!$AG$35</f>
        <v>Piston</v>
      </c>
      <c r="N55" s="93">
        <v>1</v>
      </c>
      <c r="O55" s="93" t="str">
        <f>Objects!$AG$154</f>
        <v>Redstone Block</v>
      </c>
      <c r="P55" s="93">
        <v>1</v>
      </c>
      <c r="Q55" s="96" t="str">
        <f>Objects!$AG$35</f>
        <v>Piston</v>
      </c>
      <c r="R55" s="103">
        <v>1</v>
      </c>
      <c r="S55" s="93" t="str">
        <f>Objects!$E$20</f>
        <v>Block of Bronze</v>
      </c>
      <c r="T55" s="93">
        <v>1</v>
      </c>
      <c r="U55" s="93" t="str">
        <f>Objects!$AG$63</f>
        <v>Furnace</v>
      </c>
      <c r="V55" s="93">
        <v>1</v>
      </c>
      <c r="W55" s="93" t="str">
        <f>Objects!$E$20</f>
        <v>Block of Bronze</v>
      </c>
      <c r="X55" s="103">
        <v>1</v>
      </c>
      <c r="Y55" s="93"/>
      <c r="AA55" s="93"/>
      <c r="AB55" s="93"/>
      <c r="AC55" s="93"/>
    </row>
    <row r="56" spans="1:29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Objects!$AA$4</f>
        <v>Extruder</v>
      </c>
      <c r="F56" s="103">
        <v>1</v>
      </c>
      <c r="G56" s="96" t="str">
        <f>Objects!$AG$156</f>
        <v>Hopper</v>
      </c>
      <c r="H56" s="93">
        <v>1</v>
      </c>
      <c r="I56" s="93" t="str">
        <f>Objects!$V$67</f>
        <v>Slab (NR)</v>
      </c>
      <c r="J56" s="93">
        <v>1</v>
      </c>
      <c r="K56" s="93" t="str">
        <f>Objects!$V$67</f>
        <v>Slab (NR)</v>
      </c>
      <c r="L56" s="103">
        <v>1</v>
      </c>
      <c r="M56" s="96" t="str">
        <f>Objects!$AD$2</f>
        <v>Metal Screw</v>
      </c>
      <c r="N56" s="93">
        <v>1</v>
      </c>
      <c r="O56" s="93" t="str">
        <f>Objects!$AG$154</f>
        <v>Redstone Block</v>
      </c>
      <c r="P56" s="93">
        <v>1</v>
      </c>
      <c r="Q56" s="93" t="str">
        <f>Objects!$AD$2</f>
        <v>Metal Screw</v>
      </c>
      <c r="R56" s="103">
        <v>1</v>
      </c>
      <c r="S56" s="93" t="str">
        <f>Objects!$E$20</f>
        <v>Block of Bronze</v>
      </c>
      <c r="T56" s="93">
        <v>1</v>
      </c>
      <c r="U56" s="93" t="str">
        <f>Objects!$AG$63</f>
        <v>Furnace</v>
      </c>
      <c r="V56" s="93">
        <v>1</v>
      </c>
      <c r="W56" s="93" t="str">
        <f>Objects!$E$20</f>
        <v>Block of Bronze</v>
      </c>
      <c r="X56" s="103">
        <v>1</v>
      </c>
      <c r="AA56" s="93"/>
      <c r="AB56" s="93"/>
      <c r="AC56" s="93"/>
    </row>
    <row r="57" spans="1:29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Objects!$AA$3</f>
        <v>Machining Mill</v>
      </c>
      <c r="F57" s="102">
        <v>1</v>
      </c>
      <c r="G57" s="96" t="str">
        <f>Objects!$AG$46</f>
        <v>Stone Slab</v>
      </c>
      <c r="H57" s="93">
        <v>1</v>
      </c>
      <c r="I57" s="93" t="str">
        <f>Objects!$AG$46</f>
        <v>Stone Slab</v>
      </c>
      <c r="J57" s="93">
        <v>1</v>
      </c>
      <c r="K57" s="93" t="str">
        <f>Objects!$AG$46</f>
        <v>Stone Slab</v>
      </c>
      <c r="L57" s="102">
        <v>1</v>
      </c>
      <c r="M57" s="96" t="str">
        <f>Objects!$AD$2</f>
        <v>Metal Screw</v>
      </c>
      <c r="N57" s="104">
        <v>1</v>
      </c>
      <c r="O57" s="93" t="str">
        <f>Objects!$AG$154</f>
        <v>Redstone Block</v>
      </c>
      <c r="P57" s="104">
        <v>1</v>
      </c>
      <c r="Q57" s="93" t="str">
        <f>Objects!$AD$2</f>
        <v>Metal Screw</v>
      </c>
      <c r="R57" s="102">
        <v>1</v>
      </c>
      <c r="S57" s="93" t="str">
        <f>Objects!$E$20</f>
        <v>Block of Bronze</v>
      </c>
      <c r="T57" s="93">
        <v>1</v>
      </c>
      <c r="U57" s="93" t="str">
        <f>Objects!$AD$2</f>
        <v>Metal Screw</v>
      </c>
      <c r="V57" s="93">
        <v>1</v>
      </c>
      <c r="W57" s="93" t="str">
        <f>Objects!$E$20</f>
        <v>Block of Bronze</v>
      </c>
      <c r="X57" s="103">
        <v>1</v>
      </c>
      <c r="AA57" s="93"/>
      <c r="AB57" s="93"/>
      <c r="AC57" s="93"/>
    </row>
    <row r="58" spans="1:29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Objects!$AA$5</f>
        <v>Injection Molder</v>
      </c>
      <c r="F58" s="103">
        <v>1</v>
      </c>
      <c r="G58" s="96" t="str">
        <f>Objects!$V$67</f>
        <v>Slab (NR)</v>
      </c>
      <c r="H58" s="93">
        <v>1</v>
      </c>
      <c r="I58" s="93" t="str">
        <f>Objects!$AG$156</f>
        <v>Hopper</v>
      </c>
      <c r="J58" s="93">
        <v>1</v>
      </c>
      <c r="K58" s="93" t="str">
        <f>Objects!$AD$2</f>
        <v>Metal Screw</v>
      </c>
      <c r="L58" s="103">
        <v>1</v>
      </c>
      <c r="M58" s="96" t="str">
        <f>Objects!$AG$35</f>
        <v>Piston</v>
      </c>
      <c r="N58" s="93">
        <v>1</v>
      </c>
      <c r="O58" s="93" t="str">
        <f>Objects!$AG$154</f>
        <v>Redstone Block</v>
      </c>
      <c r="P58" s="93">
        <v>1</v>
      </c>
      <c r="Q58" s="96" t="str">
        <f>Objects!$AG$35</f>
        <v>Piston</v>
      </c>
      <c r="R58" s="103">
        <v>1</v>
      </c>
      <c r="S58" s="93" t="str">
        <f>Objects!$E$19</f>
        <v>Block of Brass</v>
      </c>
      <c r="T58" s="93">
        <v>1</v>
      </c>
      <c r="U58" s="93" t="str">
        <f>Objects!$AG$63</f>
        <v>Furnace</v>
      </c>
      <c r="V58" s="93">
        <v>1</v>
      </c>
      <c r="W58" s="93" t="str">
        <f>Objects!$E$19</f>
        <v>Block of Brass</v>
      </c>
      <c r="X58" s="103">
        <v>1</v>
      </c>
      <c r="Y58" s="93"/>
      <c r="AA58" s="93"/>
      <c r="AB58" s="93"/>
      <c r="AC58" s="93"/>
    </row>
    <row r="59" spans="1:29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Objects!$AA$4</f>
        <v>Extruder</v>
      </c>
      <c r="F59" s="103">
        <v>1</v>
      </c>
      <c r="G59" s="96" t="str">
        <f>Objects!$AG$156</f>
        <v>Hopper</v>
      </c>
      <c r="H59" s="93">
        <v>1</v>
      </c>
      <c r="I59" s="93" t="str">
        <f>Objects!$V$67</f>
        <v>Slab (NR)</v>
      </c>
      <c r="J59" s="93">
        <v>1</v>
      </c>
      <c r="K59" s="93" t="str">
        <f>Objects!$V$67</f>
        <v>Slab (NR)</v>
      </c>
      <c r="L59" s="103">
        <v>1</v>
      </c>
      <c r="M59" s="96" t="str">
        <f>Objects!$AD$2</f>
        <v>Metal Screw</v>
      </c>
      <c r="N59" s="93">
        <v>1</v>
      </c>
      <c r="O59" s="93" t="str">
        <f>Objects!$AG$154</f>
        <v>Redstone Block</v>
      </c>
      <c r="P59" s="93">
        <v>1</v>
      </c>
      <c r="Q59" s="93" t="str">
        <f>Objects!$AD$2</f>
        <v>Metal Screw</v>
      </c>
      <c r="R59" s="103">
        <v>1</v>
      </c>
      <c r="S59" s="93" t="str">
        <f>Objects!$E$19</f>
        <v>Block of Brass</v>
      </c>
      <c r="T59" s="93">
        <v>1</v>
      </c>
      <c r="U59" s="93" t="str">
        <f>Objects!$AG$63</f>
        <v>Furnace</v>
      </c>
      <c r="V59" s="93">
        <v>1</v>
      </c>
      <c r="W59" s="93" t="str">
        <f>Objects!$E$19</f>
        <v>Block of Brass</v>
      </c>
      <c r="X59" s="103">
        <v>1</v>
      </c>
      <c r="AA59" s="93"/>
      <c r="AB59" s="93"/>
      <c r="AC59" s="93"/>
    </row>
    <row r="60" spans="1:29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Objects!$AA$3</f>
        <v>Machining Mill</v>
      </c>
      <c r="F60" s="102">
        <v>1</v>
      </c>
      <c r="G60" s="96" t="str">
        <f>Objects!$AG$46</f>
        <v>Stone Slab</v>
      </c>
      <c r="H60" s="93">
        <v>1</v>
      </c>
      <c r="I60" s="93" t="str">
        <f>Objects!$AG$46</f>
        <v>Stone Slab</v>
      </c>
      <c r="J60" s="93">
        <v>1</v>
      </c>
      <c r="K60" s="93" t="str">
        <f>Objects!$AG$46</f>
        <v>Stone Slab</v>
      </c>
      <c r="L60" s="102">
        <v>1</v>
      </c>
      <c r="M60" s="96" t="str">
        <f>Objects!$AD$2</f>
        <v>Metal Screw</v>
      </c>
      <c r="N60" s="104">
        <v>1</v>
      </c>
      <c r="O60" s="93" t="str">
        <f>Objects!$AG$154</f>
        <v>Redstone Block</v>
      </c>
      <c r="P60" s="104">
        <v>1</v>
      </c>
      <c r="Q60" s="93" t="str">
        <f>Objects!$AD$2</f>
        <v>Metal Screw</v>
      </c>
      <c r="R60" s="102">
        <v>1</v>
      </c>
      <c r="S60" s="93" t="str">
        <f>Objects!$E$19</f>
        <v>Block of Brass</v>
      </c>
      <c r="T60" s="93">
        <v>1</v>
      </c>
      <c r="U60" s="93" t="str">
        <f>Objects!$AD$2</f>
        <v>Metal Screw</v>
      </c>
      <c r="V60" s="93">
        <v>1</v>
      </c>
      <c r="W60" s="93" t="str">
        <f>Objects!$E$19</f>
        <v>Block of Brass</v>
      </c>
      <c r="X60" s="103">
        <v>1</v>
      </c>
      <c r="AA60" s="93"/>
      <c r="AB60" s="93"/>
      <c r="AC60" s="93"/>
    </row>
    <row r="61" spans="1:29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3</v>
      </c>
      <c r="E61" s="96" t="str">
        <f>Objects!$AA$7</f>
        <v>Distillation Column</v>
      </c>
      <c r="F61" s="102">
        <v>1</v>
      </c>
      <c r="G61" s="96" t="str">
        <f>Objects!$AD$16</f>
        <v>Regulator</v>
      </c>
      <c r="H61" s="93">
        <v>1</v>
      </c>
      <c r="I61" s="93" t="str">
        <f>Objects!$AG$156</f>
        <v>Hopper</v>
      </c>
      <c r="J61" s="93">
        <v>1</v>
      </c>
      <c r="K61" s="93"/>
      <c r="L61" s="103"/>
      <c r="M61" s="106" t="str">
        <f>Objects!$AD$15</f>
        <v>Copper Pipe</v>
      </c>
      <c r="N61" s="93">
        <v>1</v>
      </c>
      <c r="O61" s="93" t="str">
        <f>Objects!$AG$154</f>
        <v>Redstone Block</v>
      </c>
      <c r="P61" s="93">
        <v>1</v>
      </c>
      <c r="Q61" s="106" t="str">
        <f>Objects!$AD$15</f>
        <v>Copper Pipe</v>
      </c>
      <c r="R61" s="103">
        <v>1</v>
      </c>
      <c r="S61" s="93" t="str">
        <f>Objects!$E$20</f>
        <v>Block of Bronze</v>
      </c>
      <c r="T61" s="93">
        <v>1</v>
      </c>
      <c r="U61" s="93" t="str">
        <f>Objects!$AG$63</f>
        <v>Furnace</v>
      </c>
      <c r="V61" s="93">
        <v>1</v>
      </c>
      <c r="W61" s="93" t="str">
        <f>Objects!$E$20</f>
        <v>Block of Bronze</v>
      </c>
      <c r="X61" s="103">
        <v>1</v>
      </c>
      <c r="AA61" s="93"/>
      <c r="AB61" s="93"/>
      <c r="AC61" s="93"/>
    </row>
    <row r="62" spans="1:29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3</v>
      </c>
      <c r="E62" s="96" t="str">
        <f>Objects!$AA$7</f>
        <v>Distillation Column</v>
      </c>
      <c r="F62" s="102">
        <v>1</v>
      </c>
      <c r="G62" s="96" t="str">
        <f>Objects!$AD$16</f>
        <v>Regulator</v>
      </c>
      <c r="H62" s="93">
        <v>1</v>
      </c>
      <c r="I62" s="93" t="str">
        <f>Objects!$AG$156</f>
        <v>Hopper</v>
      </c>
      <c r="J62" s="93">
        <v>1</v>
      </c>
      <c r="K62" s="93"/>
      <c r="L62" s="103"/>
      <c r="M62" s="106" t="str">
        <f>Objects!$AD$15</f>
        <v>Copper Pipe</v>
      </c>
      <c r="N62" s="93">
        <v>1</v>
      </c>
      <c r="O62" s="93" t="str">
        <f>Objects!$AG$154</f>
        <v>Redstone Block</v>
      </c>
      <c r="P62" s="93">
        <v>1</v>
      </c>
      <c r="Q62" s="106" t="str">
        <f>Objects!$AD$15</f>
        <v>Copper Pipe</v>
      </c>
      <c r="R62" s="103">
        <v>1</v>
      </c>
      <c r="S62" s="93" t="str">
        <f>Objects!$E$19</f>
        <v>Block of Brass</v>
      </c>
      <c r="T62" s="93">
        <v>1</v>
      </c>
      <c r="U62" s="93" t="str">
        <f>Objects!$AG$63</f>
        <v>Furnace</v>
      </c>
      <c r="V62" s="93">
        <v>1</v>
      </c>
      <c r="W62" s="93" t="str">
        <f>Objects!$E$19</f>
        <v>Block of Brass</v>
      </c>
      <c r="X62" s="103">
        <v>1</v>
      </c>
      <c r="AA62" s="93"/>
      <c r="AB62" s="93"/>
      <c r="AC62" s="93"/>
    </row>
    <row r="63" spans="1:29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3</v>
      </c>
      <c r="E63" s="96" t="str">
        <f>Objects!$AA$7</f>
        <v>Distillation Column</v>
      </c>
      <c r="F63" s="102">
        <v>1</v>
      </c>
      <c r="G63" s="96" t="str">
        <f>Objects!$AD$16</f>
        <v>Regulator</v>
      </c>
      <c r="H63" s="93">
        <v>1</v>
      </c>
      <c r="I63" s="93" t="str">
        <f>Objects!$AG$156</f>
        <v>Hopper</v>
      </c>
      <c r="J63" s="93">
        <v>1</v>
      </c>
      <c r="K63" s="93"/>
      <c r="L63" s="103"/>
      <c r="M63" s="106" t="str">
        <f>Objects!$AD$15</f>
        <v>Copper Pipe</v>
      </c>
      <c r="N63" s="93">
        <v>1</v>
      </c>
      <c r="O63" s="93" t="str">
        <f>Objects!$AG$154</f>
        <v>Redstone Block</v>
      </c>
      <c r="P63" s="93">
        <v>1</v>
      </c>
      <c r="Q63" s="106" t="str">
        <f>Objects!$AD$15</f>
        <v>Copper Pipe</v>
      </c>
      <c r="R63" s="103">
        <v>1</v>
      </c>
      <c r="S63" s="93" t="str">
        <f>Objects!$E$12</f>
        <v>Block of Tungsten</v>
      </c>
      <c r="T63" s="93">
        <v>1</v>
      </c>
      <c r="U63" s="93" t="str">
        <f>Objects!$AG$63</f>
        <v>Furnace</v>
      </c>
      <c r="V63" s="93">
        <v>1</v>
      </c>
      <c r="W63" s="93" t="str">
        <f>Objects!$E$12</f>
        <v>Block of Tungsten</v>
      </c>
      <c r="X63" s="103">
        <v>1</v>
      </c>
      <c r="AA63" s="93"/>
      <c r="AB63" s="93"/>
      <c r="AC63" s="93"/>
    </row>
    <row r="64" spans="1:29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3</v>
      </c>
      <c r="E64" s="96" t="str">
        <f>Objects!$AA$7</f>
        <v>Distillation Column</v>
      </c>
      <c r="F64" s="102">
        <v>1</v>
      </c>
      <c r="G64" s="96" t="str">
        <f>Objects!$AD$16</f>
        <v>Regulator</v>
      </c>
      <c r="H64" s="93">
        <v>1</v>
      </c>
      <c r="I64" s="93" t="str">
        <f>Objects!$AG$156</f>
        <v>Hopper</v>
      </c>
      <c r="J64" s="93">
        <v>1</v>
      </c>
      <c r="K64" s="93"/>
      <c r="L64" s="103"/>
      <c r="M64" s="106" t="str">
        <f>Objects!$AD$15</f>
        <v>Copper Pipe</v>
      </c>
      <c r="N64" s="93">
        <v>1</v>
      </c>
      <c r="O64" s="93" t="str">
        <f>Objects!$AG$154</f>
        <v>Redstone Block</v>
      </c>
      <c r="P64" s="93">
        <v>1</v>
      </c>
      <c r="Q64" s="106" t="str">
        <f>Objects!$AD$15</f>
        <v>Copper Pipe</v>
      </c>
      <c r="R64" s="103">
        <v>1</v>
      </c>
      <c r="S64" s="93" t="str">
        <f>Objects!$E$6</f>
        <v>Block of Nickel</v>
      </c>
      <c r="T64" s="93">
        <v>1</v>
      </c>
      <c r="U64" s="93" t="str">
        <f>Objects!$AG$63</f>
        <v>Furnace</v>
      </c>
      <c r="V64" s="93">
        <v>1</v>
      </c>
      <c r="W64" s="93" t="str">
        <f>Objects!$E$6</f>
        <v>Block of Nickel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5</v>
      </c>
      <c r="E65" s="96" t="str">
        <f>Objects!$AA$6</f>
        <v>Steam Cracker</v>
      </c>
      <c r="F65" s="103">
        <v>1</v>
      </c>
      <c r="G65" s="96" t="str">
        <f>Objects!$AD$16</f>
        <v>Regulator</v>
      </c>
      <c r="H65" s="93">
        <v>1</v>
      </c>
      <c r="I65" s="93" t="str">
        <f>Objects!$AG$156</f>
        <v>Hopper</v>
      </c>
      <c r="J65" s="93">
        <v>1</v>
      </c>
      <c r="K65" s="93" t="str">
        <f>Objects!$AD$24</f>
        <v>Heat Exchanger</v>
      </c>
      <c r="L65" s="103">
        <v>1</v>
      </c>
      <c r="M65" s="93" t="str">
        <f>Objects!$E$20</f>
        <v>Block of Bronze</v>
      </c>
      <c r="N65" s="93">
        <v>1</v>
      </c>
      <c r="O65" s="93" t="str">
        <f>Objects!$AG$154</f>
        <v>Redstone Block</v>
      </c>
      <c r="P65" s="93">
        <v>1</v>
      </c>
      <c r="Q65" s="93" t="str">
        <f>Objects!$E$20</f>
        <v>Block of Bronze</v>
      </c>
      <c r="R65" s="103">
        <v>1</v>
      </c>
      <c r="S65" s="96" t="str">
        <f>Objects!$AA$8</f>
        <v>Industrial Oven</v>
      </c>
      <c r="T65" s="93">
        <v>1</v>
      </c>
      <c r="U65" s="93"/>
      <c r="V65" s="93"/>
      <c r="W65" s="93" t="str">
        <f>Objects!$AA$8</f>
        <v>Industrial Oven</v>
      </c>
      <c r="X65" s="103">
        <v>1</v>
      </c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5</v>
      </c>
      <c r="E66" s="96" t="str">
        <f>Objects!$AA$6</f>
        <v>Steam Cracker</v>
      </c>
      <c r="F66" s="103">
        <v>1</v>
      </c>
      <c r="G66" s="96" t="str">
        <f>Objects!$AD$16</f>
        <v>Regulator</v>
      </c>
      <c r="H66" s="93">
        <v>1</v>
      </c>
      <c r="I66" s="93" t="str">
        <f>Objects!$AG$156</f>
        <v>Hopper</v>
      </c>
      <c r="J66" s="93">
        <v>1</v>
      </c>
      <c r="K66" s="93" t="str">
        <f>Objects!$AD$24</f>
        <v>Heat Exchanger</v>
      </c>
      <c r="L66" s="103">
        <v>1</v>
      </c>
      <c r="M66" s="93" t="str">
        <f>Objects!$E$19</f>
        <v>Block of Brass</v>
      </c>
      <c r="N66" s="93">
        <v>1</v>
      </c>
      <c r="O66" s="93" t="str">
        <f>Objects!$AG$154</f>
        <v>Redstone Block</v>
      </c>
      <c r="P66" s="93">
        <v>1</v>
      </c>
      <c r="Q66" s="93" t="str">
        <f>Objects!$E$19</f>
        <v>Block of Brass</v>
      </c>
      <c r="R66" s="103">
        <v>1</v>
      </c>
      <c r="S66" s="96" t="str">
        <f>Objects!$AA$8</f>
        <v>Industrial Oven</v>
      </c>
      <c r="T66" s="93">
        <v>1</v>
      </c>
      <c r="U66" s="93"/>
      <c r="V66" s="93"/>
      <c r="W66" s="93" t="str">
        <f>Objects!$AA$8</f>
        <v>Industrial Oven</v>
      </c>
      <c r="X66" s="103">
        <v>1</v>
      </c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5</v>
      </c>
      <c r="E67" s="96" t="str">
        <f>Objects!$AA$6</f>
        <v>Steam Cracker</v>
      </c>
      <c r="F67" s="103">
        <v>1</v>
      </c>
      <c r="G67" s="96" t="str">
        <f>Objects!$AD$16</f>
        <v>Regulator</v>
      </c>
      <c r="H67" s="93">
        <v>1</v>
      </c>
      <c r="I67" s="93" t="str">
        <f>Objects!$AG$156</f>
        <v>Hopper</v>
      </c>
      <c r="J67" s="93">
        <v>1</v>
      </c>
      <c r="K67" s="93" t="str">
        <f>Objects!$AD$24</f>
        <v>Heat Exchanger</v>
      </c>
      <c r="L67" s="103">
        <v>1</v>
      </c>
      <c r="M67" s="93" t="str">
        <f>Objects!$E$12</f>
        <v>Block of Tungsten</v>
      </c>
      <c r="N67" s="93">
        <v>1</v>
      </c>
      <c r="O67" s="93" t="str">
        <f>Objects!$AG$154</f>
        <v>Redstone Block</v>
      </c>
      <c r="P67" s="93">
        <v>1</v>
      </c>
      <c r="Q67" s="93" t="str">
        <f>Objects!$E$12</f>
        <v>Block of Tungsten</v>
      </c>
      <c r="R67" s="103">
        <v>1</v>
      </c>
      <c r="S67" s="96" t="str">
        <f>Objects!$AA$8</f>
        <v>Industrial Oven</v>
      </c>
      <c r="T67" s="93">
        <v>1</v>
      </c>
      <c r="U67" s="93"/>
      <c r="V67" s="93"/>
      <c r="W67" s="93" t="str">
        <f>Objects!$AA$8</f>
        <v>Industrial Oven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5</v>
      </c>
      <c r="E68" s="96" t="str">
        <f>Objects!$AA$6</f>
        <v>Steam Cracker</v>
      </c>
      <c r="F68" s="103">
        <v>1</v>
      </c>
      <c r="G68" s="96" t="str">
        <f>Objects!$AD$16</f>
        <v>Regulator</v>
      </c>
      <c r="H68" s="93">
        <v>1</v>
      </c>
      <c r="I68" s="93" t="str">
        <f>Objects!$AG$156</f>
        <v>Hopper</v>
      </c>
      <c r="J68" s="93">
        <v>1</v>
      </c>
      <c r="K68" s="93" t="str">
        <f>Objects!$AD$24</f>
        <v>Heat Exchanger</v>
      </c>
      <c r="L68" s="103">
        <v>1</v>
      </c>
      <c r="M68" s="93" t="str">
        <f>Objects!$E$6</f>
        <v>Block of Nickel</v>
      </c>
      <c r="N68" s="93">
        <v>1</v>
      </c>
      <c r="O68" s="93" t="str">
        <f>Objects!$AG$154</f>
        <v>Redstone Block</v>
      </c>
      <c r="P68" s="93">
        <v>1</v>
      </c>
      <c r="Q68" s="93" t="str">
        <f>Objects!$E$6</f>
        <v>Block of Nickel</v>
      </c>
      <c r="R68" s="103">
        <v>1</v>
      </c>
      <c r="S68" s="96" t="str">
        <f>Objects!$AA$8</f>
        <v>Industrial Oven</v>
      </c>
      <c r="T68" s="93">
        <v>1</v>
      </c>
      <c r="U68" s="93"/>
      <c r="V68" s="93"/>
      <c r="W68" s="93" t="str">
        <f>Objects!$AA$8</f>
        <v>Industrial Oven</v>
      </c>
      <c r="X68" s="103">
        <v>1</v>
      </c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4</v>
      </c>
      <c r="E69" s="96" t="str">
        <f>Objects!$AA$8</f>
        <v>Industrial Oven</v>
      </c>
      <c r="F69" s="103">
        <v>1</v>
      </c>
      <c r="G69" s="106" t="str">
        <f>Objects!$AD$15</f>
        <v>Copper Pipe</v>
      </c>
      <c r="H69" s="93">
        <v>1</v>
      </c>
      <c r="I69" s="106" t="str">
        <f>Objects!$AD$15</f>
        <v>Copper Pipe</v>
      </c>
      <c r="J69" s="104">
        <v>1</v>
      </c>
      <c r="K69" s="106" t="str">
        <f>Objects!$AD$15</f>
        <v>Copper Pipe</v>
      </c>
      <c r="L69" s="103">
        <v>1</v>
      </c>
      <c r="M69" s="96" t="str">
        <f>Objects!$J$253</f>
        <v>Cartridge (Propane)</v>
      </c>
      <c r="N69" s="104">
        <v>1</v>
      </c>
      <c r="O69" s="93" t="str">
        <f>Objects!$J$133</f>
        <v>Cartridge (Ethane)</v>
      </c>
      <c r="P69" s="104">
        <v>1</v>
      </c>
      <c r="Q69" s="93" t="str">
        <f>Objects!$J$195</f>
        <v>Cartridge (Methane)</v>
      </c>
      <c r="R69" s="102">
        <v>1</v>
      </c>
      <c r="S69" s="96" t="str">
        <f>Objects!$AG$63</f>
        <v>Furnace</v>
      </c>
      <c r="T69" s="93">
        <v>1</v>
      </c>
      <c r="U69" s="93" t="str">
        <f>Objects!$AG$63</f>
        <v>Furnace</v>
      </c>
      <c r="V69" s="93">
        <v>1</v>
      </c>
      <c r="W69" s="93" t="str">
        <f>Objects!$AG$63</f>
        <v>Furnace</v>
      </c>
      <c r="X69" s="103">
        <v>1</v>
      </c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4</v>
      </c>
      <c r="E70" s="96" t="str">
        <f>Objects!$AA$8</f>
        <v>Industrial Oven</v>
      </c>
      <c r="F70" s="103">
        <v>1</v>
      </c>
      <c r="G70" s="106" t="str">
        <f>Objects!$AD$15</f>
        <v>Copper Pipe</v>
      </c>
      <c r="H70" s="93">
        <v>1</v>
      </c>
      <c r="I70" s="106" t="str">
        <f>Objects!$AD$15</f>
        <v>Copper Pipe</v>
      </c>
      <c r="J70" s="104">
        <v>1</v>
      </c>
      <c r="K70" s="106" t="str">
        <f>Objects!$AD$15</f>
        <v>Copper Pipe</v>
      </c>
      <c r="L70" s="103">
        <v>1</v>
      </c>
      <c r="M70" s="96" t="str">
        <f>Objects!$J$253</f>
        <v>Cartridge (Propane)</v>
      </c>
      <c r="N70" s="104">
        <v>1</v>
      </c>
      <c r="O70" s="93" t="str">
        <f>Objects!$J$195</f>
        <v>Cartridge (Methane)</v>
      </c>
      <c r="P70" s="104">
        <v>1</v>
      </c>
      <c r="Q70" s="93" t="str">
        <f>Objects!$J$133</f>
        <v>Cartridge (Ethane)</v>
      </c>
      <c r="R70" s="102">
        <v>1</v>
      </c>
      <c r="S70" s="96" t="str">
        <f>Objects!$AG$63</f>
        <v>Furnace</v>
      </c>
      <c r="T70" s="93">
        <v>1</v>
      </c>
      <c r="U70" s="93" t="str">
        <f>Objects!$AG$63</f>
        <v>Furnace</v>
      </c>
      <c r="V70" s="93">
        <v>1</v>
      </c>
      <c r="W70" s="93" t="str">
        <f>Objects!$AG$63</f>
        <v>Furnace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4</v>
      </c>
      <c r="E71" s="96" t="str">
        <f>Objects!$AA$8</f>
        <v>Industrial Oven</v>
      </c>
      <c r="F71" s="103">
        <v>1</v>
      </c>
      <c r="G71" s="106" t="str">
        <f>Objects!$AD$15</f>
        <v>Copper Pipe</v>
      </c>
      <c r="H71" s="93">
        <v>1</v>
      </c>
      <c r="I71" s="106" t="str">
        <f>Objects!$AD$15</f>
        <v>Copper Pipe</v>
      </c>
      <c r="J71" s="104">
        <v>1</v>
      </c>
      <c r="K71" s="106" t="str">
        <f>Objects!$AD$15</f>
        <v>Copper Pipe</v>
      </c>
      <c r="L71" s="103">
        <v>1</v>
      </c>
      <c r="M71" s="93" t="str">
        <f>Objects!$J$133</f>
        <v>Cartridge (Ethane)</v>
      </c>
      <c r="N71" s="104">
        <v>1</v>
      </c>
      <c r="O71" s="93" t="str">
        <f>Objects!$J$195</f>
        <v>Cartridge (Methane)</v>
      </c>
      <c r="P71" s="104">
        <v>1</v>
      </c>
      <c r="Q71" s="96" t="str">
        <f>Objects!$J$253</f>
        <v>Cartridge (Propane)</v>
      </c>
      <c r="R71" s="102">
        <v>1</v>
      </c>
      <c r="S71" s="96" t="str">
        <f>Objects!$AG$63</f>
        <v>Furnace</v>
      </c>
      <c r="T71" s="93">
        <v>1</v>
      </c>
      <c r="U71" s="93" t="str">
        <f>Objects!$AG$63</f>
        <v>Furnace</v>
      </c>
      <c r="V71" s="93">
        <v>1</v>
      </c>
      <c r="W71" s="93" t="str">
        <f>Objects!$AG$63</f>
        <v>Furnace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4</v>
      </c>
      <c r="E72" s="96" t="str">
        <f>Objects!$AA$8</f>
        <v>Industrial Oven</v>
      </c>
      <c r="F72" s="103">
        <v>1</v>
      </c>
      <c r="G72" s="106" t="str">
        <f>Objects!$AD$15</f>
        <v>Copper Pipe</v>
      </c>
      <c r="H72" s="93">
        <v>1</v>
      </c>
      <c r="I72" s="106" t="str">
        <f>Objects!$AD$15</f>
        <v>Copper Pipe</v>
      </c>
      <c r="J72" s="104">
        <v>1</v>
      </c>
      <c r="K72" s="106" t="str">
        <f>Objects!$AD$15</f>
        <v>Copper Pipe</v>
      </c>
      <c r="L72" s="103">
        <v>1</v>
      </c>
      <c r="M72" s="93" t="str">
        <f>Objects!$J$133</f>
        <v>Cartridge (Ethane)</v>
      </c>
      <c r="N72" s="104">
        <v>1</v>
      </c>
      <c r="O72" s="96" t="str">
        <f>Objects!$J$253</f>
        <v>Cartridge (Propane)</v>
      </c>
      <c r="P72" s="104">
        <v>1</v>
      </c>
      <c r="Q72" s="93" t="str">
        <f>Objects!$J$195</f>
        <v>Cartridge (Methane)</v>
      </c>
      <c r="R72" s="102">
        <v>1</v>
      </c>
      <c r="S72" s="96" t="str">
        <f>Objects!$AG$63</f>
        <v>Furnace</v>
      </c>
      <c r="T72" s="93">
        <v>1</v>
      </c>
      <c r="U72" s="93" t="str">
        <f>Objects!$AG$63</f>
        <v>Furnace</v>
      </c>
      <c r="V72" s="93">
        <v>1</v>
      </c>
      <c r="W72" s="93" t="str">
        <f>Objects!$AG$63</f>
        <v>Furnace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4</v>
      </c>
      <c r="E73" s="96" t="str">
        <f>Objects!$AA$8</f>
        <v>Industrial Oven</v>
      </c>
      <c r="F73" s="103">
        <v>1</v>
      </c>
      <c r="G73" s="106" t="str">
        <f>Objects!$AD$15</f>
        <v>Copper Pipe</v>
      </c>
      <c r="H73" s="93">
        <v>1</v>
      </c>
      <c r="I73" s="106" t="str">
        <f>Objects!$AD$15</f>
        <v>Copper Pipe</v>
      </c>
      <c r="J73" s="104">
        <v>1</v>
      </c>
      <c r="K73" s="106" t="str">
        <f>Objects!$AD$15</f>
        <v>Copper Pipe</v>
      </c>
      <c r="L73" s="103">
        <v>1</v>
      </c>
      <c r="M73" s="93" t="str">
        <f>Objects!$J$195</f>
        <v>Cartridge (Methane)</v>
      </c>
      <c r="N73" s="104">
        <v>1</v>
      </c>
      <c r="O73" s="96" t="str">
        <f>Objects!$J$253</f>
        <v>Cartridge (Propane)</v>
      </c>
      <c r="P73" s="104">
        <v>1</v>
      </c>
      <c r="Q73" s="93" t="str">
        <f>Objects!$J$133</f>
        <v>Cartridge (Ethane)</v>
      </c>
      <c r="R73" s="102">
        <v>1</v>
      </c>
      <c r="S73" s="96" t="str">
        <f>Objects!$AG$63</f>
        <v>Furnace</v>
      </c>
      <c r="T73" s="93">
        <v>1</v>
      </c>
      <c r="U73" s="93" t="str">
        <f>Objects!$AG$63</f>
        <v>Furnace</v>
      </c>
      <c r="V73" s="93">
        <v>1</v>
      </c>
      <c r="W73" s="93" t="str">
        <f>Objects!$AG$63</f>
        <v>Furnace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4</v>
      </c>
      <c r="E74" s="96" t="str">
        <f>Objects!$AA$8</f>
        <v>Industrial Oven</v>
      </c>
      <c r="F74" s="103">
        <v>1</v>
      </c>
      <c r="G74" s="106" t="str">
        <f>Objects!$AD$15</f>
        <v>Copper Pipe</v>
      </c>
      <c r="H74" s="93">
        <v>1</v>
      </c>
      <c r="I74" s="106" t="str">
        <f>Objects!$AD$15</f>
        <v>Copper Pipe</v>
      </c>
      <c r="J74" s="104">
        <v>1</v>
      </c>
      <c r="K74" s="106" t="str">
        <f>Objects!$AD$15</f>
        <v>Copper Pipe</v>
      </c>
      <c r="L74" s="103">
        <v>1</v>
      </c>
      <c r="M74" s="93" t="str">
        <f>Objects!$J$195</f>
        <v>Cartridge (Methane)</v>
      </c>
      <c r="N74" s="104">
        <v>1</v>
      </c>
      <c r="O74" s="93" t="str">
        <f>Objects!$J$133</f>
        <v>Cartridge (Ethane)</v>
      </c>
      <c r="P74" s="104">
        <v>1</v>
      </c>
      <c r="Q74" s="96" t="str">
        <f>Objects!$J$253</f>
        <v>Cartridge (Propane)</v>
      </c>
      <c r="R74" s="102">
        <v>1</v>
      </c>
      <c r="S74" s="96" t="str">
        <f>Objects!$AG$63</f>
        <v>Furnace</v>
      </c>
      <c r="T74" s="93">
        <v>1</v>
      </c>
      <c r="U74" s="93" t="str">
        <f>Objects!$AG$63</f>
        <v>Furnace</v>
      </c>
      <c r="V74" s="93">
        <v>1</v>
      </c>
      <c r="W74" s="93" t="str">
        <f>Objects!$AG$63</f>
        <v>Furnace</v>
      </c>
      <c r="X74" s="103">
        <v>1</v>
      </c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8</v>
      </c>
      <c r="E75" s="96" t="str">
        <f>Objects!$AA$10</f>
        <v>Chemical Processor</v>
      </c>
      <c r="F75" s="103">
        <v>1</v>
      </c>
      <c r="G75" s="96" t="str">
        <f>Objects!$AD$16</f>
        <v>Regulator</v>
      </c>
      <c r="H75" s="93">
        <v>1</v>
      </c>
      <c r="I75" s="93" t="str">
        <f>Objects!$AG$156</f>
        <v>Hopper</v>
      </c>
      <c r="J75" s="93">
        <v>1</v>
      </c>
      <c r="K75" s="93"/>
      <c r="L75" s="103"/>
      <c r="M75" s="96" t="str">
        <f>Objects!$K$123</f>
        <v>Drum (Diesel)</v>
      </c>
      <c r="N75" s="93">
        <v>1</v>
      </c>
      <c r="O75" s="93" t="str">
        <f>Objects!$AG$154</f>
        <v>Redstone Block</v>
      </c>
      <c r="P75" s="93">
        <v>1</v>
      </c>
      <c r="Q75" s="93" t="str">
        <f>Objects!$J$290</f>
        <v>Cartridge (Sweet Propane Fuel)</v>
      </c>
      <c r="R75" s="103">
        <v>1</v>
      </c>
      <c r="S75" s="93" t="str">
        <f>Objects!$E$12</f>
        <v>Block of Tungsten</v>
      </c>
      <c r="T75" s="93">
        <v>1</v>
      </c>
      <c r="U75" s="93" t="str">
        <f>Objects!$AG$63</f>
        <v>Furnace</v>
      </c>
      <c r="V75" s="93">
        <v>1</v>
      </c>
      <c r="W75" s="93" t="str">
        <f>Objects!$E$12</f>
        <v>Block of Tungsten</v>
      </c>
      <c r="X75" s="103">
        <v>1</v>
      </c>
      <c r="Y75" s="103"/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8</v>
      </c>
      <c r="E76" s="96" t="str">
        <f>Objects!$AA$10</f>
        <v>Chemical Processor</v>
      </c>
      <c r="F76" s="103">
        <v>1</v>
      </c>
      <c r="G76" s="96" t="str">
        <f>Objects!$AD$16</f>
        <v>Regulator</v>
      </c>
      <c r="H76" s="93">
        <v>1</v>
      </c>
      <c r="I76" s="93" t="str">
        <f>Objects!$AG$156</f>
        <v>Hopper</v>
      </c>
      <c r="J76" s="93">
        <v>1</v>
      </c>
      <c r="K76" s="93"/>
      <c r="L76" s="103"/>
      <c r="M76" s="93" t="str">
        <f>Objects!$J$290</f>
        <v>Cartridge (Sweet Propane Fuel)</v>
      </c>
      <c r="N76" s="93">
        <v>1</v>
      </c>
      <c r="O76" s="93" t="str">
        <f>Objects!$AG$154</f>
        <v>Redstone Block</v>
      </c>
      <c r="P76" s="93">
        <v>1</v>
      </c>
      <c r="Q76" s="96" t="str">
        <f>Objects!$K$123</f>
        <v>Drum (Diesel)</v>
      </c>
      <c r="R76" s="103">
        <v>1</v>
      </c>
      <c r="S76" s="93" t="str">
        <f>Objects!$E$12</f>
        <v>Block of Tungsten</v>
      </c>
      <c r="T76" s="93">
        <v>1</v>
      </c>
      <c r="U76" s="93" t="str">
        <f>Objects!$AG$63</f>
        <v>Furnace</v>
      </c>
      <c r="V76" s="93">
        <v>1</v>
      </c>
      <c r="W76" s="93" t="str">
        <f>Objects!$E$12</f>
        <v>Block of Tungsten</v>
      </c>
      <c r="X76" s="103">
        <v>1</v>
      </c>
      <c r="Y76" s="103"/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8</v>
      </c>
      <c r="E77" s="96" t="str">
        <f>Objects!$AA$10</f>
        <v>Chemical Processor</v>
      </c>
      <c r="F77" s="103">
        <v>1</v>
      </c>
      <c r="G77" s="96" t="str">
        <f>Objects!$AD$16</f>
        <v>Regulator</v>
      </c>
      <c r="H77" s="93">
        <v>1</v>
      </c>
      <c r="I77" s="93" t="str">
        <f>Objects!$AG$156</f>
        <v>Hopper</v>
      </c>
      <c r="J77" s="93">
        <v>1</v>
      </c>
      <c r="K77" s="93"/>
      <c r="L77" s="103"/>
      <c r="M77" s="96" t="str">
        <f>Objects!$K$123</f>
        <v>Drum (Diesel)</v>
      </c>
      <c r="N77" s="93">
        <v>1</v>
      </c>
      <c r="O77" s="93" t="str">
        <f>Objects!$AG$154</f>
        <v>Redstone Block</v>
      </c>
      <c r="P77" s="93">
        <v>1</v>
      </c>
      <c r="Q77" s="93" t="str">
        <f>Objects!$J$290</f>
        <v>Cartridge (Sweet Propane Fuel)</v>
      </c>
      <c r="R77" s="103">
        <v>1</v>
      </c>
      <c r="S77" s="93" t="str">
        <f>Objects!$E$6</f>
        <v>Block of Nickel</v>
      </c>
      <c r="T77" s="93">
        <v>1</v>
      </c>
      <c r="U77" s="93" t="str">
        <f>Objects!$AG$63</f>
        <v>Furnace</v>
      </c>
      <c r="V77" s="93">
        <v>1</v>
      </c>
      <c r="W77" s="93" t="str">
        <f>Objects!$E$6</f>
        <v>Block of Nickel</v>
      </c>
      <c r="X77" s="103">
        <v>1</v>
      </c>
      <c r="Y77" s="103"/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8</v>
      </c>
      <c r="E78" s="96" t="str">
        <f>Objects!$AA$10</f>
        <v>Chemical Processor</v>
      </c>
      <c r="F78" s="103">
        <v>1</v>
      </c>
      <c r="G78" s="96" t="str">
        <f>Objects!$AD$16</f>
        <v>Regulator</v>
      </c>
      <c r="H78" s="93">
        <v>1</v>
      </c>
      <c r="I78" s="93" t="str">
        <f>Objects!$AG$156</f>
        <v>Hopper</v>
      </c>
      <c r="J78" s="93">
        <v>1</v>
      </c>
      <c r="K78" s="93"/>
      <c r="L78" s="103"/>
      <c r="M78" s="93" t="str">
        <f>Objects!$J$290</f>
        <v>Cartridge (Sweet Propane Fuel)</v>
      </c>
      <c r="N78" s="93">
        <v>1</v>
      </c>
      <c r="O78" s="93" t="str">
        <f>Objects!$AG$154</f>
        <v>Redstone Block</v>
      </c>
      <c r="P78" s="93">
        <v>1</v>
      </c>
      <c r="Q78" s="96" t="str">
        <f>Objects!$K$123</f>
        <v>Drum (Diesel)</v>
      </c>
      <c r="R78" s="103">
        <v>1</v>
      </c>
      <c r="S78" s="93" t="str">
        <f>Objects!$E$6</f>
        <v>Block of Nickel</v>
      </c>
      <c r="T78" s="93">
        <v>1</v>
      </c>
      <c r="U78" s="93" t="str">
        <f>Objects!$AG$63</f>
        <v>Furnace</v>
      </c>
      <c r="V78" s="93">
        <v>1</v>
      </c>
      <c r="W78" s="93" t="str">
        <f>Objects!$E$6</f>
        <v>Block of Nickel</v>
      </c>
      <c r="X78" s="103">
        <v>1</v>
      </c>
      <c r="Y78" s="103"/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8</v>
      </c>
      <c r="E79" s="96" t="str">
        <f>Objects!$AA$10</f>
        <v>Chemical Processor</v>
      </c>
      <c r="F79" s="103">
        <v>1</v>
      </c>
      <c r="G79" s="96" t="str">
        <f>Objects!$AD$16</f>
        <v>Regulator</v>
      </c>
      <c r="H79" s="93">
        <v>1</v>
      </c>
      <c r="I79" s="93" t="str">
        <f>Objects!$AG$156</f>
        <v>Hopper</v>
      </c>
      <c r="J79" s="93">
        <v>1</v>
      </c>
      <c r="K79" s="93"/>
      <c r="L79" s="103"/>
      <c r="M79" s="96" t="str">
        <f>Objects!$K$123</f>
        <v>Drum (Diesel)</v>
      </c>
      <c r="N79" s="93">
        <v>1</v>
      </c>
      <c r="O79" s="93" t="str">
        <f>Objects!$AG$154</f>
        <v>Redstone Block</v>
      </c>
      <c r="P79" s="93">
        <v>1</v>
      </c>
      <c r="Q79" s="93" t="str">
        <f>Objects!$J$290</f>
        <v>Cartridge (Sweet Propane Fuel)</v>
      </c>
      <c r="R79" s="103">
        <v>1</v>
      </c>
      <c r="S79" s="93" t="str">
        <f>Objects!$E$20</f>
        <v>Block of Bronze</v>
      </c>
      <c r="T79" s="93">
        <v>1</v>
      </c>
      <c r="U79" s="93" t="str">
        <f>Objects!$AG$63</f>
        <v>Furnace</v>
      </c>
      <c r="V79" s="93">
        <v>1</v>
      </c>
      <c r="W79" s="93" t="str">
        <f>Objects!$E$20</f>
        <v>Block of Bronze</v>
      </c>
      <c r="X79" s="103">
        <v>1</v>
      </c>
      <c r="Y79" s="103"/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8</v>
      </c>
      <c r="E80" s="96" t="str">
        <f>Objects!$AA$10</f>
        <v>Chemical Processor</v>
      </c>
      <c r="F80" s="103">
        <v>1</v>
      </c>
      <c r="G80" s="96" t="str">
        <f>Objects!$AD$16</f>
        <v>Regulator</v>
      </c>
      <c r="H80" s="93">
        <v>1</v>
      </c>
      <c r="I80" s="93" t="str">
        <f>Objects!$AG$156</f>
        <v>Hopper</v>
      </c>
      <c r="J80" s="93">
        <v>1</v>
      </c>
      <c r="K80" s="93"/>
      <c r="L80" s="103"/>
      <c r="M80" s="93" t="str">
        <f>Objects!$J$290</f>
        <v>Cartridge (Sweet Propane Fuel)</v>
      </c>
      <c r="N80" s="93">
        <v>1</v>
      </c>
      <c r="O80" s="93" t="str">
        <f>Objects!$AG$154</f>
        <v>Redstone Block</v>
      </c>
      <c r="P80" s="93">
        <v>1</v>
      </c>
      <c r="Q80" s="96" t="str">
        <f>Objects!$K$123</f>
        <v>Drum (Diesel)</v>
      </c>
      <c r="R80" s="103">
        <v>1</v>
      </c>
      <c r="S80" s="93" t="str">
        <f>Objects!$E$20</f>
        <v>Block of Bronze</v>
      </c>
      <c r="T80" s="93">
        <v>1</v>
      </c>
      <c r="U80" s="93" t="str">
        <f>Objects!$AG$63</f>
        <v>Furnace</v>
      </c>
      <c r="V80" s="93">
        <v>1</v>
      </c>
      <c r="W80" s="93" t="str">
        <f>Objects!$E$20</f>
        <v>Block of Bronze</v>
      </c>
      <c r="X80" s="103">
        <v>1</v>
      </c>
      <c r="Y80" s="103"/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8</v>
      </c>
      <c r="E81" s="96" t="str">
        <f>Objects!$AA$10</f>
        <v>Chemical Processor</v>
      </c>
      <c r="F81" s="103">
        <v>1</v>
      </c>
      <c r="G81" s="96" t="str">
        <f>Objects!$AD$16</f>
        <v>Regulator</v>
      </c>
      <c r="H81" s="93">
        <v>1</v>
      </c>
      <c r="I81" s="93" t="str">
        <f>Objects!$AG$156</f>
        <v>Hopper</v>
      </c>
      <c r="J81" s="93">
        <v>1</v>
      </c>
      <c r="K81" s="93"/>
      <c r="L81" s="103"/>
      <c r="M81" s="96" t="str">
        <f>Objects!$K$123</f>
        <v>Drum (Diesel)</v>
      </c>
      <c r="N81" s="93">
        <v>1</v>
      </c>
      <c r="O81" s="93" t="str">
        <f>Objects!$AG$154</f>
        <v>Redstone Block</v>
      </c>
      <c r="P81" s="93">
        <v>1</v>
      </c>
      <c r="Q81" s="93" t="str">
        <f>Objects!$J$290</f>
        <v>Cartridge (Sweet Propane Fuel)</v>
      </c>
      <c r="R81" s="103">
        <v>1</v>
      </c>
      <c r="S81" s="93" t="str">
        <f>Objects!$E$19</f>
        <v>Block of Brass</v>
      </c>
      <c r="T81" s="93">
        <v>1</v>
      </c>
      <c r="U81" s="93" t="str">
        <f>Objects!$AG$63</f>
        <v>Furnace</v>
      </c>
      <c r="V81" s="93">
        <v>1</v>
      </c>
      <c r="W81" s="93" t="str">
        <f>Objects!$E$19</f>
        <v>Block of Brass</v>
      </c>
      <c r="X81" s="103">
        <v>1</v>
      </c>
      <c r="Y81" s="103"/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8</v>
      </c>
      <c r="E82" s="96" t="str">
        <f>Objects!$AA$10</f>
        <v>Chemical Processor</v>
      </c>
      <c r="F82" s="103">
        <v>1</v>
      </c>
      <c r="G82" s="96" t="str">
        <f>Objects!$AD$16</f>
        <v>Regulator</v>
      </c>
      <c r="H82" s="93">
        <v>1</v>
      </c>
      <c r="I82" s="93" t="str">
        <f>Objects!$AG$156</f>
        <v>Hopper</v>
      </c>
      <c r="J82" s="93">
        <v>1</v>
      </c>
      <c r="K82" s="93"/>
      <c r="L82" s="103"/>
      <c r="M82" s="93" t="str">
        <f>Objects!$J$290</f>
        <v>Cartridge (Sweet Propane Fuel)</v>
      </c>
      <c r="N82" s="93">
        <v>1</v>
      </c>
      <c r="O82" s="93" t="str">
        <f>Objects!$AG$154</f>
        <v>Redstone Block</v>
      </c>
      <c r="P82" s="93">
        <v>1</v>
      </c>
      <c r="Q82" s="96" t="str">
        <f>Objects!$K$123</f>
        <v>Drum (Diesel)</v>
      </c>
      <c r="R82" s="103">
        <v>1</v>
      </c>
      <c r="S82" s="93" t="str">
        <f>Objects!$E$19</f>
        <v>Block of Brass</v>
      </c>
      <c r="T82" s="93">
        <v>1</v>
      </c>
      <c r="U82" s="93" t="str">
        <f>Objects!$AG$63</f>
        <v>Furnace</v>
      </c>
      <c r="V82" s="93">
        <v>1</v>
      </c>
      <c r="W82" s="93" t="str">
        <f>Objects!$E$19</f>
        <v>Block of Brass</v>
      </c>
      <c r="X82" s="103">
        <v>1</v>
      </c>
      <c r="Y82" s="103"/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9</v>
      </c>
      <c r="E83" s="96" t="str">
        <f>Objects!$AD$12</f>
        <v>Structural Truss</v>
      </c>
      <c r="F83" s="103">
        <v>1</v>
      </c>
      <c r="G83" s="93" t="str">
        <f>Objects!$D$19</f>
        <v>Brass Ingot</v>
      </c>
      <c r="H83" s="93">
        <v>1</v>
      </c>
      <c r="I83" s="93"/>
      <c r="J83" s="93"/>
      <c r="K83" s="93" t="str">
        <f>G83</f>
        <v>Brass Ingot</v>
      </c>
      <c r="L83" s="93">
        <v>1</v>
      </c>
      <c r="M83" s="93"/>
      <c r="N83" s="93"/>
      <c r="O83" s="93" t="str">
        <f>G83</f>
        <v>Brass Ingot</v>
      </c>
      <c r="P83" s="93">
        <v>1</v>
      </c>
      <c r="Q83" s="93"/>
      <c r="R83" s="93"/>
      <c r="S83" s="93" t="str">
        <f>G83</f>
        <v>Brass Ingot</v>
      </c>
      <c r="T83" s="93">
        <v>1</v>
      </c>
      <c r="U83" s="93"/>
      <c r="V83" s="93"/>
      <c r="W83" s="93" t="str">
        <f>G83</f>
        <v>Brass Ingot</v>
      </c>
      <c r="X83" s="103">
        <v>1</v>
      </c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9</v>
      </c>
      <c r="E84" s="96" t="str">
        <f>Objects!$AD$12</f>
        <v>Structural Truss</v>
      </c>
      <c r="F84" s="103">
        <v>1</v>
      </c>
      <c r="G84" s="93" t="str">
        <f>Objects!$D$20</f>
        <v>Bronze Ingot</v>
      </c>
      <c r="H84" s="93">
        <v>1</v>
      </c>
      <c r="I84" s="93"/>
      <c r="J84" s="93"/>
      <c r="K84" s="93" t="str">
        <f>G84</f>
        <v>Bronze Ingot</v>
      </c>
      <c r="L84" s="93">
        <v>1</v>
      </c>
      <c r="M84" s="93"/>
      <c r="N84" s="93"/>
      <c r="O84" s="93" t="str">
        <f>G84</f>
        <v>Bronze Ingot</v>
      </c>
      <c r="P84" s="93">
        <v>1</v>
      </c>
      <c r="Q84" s="93"/>
      <c r="R84" s="93"/>
      <c r="S84" s="93" t="str">
        <f>G84</f>
        <v>Bronze Ingot</v>
      </c>
      <c r="T84" s="93">
        <v>1</v>
      </c>
      <c r="U84" s="93"/>
      <c r="V84" s="93"/>
      <c r="W84" s="93" t="str">
        <f>G84</f>
        <v>Bronze Ingot</v>
      </c>
      <c r="X84" s="103">
        <v>1</v>
      </c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9</v>
      </c>
      <c r="E85" s="96" t="str">
        <f>Objects!$AD$12</f>
        <v>Structural Truss</v>
      </c>
      <c r="F85" s="103">
        <v>1</v>
      </c>
      <c r="G85" s="93" t="str">
        <f>Objects!$D$3</f>
        <v>Titanium Ingot</v>
      </c>
      <c r="H85" s="93">
        <v>1</v>
      </c>
      <c r="I85" s="93"/>
      <c r="J85" s="93"/>
      <c r="K85" s="93" t="str">
        <f>G85</f>
        <v>Titanium Ingot</v>
      </c>
      <c r="L85" s="93">
        <v>1</v>
      </c>
      <c r="M85" s="93"/>
      <c r="N85" s="93"/>
      <c r="O85" s="93" t="str">
        <f>G85</f>
        <v>Titanium Ingot</v>
      </c>
      <c r="P85" s="93">
        <v>1</v>
      </c>
      <c r="Q85" s="93"/>
      <c r="R85" s="93"/>
      <c r="S85" s="93" t="str">
        <f>G85</f>
        <v>Titanium Ingot</v>
      </c>
      <c r="T85" s="93">
        <v>1</v>
      </c>
      <c r="U85" s="93"/>
      <c r="V85" s="93"/>
      <c r="W85" s="93" t="str">
        <f>G85</f>
        <v>Titanium Ingot</v>
      </c>
      <c r="X85" s="103">
        <v>1</v>
      </c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9</v>
      </c>
      <c r="E86" s="96" t="str">
        <f>Objects!$AD$12</f>
        <v>Structural Truss</v>
      </c>
      <c r="F86" s="103">
        <v>1</v>
      </c>
      <c r="G86" s="93" t="str">
        <f>Objects!$D$9</f>
        <v>Palladium Ingot</v>
      </c>
      <c r="H86" s="93">
        <v>1</v>
      </c>
      <c r="I86" s="93"/>
      <c r="J86" s="93"/>
      <c r="K86" s="93" t="str">
        <f>G86</f>
        <v>Palladium Ingot</v>
      </c>
      <c r="L86" s="93">
        <v>1</v>
      </c>
      <c r="M86" s="93"/>
      <c r="N86" s="93"/>
      <c r="O86" s="93" t="str">
        <f>G86</f>
        <v>Palladium Ingot</v>
      </c>
      <c r="P86" s="93">
        <v>1</v>
      </c>
      <c r="Q86" s="93"/>
      <c r="R86" s="93"/>
      <c r="S86" s="93" t="str">
        <f>G86</f>
        <v>Palladium Ingot</v>
      </c>
      <c r="T86" s="93">
        <v>1</v>
      </c>
      <c r="U86" s="93"/>
      <c r="V86" s="93"/>
      <c r="W86" s="93" t="str">
        <f>G86</f>
        <v>Palladium Ingot</v>
      </c>
      <c r="X86" s="103">
        <v>1</v>
      </c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9</v>
      </c>
      <c r="E87" s="96" t="str">
        <f>Objects!$AD$12</f>
        <v>Structural Truss</v>
      </c>
      <c r="F87" s="103">
        <v>1</v>
      </c>
      <c r="G87" s="93" t="str">
        <f>Objects!$D$13</f>
        <v>Platinum Ingot</v>
      </c>
      <c r="H87" s="93">
        <v>1</v>
      </c>
      <c r="I87" s="93"/>
      <c r="J87" s="93"/>
      <c r="K87" s="93" t="str">
        <f>G87</f>
        <v>Platinum Ingot</v>
      </c>
      <c r="L87" s="93">
        <v>1</v>
      </c>
      <c r="M87" s="93"/>
      <c r="N87" s="93"/>
      <c r="O87" s="93" t="str">
        <f>G87</f>
        <v>Platinum Ingot</v>
      </c>
      <c r="P87" s="93">
        <v>1</v>
      </c>
      <c r="Q87" s="93"/>
      <c r="R87" s="93"/>
      <c r="S87" s="93" t="str">
        <f>G87</f>
        <v>Platinum Ingot</v>
      </c>
      <c r="T87" s="93">
        <v>1</v>
      </c>
      <c r="U87" s="93"/>
      <c r="V87" s="93"/>
      <c r="W87" s="93" t="str">
        <f>G87</f>
        <v>Platinum Ingot</v>
      </c>
      <c r="X87" s="103">
        <v>1</v>
      </c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6</v>
      </c>
      <c r="E88" s="96" t="str">
        <f>Objects!$AA$15</f>
        <v>Merox Treatment Unit</v>
      </c>
      <c r="F88" s="103">
        <v>1</v>
      </c>
      <c r="G88" s="93" t="str">
        <f>Objects!$AD$16</f>
        <v>Regulator</v>
      </c>
      <c r="H88" s="93">
        <v>1</v>
      </c>
      <c r="I88" s="93" t="str">
        <f>Objects!$AG$156</f>
        <v>Hopper</v>
      </c>
      <c r="J88" s="93">
        <v>1</v>
      </c>
      <c r="K88" s="93" t="str">
        <f>Objects!$O$2</f>
        <v>Canister (Hydrogen)</v>
      </c>
      <c r="L88" s="93">
        <v>1</v>
      </c>
      <c r="M88" s="93" t="str">
        <f>Objects!$U$84</f>
        <v>Block (PP)</v>
      </c>
      <c r="N88" s="93">
        <v>1</v>
      </c>
      <c r="O88" s="93" t="str">
        <f>Objects!$AG$154</f>
        <v>Redstone Block</v>
      </c>
      <c r="P88" s="93">
        <v>1</v>
      </c>
      <c r="Q88" s="93" t="str">
        <f>Objects!$U$84</f>
        <v>Block (PP)</v>
      </c>
      <c r="R88" s="93">
        <v>1</v>
      </c>
      <c r="S88" s="93" t="str">
        <f>Objects!$E$19</f>
        <v>Block of Brass</v>
      </c>
      <c r="T88" s="93">
        <v>1</v>
      </c>
      <c r="U88" s="93" t="str">
        <f>Objects!$AG$63</f>
        <v>Furnace</v>
      </c>
      <c r="V88" s="93">
        <v>1</v>
      </c>
      <c r="W88" s="93" t="str">
        <f>Objects!$E$19</f>
        <v>Block of Brass</v>
      </c>
      <c r="X88" s="103">
        <v>1</v>
      </c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6</v>
      </c>
      <c r="E89" s="96" t="str">
        <f>Objects!$AA$15</f>
        <v>Merox Treatment Unit</v>
      </c>
      <c r="F89" s="103">
        <v>1</v>
      </c>
      <c r="G89" s="96" t="str">
        <f>Objects!$AD$16</f>
        <v>Regulator</v>
      </c>
      <c r="H89" s="93">
        <v>1</v>
      </c>
      <c r="I89" s="93" t="str">
        <f>Objects!$AG$156</f>
        <v>Hopper</v>
      </c>
      <c r="J89" s="93">
        <v>1</v>
      </c>
      <c r="K89" s="93" t="str">
        <f>Objects!$O$2</f>
        <v>Canister (Hydrogen)</v>
      </c>
      <c r="L89" s="103">
        <v>1</v>
      </c>
      <c r="M89" s="96" t="str">
        <f>Objects!$U$84</f>
        <v>Block (PP)</v>
      </c>
      <c r="N89" s="93">
        <v>1</v>
      </c>
      <c r="O89" s="93" t="str">
        <f>Objects!$AG$154</f>
        <v>Redstone Block</v>
      </c>
      <c r="P89" s="93">
        <v>1</v>
      </c>
      <c r="Q89" s="93" t="str">
        <f>Objects!$U$84</f>
        <v>Block (PP)</v>
      </c>
      <c r="R89" s="103">
        <v>1</v>
      </c>
      <c r="S89" s="93" t="str">
        <f>Objects!$E$20</f>
        <v>Block of Bronze</v>
      </c>
      <c r="T89" s="93">
        <v>1</v>
      </c>
      <c r="U89" s="93" t="str">
        <f>Objects!$AG$63</f>
        <v>Furnace</v>
      </c>
      <c r="V89" s="93">
        <v>1</v>
      </c>
      <c r="W89" s="93" t="str">
        <f>Objects!$E$20</f>
        <v>Block of Bronze</v>
      </c>
      <c r="X89" s="103">
        <v>1</v>
      </c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6</v>
      </c>
      <c r="E90" s="96" t="str">
        <f>Objects!$AA$15</f>
        <v>Merox Treatment Unit</v>
      </c>
      <c r="F90" s="103">
        <v>1</v>
      </c>
      <c r="G90" s="96" t="str">
        <f>Objects!$AD$16</f>
        <v>Regulator</v>
      </c>
      <c r="H90" s="93">
        <v>1</v>
      </c>
      <c r="I90" s="93" t="str">
        <f>Objects!$AG$156</f>
        <v>Hopper</v>
      </c>
      <c r="J90" s="93">
        <v>1</v>
      </c>
      <c r="K90" s="93" t="str">
        <f>Objects!$O$2</f>
        <v>Canister (Hydrogen)</v>
      </c>
      <c r="L90" s="103">
        <v>1</v>
      </c>
      <c r="M90" s="96" t="str">
        <f>Objects!$U$84</f>
        <v>Block (PP)</v>
      </c>
      <c r="N90" s="93">
        <v>1</v>
      </c>
      <c r="O90" s="93" t="str">
        <f>Objects!$AG$154</f>
        <v>Redstone Block</v>
      </c>
      <c r="P90" s="93">
        <v>1</v>
      </c>
      <c r="Q90" s="93" t="str">
        <f>Objects!$U$84</f>
        <v>Block (PP)</v>
      </c>
      <c r="R90" s="103">
        <v>1</v>
      </c>
      <c r="S90" s="93" t="str">
        <f>Objects!$E$6</f>
        <v>Block of Nickel</v>
      </c>
      <c r="T90" s="93">
        <v>1</v>
      </c>
      <c r="U90" s="93" t="str">
        <f>Objects!$AG$63</f>
        <v>Furnace</v>
      </c>
      <c r="V90" s="93">
        <v>1</v>
      </c>
      <c r="W90" s="93" t="str">
        <f>Objects!$E$6</f>
        <v>Block of Nickel</v>
      </c>
      <c r="X90" s="103">
        <v>1</v>
      </c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6</v>
      </c>
      <c r="E91" s="96" t="str">
        <f>Objects!$AA$15</f>
        <v>Merox Treatment Unit</v>
      </c>
      <c r="F91" s="103">
        <v>1</v>
      </c>
      <c r="G91" s="96" t="str">
        <f>Objects!$AD$16</f>
        <v>Regulator</v>
      </c>
      <c r="H91" s="93">
        <v>1</v>
      </c>
      <c r="I91" s="93" t="str">
        <f>Objects!$AG$156</f>
        <v>Hopper</v>
      </c>
      <c r="J91" s="93">
        <v>1</v>
      </c>
      <c r="K91" s="93" t="str">
        <f>Objects!$O$2</f>
        <v>Canister (Hydrogen)</v>
      </c>
      <c r="L91" s="103">
        <v>1</v>
      </c>
      <c r="M91" s="96" t="str">
        <f>Objects!$U$84</f>
        <v>Block (PP)</v>
      </c>
      <c r="N91" s="93">
        <v>1</v>
      </c>
      <c r="O91" s="93" t="str">
        <f>Objects!$AG$154</f>
        <v>Redstone Block</v>
      </c>
      <c r="P91" s="93">
        <v>1</v>
      </c>
      <c r="Q91" s="93" t="str">
        <f>Objects!$U$84</f>
        <v>Block (PP)</v>
      </c>
      <c r="R91" s="103">
        <v>1</v>
      </c>
      <c r="S91" s="93" t="str">
        <f>Objects!$E$12</f>
        <v>Block of Tungsten</v>
      </c>
      <c r="T91" s="93">
        <v>1</v>
      </c>
      <c r="U91" s="93" t="str">
        <f>Objects!$AG$63</f>
        <v>Furnace</v>
      </c>
      <c r="V91" s="93">
        <v>1</v>
      </c>
      <c r="W91" s="93" t="str">
        <f>Objects!$E$12</f>
        <v>Block of Tungsten</v>
      </c>
      <c r="X91" s="103">
        <v>1</v>
      </c>
      <c r="AA91" s="93"/>
      <c r="AB91" s="93"/>
      <c r="AC91" s="93"/>
    </row>
    <row r="92" spans="1:29" ht="15" customHeight="1" x14ac:dyDescent="0.25">
      <c r="A92" s="43" t="str">
        <f>[3]Enums!$A$2</f>
        <v>1.0.0</v>
      </c>
      <c r="B92" s="93" t="b">
        <v>1</v>
      </c>
      <c r="C92" s="93" t="b">
        <v>0</v>
      </c>
      <c r="D92" s="93">
        <v>6</v>
      </c>
      <c r="E92" s="96" t="str">
        <f>Objects!$AA$17</f>
        <v>Condenser</v>
      </c>
      <c r="F92" s="103">
        <v>1</v>
      </c>
      <c r="G92" s="96" t="str">
        <f>Objects!$AG$3</f>
        <v>Stone</v>
      </c>
      <c r="H92" s="93">
        <v>1</v>
      </c>
      <c r="I92" s="96" t="str">
        <f>Objects!$AD$20</f>
        <v>Separation Membrane</v>
      </c>
      <c r="J92" s="93">
        <v>1</v>
      </c>
      <c r="K92" s="96" t="str">
        <f>Objects!$AG$3</f>
        <v>Stone</v>
      </c>
      <c r="L92" s="103">
        <v>1</v>
      </c>
      <c r="M92" s="96" t="str">
        <f>Objects!$AG$3</f>
        <v>Stone</v>
      </c>
      <c r="N92" s="93">
        <v>1</v>
      </c>
      <c r="O92" s="93" t="str">
        <f>Objects!$AG$154</f>
        <v>Redstone Block</v>
      </c>
      <c r="P92" s="93">
        <v>1</v>
      </c>
      <c r="Q92" s="96" t="str">
        <f>Objects!$AG$3</f>
        <v>Stone</v>
      </c>
      <c r="R92" s="103">
        <v>1</v>
      </c>
      <c r="S92" s="96" t="str">
        <f>Objects!$AG$3</f>
        <v>Stone</v>
      </c>
      <c r="T92" s="93">
        <v>1</v>
      </c>
      <c r="U92" s="96" t="str">
        <f>Objects!$AG$3</f>
        <v>Stone</v>
      </c>
      <c r="V92" s="93">
        <v>1</v>
      </c>
      <c r="W92" s="96" t="str">
        <f>Objects!$AG$3</f>
        <v>Stone</v>
      </c>
      <c r="X92" s="103">
        <v>1</v>
      </c>
      <c r="AA92" s="93"/>
      <c r="AB92" s="93"/>
      <c r="AC92" s="93"/>
    </row>
    <row r="93" spans="1:29" ht="15" customHeight="1" x14ac:dyDescent="0.25">
      <c r="A93" s="185" t="str">
        <f>[3]Enums!$A$2</f>
        <v>1.0.0</v>
      </c>
      <c r="B93" s="93" t="b">
        <v>1</v>
      </c>
      <c r="C93" s="93" t="b">
        <v>0</v>
      </c>
      <c r="D93" s="93">
        <v>6</v>
      </c>
      <c r="E93" s="96" t="str">
        <f>Objects!$AD$20</f>
        <v>Separation Membrane</v>
      </c>
      <c r="F93" s="103">
        <v>1</v>
      </c>
      <c r="G93" s="96" t="str">
        <f>Objects!$AD$18</f>
        <v>Membrane X</v>
      </c>
      <c r="H93" s="93">
        <v>1</v>
      </c>
      <c r="I93" s="96" t="str">
        <f>Objects!$AD$19</f>
        <v>Membrane O</v>
      </c>
      <c r="J93" s="93">
        <v>1</v>
      </c>
      <c r="K93" s="96" t="str">
        <f>Objects!$AD$18</f>
        <v>Membrane X</v>
      </c>
      <c r="L93" s="103">
        <v>1</v>
      </c>
      <c r="M93" s="96" t="str">
        <f>Objects!$AD$19</f>
        <v>Membrane O</v>
      </c>
      <c r="N93" s="93">
        <v>1</v>
      </c>
      <c r="O93" s="96" t="str">
        <f>Objects!$AD$18</f>
        <v>Membrane X</v>
      </c>
      <c r="P93" s="93">
        <v>1</v>
      </c>
      <c r="Q93" s="96" t="str">
        <f>Objects!$AD$19</f>
        <v>Membrane O</v>
      </c>
      <c r="R93" s="103">
        <v>1</v>
      </c>
      <c r="S93" s="96" t="str">
        <f>Objects!$AD$18</f>
        <v>Membrane X</v>
      </c>
      <c r="T93" s="93">
        <v>1</v>
      </c>
      <c r="U93" s="96" t="str">
        <f>Objects!$AD$19</f>
        <v>Membrane O</v>
      </c>
      <c r="V93" s="93">
        <v>1</v>
      </c>
      <c r="W93" s="96" t="str">
        <f>Objects!$AD$18</f>
        <v>Membrane X</v>
      </c>
      <c r="X93" s="103">
        <v>1</v>
      </c>
      <c r="AA93" s="93"/>
      <c r="AB93" s="93"/>
      <c r="AC93" s="93"/>
    </row>
    <row r="94" spans="1:29" ht="15" customHeight="1" x14ac:dyDescent="0.25">
      <c r="A94" s="185" t="str">
        <f>[3]Enums!$A$2</f>
        <v>1.0.0</v>
      </c>
      <c r="B94" s="93" t="b">
        <v>1</v>
      </c>
      <c r="C94" s="93" t="b">
        <v>1</v>
      </c>
      <c r="D94" s="93">
        <v>3</v>
      </c>
      <c r="E94" s="185" t="str">
        <f>Objects!$F$2</f>
        <v>Platinum Catalyst</v>
      </c>
      <c r="F94" s="185">
        <v>4</v>
      </c>
      <c r="G94" s="185" t="str">
        <f>Objects!$D$13</f>
        <v>Platinum Ingot</v>
      </c>
      <c r="H94" s="185">
        <v>1</v>
      </c>
      <c r="I94" s="93"/>
      <c r="J94" s="93"/>
      <c r="K94" s="93"/>
      <c r="L94" s="103"/>
      <c r="M94" s="96"/>
      <c r="N94" s="93"/>
      <c r="O94" s="93"/>
      <c r="P94" s="93"/>
      <c r="Q94" s="93"/>
      <c r="R94" s="103"/>
      <c r="S94" s="96"/>
      <c r="T94" s="93"/>
      <c r="U94" s="93"/>
      <c r="V94" s="93"/>
      <c r="W94" s="93"/>
      <c r="X94" s="103"/>
      <c r="AA94" s="93"/>
      <c r="AB94" s="93"/>
      <c r="AC94" s="93"/>
    </row>
    <row r="95" spans="1:29" ht="15" customHeight="1" x14ac:dyDescent="0.25">
      <c r="A95" s="185" t="str">
        <f>[3]Enums!$A$2</f>
        <v>1.0.0</v>
      </c>
      <c r="B95" s="93" t="b">
        <v>1</v>
      </c>
      <c r="C95" s="93" t="b">
        <v>1</v>
      </c>
      <c r="D95" s="93">
        <v>3</v>
      </c>
      <c r="E95" s="185" t="str">
        <f>Objects!$F$3</f>
        <v>Titanium Catalyst</v>
      </c>
      <c r="F95" s="185">
        <v>4</v>
      </c>
      <c r="G95" s="185" t="str">
        <f>Objects!$D$3</f>
        <v>Titanium Ingot</v>
      </c>
      <c r="H95" s="185">
        <v>1</v>
      </c>
      <c r="I95" s="93"/>
      <c r="J95" s="93"/>
      <c r="K95" s="93"/>
      <c r="L95" s="103"/>
      <c r="M95" s="96"/>
      <c r="N95" s="93"/>
      <c r="O95" s="93"/>
      <c r="P95" s="93"/>
      <c r="Q95" s="93"/>
      <c r="R95" s="103"/>
      <c r="S95" s="96"/>
      <c r="T95" s="93"/>
      <c r="U95" s="93"/>
      <c r="V95" s="93"/>
      <c r="W95" s="93"/>
      <c r="X95" s="103"/>
      <c r="AA95" s="93"/>
      <c r="AB95" s="93"/>
      <c r="AC95" s="93"/>
    </row>
    <row r="96" spans="1:29" ht="15" customHeight="1" x14ac:dyDescent="0.25">
      <c r="A96" s="185" t="str">
        <f>[3]Enums!$A$2</f>
        <v>1.0.0</v>
      </c>
      <c r="B96" s="93" t="b">
        <v>1</v>
      </c>
      <c r="C96" s="93" t="b">
        <v>1</v>
      </c>
      <c r="D96" s="93">
        <v>3</v>
      </c>
      <c r="E96" s="185" t="str">
        <f>Objects!$F$4</f>
        <v>Palladium Catalyst</v>
      </c>
      <c r="F96" s="185">
        <v>4</v>
      </c>
      <c r="G96" s="185" t="str">
        <f>Objects!$D$9</f>
        <v>Palladium Ingot</v>
      </c>
      <c r="H96" s="185">
        <v>1</v>
      </c>
      <c r="I96" s="93"/>
      <c r="J96" s="93"/>
      <c r="K96" s="93"/>
      <c r="L96" s="103"/>
      <c r="M96" s="96"/>
      <c r="N96" s="93"/>
      <c r="O96" s="93"/>
      <c r="P96" s="93"/>
      <c r="Q96" s="93"/>
      <c r="R96" s="103"/>
      <c r="S96" s="96"/>
      <c r="T96" s="93"/>
      <c r="U96" s="93"/>
      <c r="V96" s="93"/>
      <c r="W96" s="93"/>
      <c r="X96" s="103"/>
      <c r="AA96" s="93"/>
      <c r="AB96" s="93"/>
      <c r="AC96" s="93"/>
    </row>
    <row r="97" spans="1:29" ht="15" customHeight="1" x14ac:dyDescent="0.25">
      <c r="A97" s="185" t="str">
        <f>[3]Enums!$A$2</f>
        <v>1.0.0</v>
      </c>
      <c r="B97" s="93" t="b">
        <v>1</v>
      </c>
      <c r="C97" s="93" t="b">
        <v>1</v>
      </c>
      <c r="D97" s="93">
        <v>3</v>
      </c>
      <c r="E97" s="185" t="str">
        <f>Objects!$F$5</f>
        <v>Cobalt Catalyst</v>
      </c>
      <c r="F97" s="185">
        <v>4</v>
      </c>
      <c r="G97" s="185" t="str">
        <f>Objects!$D$5</f>
        <v>Cobalt Ingot</v>
      </c>
      <c r="H97" s="185">
        <v>1</v>
      </c>
      <c r="I97" s="93"/>
      <c r="J97" s="93"/>
      <c r="K97" s="93"/>
      <c r="L97" s="103"/>
      <c r="M97" s="96"/>
      <c r="N97" s="93"/>
      <c r="O97" s="93"/>
      <c r="P97" s="93"/>
      <c r="Q97" s="93"/>
      <c r="R97" s="103"/>
      <c r="S97" s="96"/>
      <c r="T97" s="93"/>
      <c r="U97" s="93"/>
      <c r="V97" s="93"/>
      <c r="W97" s="93"/>
      <c r="X97" s="103"/>
      <c r="AA97" s="93"/>
      <c r="AB97" s="93"/>
      <c r="AC97" s="93"/>
    </row>
    <row r="98" spans="1:29" ht="15" customHeight="1" x14ac:dyDescent="0.25">
      <c r="A98" s="185" t="str">
        <f>[3]Enums!$A$2</f>
        <v>1.0.0</v>
      </c>
      <c r="B98" s="93" t="b">
        <v>1</v>
      </c>
      <c r="C98" s="93" t="b">
        <v>1</v>
      </c>
      <c r="D98" s="93">
        <v>3</v>
      </c>
      <c r="E98" s="185" t="str">
        <f>Objects!$F$6</f>
        <v>Manganese Catalyst</v>
      </c>
      <c r="F98" s="185">
        <v>4</v>
      </c>
      <c r="G98" s="185" t="str">
        <f>Objects!$D$4</f>
        <v>Manganese Ingot</v>
      </c>
      <c r="H98" s="185">
        <v>1</v>
      </c>
      <c r="I98" s="93"/>
      <c r="J98" s="93"/>
      <c r="K98" s="93"/>
      <c r="L98" s="103"/>
      <c r="M98" s="96"/>
      <c r="N98" s="93"/>
      <c r="O98" s="93"/>
      <c r="P98" s="93"/>
      <c r="Q98" s="93"/>
      <c r="R98" s="103"/>
      <c r="S98" s="96"/>
      <c r="T98" s="93"/>
      <c r="U98" s="93"/>
      <c r="V98" s="93"/>
      <c r="W98" s="93"/>
      <c r="X98" s="103"/>
      <c r="AA98" s="93"/>
      <c r="AB98" s="93"/>
      <c r="AC98" s="93"/>
    </row>
    <row r="99" spans="1:29" ht="15" customHeight="1" x14ac:dyDescent="0.25">
      <c r="A99" s="185" t="str">
        <f>[3]Enums!$A$2</f>
        <v>1.0.0</v>
      </c>
      <c r="B99" s="93" t="b">
        <v>1</v>
      </c>
      <c r="C99" s="93" t="b">
        <v>1</v>
      </c>
      <c r="D99" s="93">
        <v>3</v>
      </c>
      <c r="E99" s="185" t="str">
        <f>Objects!$F$7</f>
        <v>Silver Catalyst</v>
      </c>
      <c r="F99" s="185">
        <v>4</v>
      </c>
      <c r="G99" s="185" t="str">
        <f>Objects!$D$10</f>
        <v>Silver Ingot</v>
      </c>
      <c r="H99" s="93">
        <v>1</v>
      </c>
      <c r="I99" s="93"/>
      <c r="J99" s="93"/>
      <c r="K99" s="93"/>
      <c r="L99" s="103"/>
      <c r="M99" s="96"/>
      <c r="N99" s="93"/>
      <c r="O99" s="93"/>
      <c r="P99" s="93"/>
      <c r="Q99" s="93"/>
      <c r="R99" s="103"/>
      <c r="S99" s="96"/>
      <c r="T99" s="93"/>
      <c r="U99" s="93"/>
      <c r="V99" s="93"/>
      <c r="W99" s="93"/>
      <c r="X99" s="103"/>
      <c r="AA99" s="93"/>
      <c r="AB99" s="93"/>
      <c r="AC99" s="93"/>
    </row>
    <row r="100" spans="1:29" ht="15" customHeight="1" x14ac:dyDescent="0.25">
      <c r="A100" s="185" t="str">
        <f>[3]Enums!$A$2</f>
        <v>1.0.0</v>
      </c>
      <c r="B100" s="93" t="b">
        <v>1</v>
      </c>
      <c r="C100" s="93" t="b">
        <v>1</v>
      </c>
      <c r="D100" s="93">
        <v>3</v>
      </c>
      <c r="E100" s="185" t="str">
        <f>Objects!$F$28</f>
        <v>Triethylaluminium Catalyst</v>
      </c>
      <c r="F100" s="185">
        <v>4</v>
      </c>
      <c r="G100" s="185" t="str">
        <f>Objects!$D$16</f>
        <v>Aluminum Ingot</v>
      </c>
      <c r="H100" s="185">
        <v>1</v>
      </c>
      <c r="I100" s="93"/>
      <c r="J100" s="93"/>
      <c r="K100" s="93"/>
      <c r="L100" s="103"/>
      <c r="M100" s="96"/>
      <c r="N100" s="93"/>
      <c r="O100" s="93"/>
      <c r="P100" s="93"/>
      <c r="Q100" s="93"/>
      <c r="R100" s="103"/>
      <c r="S100" s="96"/>
      <c r="T100" s="93"/>
      <c r="U100" s="93"/>
      <c r="V100" s="93"/>
      <c r="W100" s="93"/>
      <c r="X100" s="103"/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1</v>
      </c>
      <c r="D101" s="93">
        <v>3</v>
      </c>
      <c r="E101" s="185" t="str">
        <f>Objects!$F$10</f>
        <v>Antimony Trioxide Catalyst</v>
      </c>
      <c r="F101" s="185">
        <v>4</v>
      </c>
      <c r="G101" s="185" t="str">
        <f>Objects!$D$11</f>
        <v>Antimony Ingot</v>
      </c>
      <c r="H101" s="185">
        <v>1</v>
      </c>
      <c r="I101" s="93"/>
      <c r="J101" s="93"/>
      <c r="K101" s="93"/>
      <c r="L101" s="103"/>
      <c r="M101" s="96"/>
      <c r="N101" s="93"/>
      <c r="O101" s="93"/>
      <c r="P101" s="93"/>
      <c r="Q101" s="93"/>
      <c r="R101" s="103"/>
      <c r="S101" s="96"/>
      <c r="T101" s="93"/>
      <c r="U101" s="93"/>
      <c r="V101" s="93"/>
      <c r="W101" s="93"/>
      <c r="X101" s="103"/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Objects!$F$11</f>
        <v>Copper II Chloride Catalyst</v>
      </c>
      <c r="F102" s="185">
        <v>4</v>
      </c>
      <c r="G102" s="185" t="str">
        <f>Objects!$D$7</f>
        <v>Copper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Objects!$F$12</f>
        <v>Iron III Chloride Catalyst</v>
      </c>
      <c r="F103" s="185">
        <v>4</v>
      </c>
      <c r="G103" s="185" t="str">
        <f>Objects!$AF$11</f>
        <v>Iron Ingot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[3]Enums!$A$2</f>
        <v>1.0.0</v>
      </c>
      <c r="B104" s="93" t="b">
        <v>1</v>
      </c>
      <c r="C104" s="93" t="b">
        <v>1</v>
      </c>
      <c r="D104" s="93">
        <v>3</v>
      </c>
      <c r="E104" s="185" t="str">
        <f>Objects!$I$245</f>
        <v>Bag (Potassium Hydroxide)</v>
      </c>
      <c r="F104" s="185">
        <v>4</v>
      </c>
      <c r="G104" s="185" t="str">
        <f>Objects!$C$23</f>
        <v>Potash Ore</v>
      </c>
      <c r="H104" s="185">
        <v>1</v>
      </c>
      <c r="I104" s="93"/>
      <c r="J104" s="93"/>
      <c r="K104" s="93"/>
      <c r="L104" s="103"/>
      <c r="M104" s="96"/>
      <c r="N104" s="93"/>
      <c r="O104" s="93"/>
      <c r="P104" s="93"/>
      <c r="Q104" s="93"/>
      <c r="R104" s="103"/>
      <c r="S104" s="96"/>
      <c r="T104" s="93"/>
      <c r="U104" s="93"/>
      <c r="V104" s="93"/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[3]Enums!$A$5</f>
        <v>1.0.3</v>
      </c>
      <c r="B105" s="93" t="b">
        <v>1</v>
      </c>
      <c r="C105" s="93" t="b">
        <v>0</v>
      </c>
      <c r="D105" s="93">
        <v>4</v>
      </c>
      <c r="E105" s="96" t="str">
        <f>Objects!$AD$28</f>
        <v>Diamond-PolyIsoPrene Heated Knife</v>
      </c>
      <c r="F105" s="103">
        <v>1</v>
      </c>
      <c r="G105" s="93" t="str">
        <f>Objects!$AF$10</f>
        <v>Diamond</v>
      </c>
      <c r="H105" s="93">
        <v>1</v>
      </c>
      <c r="I105" s="93" t="str">
        <f>Objects!$AF$10</f>
        <v>Diamond</v>
      </c>
      <c r="J105" s="93">
        <v>1</v>
      </c>
      <c r="K105" s="93"/>
      <c r="L105" s="103"/>
      <c r="M105" s="96"/>
      <c r="N105" s="93"/>
      <c r="O105" s="93" t="str">
        <f>Objects!$AG$154</f>
        <v>Redstone Block</v>
      </c>
      <c r="P105" s="93">
        <v>1</v>
      </c>
      <c r="Q105" s="93"/>
      <c r="R105" s="103"/>
      <c r="S105" s="96"/>
      <c r="T105" s="93"/>
      <c r="U105" s="93" t="str">
        <f>Objects!$Z$19</f>
        <v>Heated Knife Handle (PEEK)</v>
      </c>
      <c r="V105" s="93">
        <v>1</v>
      </c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[3]Enums!$A$5</f>
        <v>1.0.3</v>
      </c>
      <c r="B106" s="93" t="b">
        <v>1</v>
      </c>
      <c r="C106" s="93" t="b">
        <v>0</v>
      </c>
      <c r="D106" s="93">
        <v>4</v>
      </c>
      <c r="E106" s="96" t="str">
        <f>Objects!$AD$29</f>
        <v>Diamond-PolyPropylene Heated Knife</v>
      </c>
      <c r="F106" s="103">
        <v>1</v>
      </c>
      <c r="G106" s="93" t="str">
        <f>Objects!$AF$10</f>
        <v>Diamond</v>
      </c>
      <c r="H106" s="93">
        <v>1</v>
      </c>
      <c r="I106" s="93" t="str">
        <f>Objects!$AF$10</f>
        <v>Diamond</v>
      </c>
      <c r="J106" s="93">
        <v>1</v>
      </c>
      <c r="K106" s="93"/>
      <c r="L106" s="103"/>
      <c r="M106" s="96"/>
      <c r="N106" s="93"/>
      <c r="O106" s="93" t="str">
        <f>Objects!$AG$154</f>
        <v>Redstone Block</v>
      </c>
      <c r="P106" s="93">
        <v>1</v>
      </c>
      <c r="Q106" s="93"/>
      <c r="R106" s="103"/>
      <c r="S106" s="96"/>
      <c r="T106" s="93"/>
      <c r="U106" s="93" t="str">
        <f>Objects!$Z$17</f>
        <v>Heated Knife Handle (PP)</v>
      </c>
      <c r="V106" s="93">
        <v>1</v>
      </c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[3]Enums!$A$5</f>
        <v>1.0.3</v>
      </c>
      <c r="B107" s="93" t="b">
        <v>1</v>
      </c>
      <c r="C107" s="93" t="b">
        <v>0</v>
      </c>
      <c r="D107" s="93">
        <v>4</v>
      </c>
      <c r="E107" s="96" t="str">
        <f>Objects!$AD$30</f>
        <v>Diamond-PEEK Heated Knife</v>
      </c>
      <c r="F107" s="103">
        <v>1</v>
      </c>
      <c r="G107" s="93" t="str">
        <f>Objects!$AF$10</f>
        <v>Diamond</v>
      </c>
      <c r="H107" s="93">
        <v>1</v>
      </c>
      <c r="I107" s="93" t="str">
        <f>Objects!$AF$10</f>
        <v>Diamond</v>
      </c>
      <c r="J107" s="93">
        <v>1</v>
      </c>
      <c r="K107" s="93"/>
      <c r="L107" s="103"/>
      <c r="M107" s="96"/>
      <c r="N107" s="93"/>
      <c r="O107" s="93" t="str">
        <f>Objects!$AG$154</f>
        <v>Redstone Block</v>
      </c>
      <c r="P107" s="93">
        <v>1</v>
      </c>
      <c r="Q107" s="93"/>
      <c r="R107" s="103"/>
      <c r="S107" s="96"/>
      <c r="T107" s="93"/>
      <c r="U107" s="93" t="str">
        <f>Objects!$Z$18</f>
        <v>Heated Knife Handle (PS)</v>
      </c>
      <c r="V107" s="93">
        <v>1</v>
      </c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[3]Enums!$A$5</f>
        <v>1.0.3</v>
      </c>
      <c r="B108" s="93" t="b">
        <v>1</v>
      </c>
      <c r="C108" s="93" t="b">
        <v>0</v>
      </c>
      <c r="D108" s="93">
        <v>4</v>
      </c>
      <c r="E108" s="96" t="str">
        <f>Objects!$AD$31</f>
        <v>Stainless-PolyIsoPrene Heated Knife</v>
      </c>
      <c r="F108" s="103">
        <v>1</v>
      </c>
      <c r="G108" s="93" t="str">
        <f>Objects!$D$18</f>
        <v>Stainless Steel Ingot</v>
      </c>
      <c r="H108" s="93">
        <v>1</v>
      </c>
      <c r="I108" s="93" t="str">
        <f>Objects!$D$18</f>
        <v>Stainless Steel Ingot</v>
      </c>
      <c r="J108" s="93">
        <v>1</v>
      </c>
      <c r="K108" s="93"/>
      <c r="L108" s="103"/>
      <c r="M108" s="96"/>
      <c r="N108" s="93"/>
      <c r="O108" s="93" t="str">
        <f>Objects!$AG$154</f>
        <v>Redstone Block</v>
      </c>
      <c r="P108" s="93">
        <v>1</v>
      </c>
      <c r="Q108" s="93"/>
      <c r="R108" s="103"/>
      <c r="S108" s="96"/>
      <c r="T108" s="93"/>
      <c r="U108" s="93" t="str">
        <f>Objects!$Z$19</f>
        <v>Heated Knife Handle (PEEK)</v>
      </c>
      <c r="V108" s="93">
        <v>1</v>
      </c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[3]Enums!$A$5</f>
        <v>1.0.3</v>
      </c>
      <c r="B109" s="93" t="b">
        <v>1</v>
      </c>
      <c r="C109" s="93" t="b">
        <v>0</v>
      </c>
      <c r="D109" s="93">
        <v>4</v>
      </c>
      <c r="E109" s="96" t="str">
        <f>Objects!$AD$32</f>
        <v>Stainless-PolyPropylene Heated Knife</v>
      </c>
      <c r="F109" s="103">
        <v>1</v>
      </c>
      <c r="G109" s="93" t="str">
        <f>Objects!$D$18</f>
        <v>Stainless Steel Ingot</v>
      </c>
      <c r="H109" s="93">
        <v>1</v>
      </c>
      <c r="I109" s="93" t="str">
        <f>Objects!$D$18</f>
        <v>Stainless Steel Ingot</v>
      </c>
      <c r="J109" s="93">
        <v>1</v>
      </c>
      <c r="K109" s="93"/>
      <c r="L109" s="103"/>
      <c r="M109" s="96"/>
      <c r="N109" s="93"/>
      <c r="O109" s="93" t="str">
        <f>Objects!$AG$154</f>
        <v>Redstone Block</v>
      </c>
      <c r="P109" s="93">
        <v>1</v>
      </c>
      <c r="Q109" s="93"/>
      <c r="R109" s="103"/>
      <c r="S109" s="96"/>
      <c r="T109" s="93"/>
      <c r="U109" s="93" t="str">
        <f>Objects!$Z$17</f>
        <v>Heated Knife Handle (PP)</v>
      </c>
      <c r="V109" s="93">
        <v>1</v>
      </c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[3]Enums!$A$5</f>
        <v>1.0.3</v>
      </c>
      <c r="B110" s="93" t="b">
        <v>1</v>
      </c>
      <c r="C110" s="93" t="b">
        <v>0</v>
      </c>
      <c r="D110" s="93">
        <v>4</v>
      </c>
      <c r="E110" s="96" t="str">
        <f>Objects!$AD$33</f>
        <v>Stainless-PEEK Heated Knife</v>
      </c>
      <c r="F110" s="103">
        <v>1</v>
      </c>
      <c r="G110" s="93" t="str">
        <f>Objects!$D$18</f>
        <v>Stainless Steel Ingot</v>
      </c>
      <c r="H110" s="93">
        <v>1</v>
      </c>
      <c r="I110" s="93" t="str">
        <f>Objects!$D$18</f>
        <v>Stainless Steel Ingot</v>
      </c>
      <c r="J110" s="93">
        <v>1</v>
      </c>
      <c r="K110" s="93"/>
      <c r="L110" s="103"/>
      <c r="M110" s="96"/>
      <c r="N110" s="93"/>
      <c r="O110" s="93" t="str">
        <f>Objects!$AG$154</f>
        <v>Redstone Block</v>
      </c>
      <c r="P110" s="93">
        <v>1</v>
      </c>
      <c r="Q110" s="93"/>
      <c r="R110" s="103"/>
      <c r="S110" s="96"/>
      <c r="T110" s="93"/>
      <c r="U110" s="93" t="str">
        <f>Objects!$Z$18</f>
        <v>Heated Knife Handle (PS)</v>
      </c>
      <c r="V110" s="93">
        <v>1</v>
      </c>
      <c r="W110" s="93"/>
      <c r="X110" s="103"/>
      <c r="AA110" s="93"/>
      <c r="AB110" s="93"/>
      <c r="AC110" s="93"/>
    </row>
    <row r="111" spans="1:29" ht="15" customHeight="1" x14ac:dyDescent="0.25">
      <c r="A111" s="185" t="str">
        <f>[3]Enums!$A$6</f>
        <v>1.0.4</v>
      </c>
      <c r="B111" s="93" t="b">
        <v>1</v>
      </c>
      <c r="C111" s="93" t="b">
        <v>0</v>
      </c>
      <c r="D111" s="93">
        <v>4</v>
      </c>
      <c r="E111" s="93" t="str">
        <f>Objects!$D$18</f>
        <v>Stainless Steel Ingot</v>
      </c>
      <c r="F111" s="103">
        <v>9</v>
      </c>
      <c r="G111" s="93" t="str">
        <f>Objects!$D$22</f>
        <v>Chrome Ingot</v>
      </c>
      <c r="H111" s="93">
        <v>1</v>
      </c>
      <c r="I111" s="93" t="str">
        <f>Objects!$D$6</f>
        <v>Nickel Ingot</v>
      </c>
      <c r="J111" s="93">
        <v>1</v>
      </c>
      <c r="K111" s="93" t="str">
        <f>Objects!$D$22</f>
        <v>Chrome Ingot</v>
      </c>
      <c r="L111" s="93">
        <v>1</v>
      </c>
      <c r="M111" s="93" t="str">
        <f>Objects!$D$17</f>
        <v>Steel Ingot</v>
      </c>
      <c r="N111" s="93">
        <v>1</v>
      </c>
      <c r="O111" s="93" t="str">
        <f>Objects!$D$17</f>
        <v>Steel Ingot</v>
      </c>
      <c r="P111" s="93">
        <v>1</v>
      </c>
      <c r="Q111" s="93" t="str">
        <f>Objects!$D$17</f>
        <v>Steel Ingot</v>
      </c>
      <c r="R111" s="93">
        <v>1</v>
      </c>
      <c r="S111" s="93" t="str">
        <f>Objects!$D$17</f>
        <v>Steel Ingot</v>
      </c>
      <c r="T111" s="93">
        <v>1</v>
      </c>
      <c r="U111" s="93" t="str">
        <f>Objects!$D$17</f>
        <v>Steel Ingot</v>
      </c>
      <c r="V111" s="93">
        <v>1</v>
      </c>
      <c r="W111" s="93" t="str">
        <f>Objects!$D$17</f>
        <v>Steel Ingot</v>
      </c>
      <c r="X111" s="93">
        <v>1</v>
      </c>
      <c r="AA111" s="93"/>
      <c r="AB111" s="93"/>
      <c r="AC111" s="93"/>
    </row>
    <row r="112" spans="1:29" ht="15" customHeight="1" x14ac:dyDescent="0.25">
      <c r="A112" s="185" t="str">
        <f>[3]Enums!$A$6</f>
        <v>1.0.4</v>
      </c>
      <c r="B112" s="93" t="b">
        <v>1</v>
      </c>
      <c r="C112" s="93" t="b">
        <v>0</v>
      </c>
      <c r="D112" s="93">
        <v>4</v>
      </c>
      <c r="E112" s="93" t="str">
        <f>Objects!$E$18</f>
        <v>Block of Stainless Steel</v>
      </c>
      <c r="F112" s="103">
        <v>9</v>
      </c>
      <c r="G112" s="96" t="str">
        <f>Objects!$E$24</f>
        <v>Block of Chrome</v>
      </c>
      <c r="H112" s="93">
        <v>1</v>
      </c>
      <c r="I112" s="96" t="str">
        <f>Objects!$E$6</f>
        <v>Block of Nickel</v>
      </c>
      <c r="J112" s="93">
        <v>1</v>
      </c>
      <c r="K112" s="96" t="str">
        <f>Objects!$E$24</f>
        <v>Block of Chrome</v>
      </c>
      <c r="L112" s="93">
        <v>1</v>
      </c>
      <c r="M112" s="93" t="str">
        <f>Objects!$E$17</f>
        <v>Block of Steel</v>
      </c>
      <c r="N112" s="93">
        <v>1</v>
      </c>
      <c r="O112" s="93" t="str">
        <f>Objects!$E$17</f>
        <v>Block of Steel</v>
      </c>
      <c r="P112" s="93">
        <v>1</v>
      </c>
      <c r="Q112" s="93" t="str">
        <f>Objects!$E$17</f>
        <v>Block of Steel</v>
      </c>
      <c r="R112" s="93">
        <v>1</v>
      </c>
      <c r="S112" s="93" t="str">
        <f>Objects!$E$17</f>
        <v>Block of Steel</v>
      </c>
      <c r="T112" s="93">
        <v>1</v>
      </c>
      <c r="U112" s="93" t="str">
        <f>Objects!$E$17</f>
        <v>Block of Steel</v>
      </c>
      <c r="V112" s="93">
        <v>1</v>
      </c>
      <c r="W112" s="93" t="str">
        <f>Objects!$E$17</f>
        <v>Block of Steel</v>
      </c>
      <c r="X112" s="93">
        <v>1</v>
      </c>
      <c r="AA112" s="93"/>
      <c r="AB112" s="93"/>
      <c r="AC112" s="93"/>
    </row>
    <row r="113" spans="1:29" ht="15" customHeight="1" x14ac:dyDescent="0.25">
      <c r="A113" s="185" t="str">
        <f>[3]Enums!$A$6</f>
        <v>1.0.4</v>
      </c>
      <c r="B113" s="93" t="b">
        <v>1</v>
      </c>
      <c r="C113" s="93" t="b">
        <v>0</v>
      </c>
      <c r="D113" s="93">
        <v>4</v>
      </c>
      <c r="E113" s="93" t="str">
        <f>Objects!$E$17</f>
        <v>Block of Steel</v>
      </c>
      <c r="F113" s="103">
        <v>9</v>
      </c>
      <c r="G113" s="96" t="str">
        <f>Objects!$AG$44</f>
        <v>Iron Block</v>
      </c>
      <c r="H113" s="93">
        <v>1</v>
      </c>
      <c r="I113" s="93" t="str">
        <f>Objects!$C$19</f>
        <v>Graphite</v>
      </c>
      <c r="J113" s="93">
        <v>1</v>
      </c>
      <c r="K113" s="96" t="str">
        <f>Objects!$AG$44</f>
        <v>Iron Block</v>
      </c>
      <c r="L113" s="93">
        <v>1</v>
      </c>
      <c r="M113" s="96" t="str">
        <f>Objects!$AG$44</f>
        <v>Iron Block</v>
      </c>
      <c r="N113" s="93">
        <v>1</v>
      </c>
      <c r="O113" s="96" t="str">
        <f>Objects!$AG$44</f>
        <v>Iron Block</v>
      </c>
      <c r="P113" s="93">
        <v>1</v>
      </c>
      <c r="Q113" s="96" t="str">
        <f>Objects!$AG$44</f>
        <v>Iron Block</v>
      </c>
      <c r="R113" s="93">
        <v>1</v>
      </c>
      <c r="S113" s="96" t="str">
        <f>Objects!$AG$44</f>
        <v>Iron Block</v>
      </c>
      <c r="T113" s="93">
        <v>1</v>
      </c>
      <c r="U113" s="96" t="str">
        <f>Objects!$AG$44</f>
        <v>Iron Block</v>
      </c>
      <c r="V113" s="93">
        <v>1</v>
      </c>
      <c r="W113" s="96" t="str">
        <f>Objects!$AG$44</f>
        <v>Iron Block</v>
      </c>
      <c r="X113" s="93">
        <v>1</v>
      </c>
      <c r="AA113" s="93"/>
      <c r="AB113" s="93"/>
      <c r="AC113" s="93"/>
    </row>
    <row r="114" spans="1:29" ht="15" customHeight="1" x14ac:dyDescent="0.25">
      <c r="A114" s="185" t="str">
        <f>[3]Enums!$A$8</f>
        <v>1.0.6</v>
      </c>
      <c r="B114" s="93" t="b">
        <v>1</v>
      </c>
      <c r="C114" s="93" t="b">
        <v>0</v>
      </c>
      <c r="D114" s="93">
        <v>6</v>
      </c>
      <c r="E114" s="96" t="str">
        <f>Objects!$AE$5</f>
        <v>BlockPipe</v>
      </c>
      <c r="F114" s="103">
        <v>6</v>
      </c>
      <c r="G114" s="96"/>
      <c r="H114" s="93"/>
      <c r="I114" s="93" t="str">
        <f>Objects!$D$17</f>
        <v>Steel Ingot</v>
      </c>
      <c r="J114" s="93">
        <v>1</v>
      </c>
      <c r="K114" s="93"/>
      <c r="L114" s="103"/>
      <c r="M114" s="93" t="str">
        <f>Objects!$D$17</f>
        <v>Steel Ingot</v>
      </c>
      <c r="N114" s="93">
        <v>1</v>
      </c>
      <c r="O114" s="93"/>
      <c r="P114" s="93"/>
      <c r="Q114" s="93" t="str">
        <f>Objects!$D$17</f>
        <v>Steel Ingot</v>
      </c>
      <c r="R114" s="103">
        <v>1</v>
      </c>
      <c r="S114" s="96"/>
      <c r="T114" s="93"/>
      <c r="U114" s="93" t="str">
        <f>Objects!$D$17</f>
        <v>Steel Ingot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[3]Enums!$A$8</f>
        <v>1.0.6</v>
      </c>
      <c r="B115" s="93" t="b">
        <v>1</v>
      </c>
      <c r="C115" s="93" t="b">
        <v>0</v>
      </c>
      <c r="D115" s="93">
        <v>6</v>
      </c>
      <c r="E115" s="96" t="str">
        <f>Objects!$AE$5</f>
        <v>BlockPipe</v>
      </c>
      <c r="F115" s="103">
        <v>64</v>
      </c>
      <c r="G115" s="96"/>
      <c r="H115" s="93"/>
      <c r="I115" s="93" t="str">
        <f>Objects!$E$17</f>
        <v>Block of Steel</v>
      </c>
      <c r="J115" s="93">
        <v>1</v>
      </c>
      <c r="K115" s="93"/>
      <c r="L115" s="103">
        <v>1</v>
      </c>
      <c r="M115" s="93" t="str">
        <f>Objects!$E$17</f>
        <v>Block of Steel</v>
      </c>
      <c r="N115" s="93">
        <v>1</v>
      </c>
      <c r="O115" s="93"/>
      <c r="P115" s="93"/>
      <c r="Q115" s="93" t="str">
        <f>Objects!$E$17</f>
        <v>Block of Steel</v>
      </c>
      <c r="R115" s="103">
        <v>1</v>
      </c>
      <c r="S115" s="96"/>
      <c r="T115" s="93"/>
      <c r="U115" s="93" t="str">
        <f>Objects!$E$17</f>
        <v>Block of Steel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185" t="str">
        <f>[3]Enums!$A$8</f>
        <v>1.0.6</v>
      </c>
      <c r="B116" s="93" t="b">
        <v>1</v>
      </c>
      <c r="C116" s="93" t="b">
        <v>0</v>
      </c>
      <c r="D116" s="93">
        <v>6</v>
      </c>
      <c r="E116" s="96" t="str">
        <f>Objects!$AE$5</f>
        <v>BlockPipe</v>
      </c>
      <c r="F116" s="103">
        <v>6</v>
      </c>
      <c r="G116" s="96"/>
      <c r="H116" s="93"/>
      <c r="I116" s="93" t="str">
        <f>Objects!$D$18</f>
        <v>Stainless Steel Ingot</v>
      </c>
      <c r="J116" s="93">
        <v>1</v>
      </c>
      <c r="K116" s="93"/>
      <c r="L116" s="103"/>
      <c r="M116" s="93" t="str">
        <f>Objects!$D$18</f>
        <v>Stainless Steel Ingot</v>
      </c>
      <c r="N116" s="93">
        <v>1</v>
      </c>
      <c r="O116" s="93"/>
      <c r="P116" s="93"/>
      <c r="Q116" s="93" t="str">
        <f>Objects!$D$18</f>
        <v>Stainless Steel Ingot</v>
      </c>
      <c r="R116" s="103">
        <v>1</v>
      </c>
      <c r="S116" s="96"/>
      <c r="T116" s="93"/>
      <c r="U116" s="93" t="str">
        <f>Objects!$D$18</f>
        <v>Stainless Steel Ingot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43" t="str">
        <f>[3]Enums!$A$8</f>
        <v>1.0.6</v>
      </c>
      <c r="B117" s="93" t="b">
        <v>1</v>
      </c>
      <c r="C117" s="93" t="b">
        <v>0</v>
      </c>
      <c r="D117" s="93">
        <v>6</v>
      </c>
      <c r="E117" s="96" t="str">
        <f>Objects!$AE$5</f>
        <v>BlockPipe</v>
      </c>
      <c r="F117" s="103">
        <v>64</v>
      </c>
      <c r="G117" s="96"/>
      <c r="H117" s="93"/>
      <c r="I117" s="93" t="str">
        <f>Objects!$E$18</f>
        <v>Block of Stainless Steel</v>
      </c>
      <c r="J117" s="93">
        <v>1</v>
      </c>
      <c r="K117" s="93"/>
      <c r="L117" s="103"/>
      <c r="M117" s="93" t="str">
        <f>Objects!$E$18</f>
        <v>Block of Stainless Steel</v>
      </c>
      <c r="N117" s="93">
        <v>1</v>
      </c>
      <c r="O117" s="93"/>
      <c r="P117" s="93"/>
      <c r="Q117" s="93" t="str">
        <f>Objects!$E$18</f>
        <v>Block of Stainless Steel</v>
      </c>
      <c r="R117" s="103">
        <v>1</v>
      </c>
      <c r="S117" s="96"/>
      <c r="T117" s="93"/>
      <c r="U117" s="93" t="str">
        <f>Objects!$E$18</f>
        <v>Block of Stainless Steel</v>
      </c>
      <c r="V117" s="93">
        <v>1</v>
      </c>
      <c r="W117" s="93"/>
      <c r="X117" s="103"/>
      <c r="AA117" s="93"/>
      <c r="AB117" s="93"/>
      <c r="AC117" s="93"/>
    </row>
    <row r="118" spans="1:29" ht="15" customHeight="1" x14ac:dyDescent="0.25">
      <c r="A118" s="43" t="str">
        <f>[3]Enums!$A$8</f>
        <v>1.0.6</v>
      </c>
      <c r="B118" s="93" t="b">
        <v>1</v>
      </c>
      <c r="C118" s="93" t="b">
        <v>0</v>
      </c>
      <c r="D118" s="93">
        <v>6</v>
      </c>
      <c r="E118" s="96" t="str">
        <f>Objects!$AA$18</f>
        <v>Pump</v>
      </c>
      <c r="F118" s="103">
        <v>1</v>
      </c>
      <c r="G118" s="93" t="str">
        <f>Objects!$Z$14</f>
        <v>Hose (NR)</v>
      </c>
      <c r="H118" s="93">
        <v>1</v>
      </c>
      <c r="I118" s="96" t="str">
        <f>Objects!$Z$10</f>
        <v>Gasket (NR)</v>
      </c>
      <c r="J118" s="96">
        <v>1</v>
      </c>
      <c r="K118" s="96" t="str">
        <f>Objects!$AD$16</f>
        <v>Regulator</v>
      </c>
      <c r="L118" s="102">
        <v>1</v>
      </c>
      <c r="M118" s="93" t="str">
        <f>Objects!$U$84</f>
        <v>Block (PP)</v>
      </c>
      <c r="N118" s="93">
        <v>1</v>
      </c>
      <c r="O118" s="93" t="str">
        <f>Objects!$AG$154</f>
        <v>Redstone Block</v>
      </c>
      <c r="P118" s="93">
        <v>1</v>
      </c>
      <c r="Q118" s="93" t="str">
        <f>Objects!$U$84</f>
        <v>Block (PP)</v>
      </c>
      <c r="R118" s="93">
        <v>1</v>
      </c>
      <c r="S118" s="96" t="str">
        <f>Objects!$AD$16</f>
        <v>Regulator</v>
      </c>
      <c r="T118" s="102">
        <v>1</v>
      </c>
      <c r="U118" s="96" t="str">
        <f>Objects!$Z$10</f>
        <v>Gasket (NR)</v>
      </c>
      <c r="V118" s="96">
        <v>1</v>
      </c>
      <c r="W118" s="93" t="str">
        <f>Objects!$Z$14</f>
        <v>Hose (NR)</v>
      </c>
      <c r="X118" s="93">
        <v>1</v>
      </c>
      <c r="AA118" s="93"/>
      <c r="AB118" s="93"/>
      <c r="AC118" s="93"/>
    </row>
    <row r="119" spans="1:29" ht="15" customHeight="1" x14ac:dyDescent="0.25">
      <c r="A119" s="43" t="str">
        <f>[3]Enums!$A$8</f>
        <v>1.0.6</v>
      </c>
      <c r="B119" s="93" t="b">
        <v>1</v>
      </c>
      <c r="C119" s="93" t="b">
        <v>0</v>
      </c>
      <c r="D119" s="93">
        <v>6</v>
      </c>
      <c r="E119" s="96" t="str">
        <f>Objects!$AA$18</f>
        <v>Pump</v>
      </c>
      <c r="F119" s="103">
        <v>1</v>
      </c>
      <c r="G119" s="96" t="str">
        <f>Objects!$AD$16</f>
        <v>Regulator</v>
      </c>
      <c r="H119" s="93">
        <v>1</v>
      </c>
      <c r="I119" s="96" t="str">
        <f>Objects!$Z$10</f>
        <v>Gasket (NR)</v>
      </c>
      <c r="J119" s="96">
        <v>1</v>
      </c>
      <c r="K119" s="93" t="str">
        <f>Objects!$Z$14</f>
        <v>Hose (NR)</v>
      </c>
      <c r="L119" s="102">
        <v>1</v>
      </c>
      <c r="M119" s="93" t="str">
        <f>Objects!$U$84</f>
        <v>Block (PP)</v>
      </c>
      <c r="N119" s="93">
        <v>1</v>
      </c>
      <c r="O119" s="93" t="str">
        <f>Objects!$AG$154</f>
        <v>Redstone Block</v>
      </c>
      <c r="P119" s="93">
        <v>1</v>
      </c>
      <c r="Q119" s="93" t="str">
        <f>Objects!$U$84</f>
        <v>Block (PP)</v>
      </c>
      <c r="R119" s="93">
        <v>1</v>
      </c>
      <c r="S119" s="93" t="str">
        <f>Objects!$Z$14</f>
        <v>Hose (NR)</v>
      </c>
      <c r="T119" s="102">
        <v>1</v>
      </c>
      <c r="U119" s="96" t="str">
        <f>Objects!$Z$10</f>
        <v>Gasket (NR)</v>
      </c>
      <c r="V119" s="96">
        <v>1</v>
      </c>
      <c r="W119" s="96" t="str">
        <f>Objects!$AD$16</f>
        <v>Regulator</v>
      </c>
      <c r="X119" s="93">
        <v>1</v>
      </c>
      <c r="AA119" s="93"/>
      <c r="AB119" s="93"/>
      <c r="AC119" s="93"/>
    </row>
    <row r="120" spans="1:29" ht="15" customHeight="1" x14ac:dyDescent="0.25">
      <c r="A120" s="43" t="str">
        <f>[3]Enums!$A$8</f>
        <v>1.0.6</v>
      </c>
      <c r="B120" s="93" t="b">
        <v>1</v>
      </c>
      <c r="C120" s="93" t="b">
        <v>1</v>
      </c>
      <c r="D120" s="93">
        <v>6</v>
      </c>
      <c r="E120" s="96" t="str">
        <f>Objects!$AA$16</f>
        <v>Flow Regulator</v>
      </c>
      <c r="F120" s="103">
        <v>1</v>
      </c>
      <c r="G120" s="96" t="str">
        <f>Objects!$AE$5</f>
        <v>BlockPipe</v>
      </c>
      <c r="H120" s="93">
        <v>1</v>
      </c>
      <c r="I120" s="96" t="str">
        <f>Objects!$AD$16</f>
        <v>Regulator</v>
      </c>
      <c r="J120" s="103">
        <v>1</v>
      </c>
      <c r="M120" s="96"/>
      <c r="N120" s="93"/>
      <c r="O120" s="93"/>
      <c r="P120" s="93"/>
      <c r="Q120" s="93"/>
      <c r="R120" s="103"/>
      <c r="S120" s="96"/>
      <c r="T120" s="93"/>
      <c r="U120" s="93"/>
      <c r="V120" s="93"/>
      <c r="W120" s="93"/>
      <c r="X120" s="103"/>
      <c r="AA120" s="93"/>
      <c r="AB120" s="93"/>
      <c r="AC120" s="93"/>
    </row>
    <row r="121" spans="1:29" ht="15" customHeight="1" x14ac:dyDescent="0.25">
      <c r="A121" s="43" t="str">
        <f>[3]Enums!$A$8</f>
        <v>1.0.6</v>
      </c>
      <c r="B121" s="93" t="b">
        <v>1</v>
      </c>
      <c r="C121" s="93" t="b">
        <v>0</v>
      </c>
      <c r="D121" s="93">
        <v>6</v>
      </c>
      <c r="E121" s="96" t="str">
        <f>Objects!$AE$5</f>
        <v>BlockPipe</v>
      </c>
      <c r="F121" s="103">
        <v>16</v>
      </c>
      <c r="G121" s="96" t="str">
        <f>Objects!$Z$15</f>
        <v>Large Pipe (PP)</v>
      </c>
      <c r="H121" s="93">
        <v>1</v>
      </c>
      <c r="I121" s="96" t="str">
        <f>Objects!$Z$15</f>
        <v>Large Pipe (PP)</v>
      </c>
      <c r="J121" s="93">
        <v>1</v>
      </c>
      <c r="K121" s="96" t="str">
        <f>Objects!$Z$15</f>
        <v>Large Pipe (PP)</v>
      </c>
      <c r="L121" s="93">
        <v>1</v>
      </c>
      <c r="M121" s="96"/>
      <c r="N121" s="93"/>
      <c r="O121" s="93"/>
      <c r="P121" s="93"/>
      <c r="Q121" s="93"/>
      <c r="R121" s="103"/>
      <c r="S121" s="96"/>
      <c r="T121" s="93"/>
      <c r="U121" s="93"/>
      <c r="V121" s="93"/>
      <c r="W121" s="93"/>
      <c r="X121" s="103"/>
      <c r="AA121" s="93"/>
      <c r="AB121" s="93"/>
      <c r="AC121" s="93"/>
    </row>
    <row r="122" spans="1:29" ht="15" customHeight="1" x14ac:dyDescent="0.25">
      <c r="A122" s="43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16</v>
      </c>
      <c r="G122" s="96"/>
      <c r="H122" s="93"/>
      <c r="I122" s="93"/>
      <c r="J122" s="93"/>
      <c r="K122" s="93"/>
      <c r="L122" s="103"/>
      <c r="M122" s="96" t="str">
        <f>Objects!$Z$15</f>
        <v>Large Pipe (PP)</v>
      </c>
      <c r="N122" s="93">
        <v>1</v>
      </c>
      <c r="O122" s="96" t="str">
        <f>Objects!$Z$15</f>
        <v>Large Pipe (PP)</v>
      </c>
      <c r="P122" s="93">
        <v>1</v>
      </c>
      <c r="Q122" s="96" t="str">
        <f>Objects!$Z$15</f>
        <v>Large Pipe (PP)</v>
      </c>
      <c r="R122" s="93">
        <v>1</v>
      </c>
      <c r="S122" s="96"/>
      <c r="T122" s="93"/>
      <c r="U122" s="93"/>
      <c r="V122" s="93"/>
      <c r="W122" s="93"/>
      <c r="X122" s="103"/>
      <c r="AA122" s="93"/>
      <c r="AB122" s="93"/>
      <c r="AC122" s="93"/>
    </row>
    <row r="123" spans="1:29" ht="15" customHeight="1" x14ac:dyDescent="0.25">
      <c r="A123" s="43" t="str">
        <f>[3]Enums!$A$8</f>
        <v>1.0.6</v>
      </c>
      <c r="B123" s="93" t="b">
        <v>1</v>
      </c>
      <c r="C123" s="93" t="b">
        <v>0</v>
      </c>
      <c r="D123" s="93">
        <v>6</v>
      </c>
      <c r="E123" s="96" t="str">
        <f>Objects!$AE$5</f>
        <v>BlockPipe</v>
      </c>
      <c r="F123" s="103">
        <v>16</v>
      </c>
      <c r="G123" s="96"/>
      <c r="H123" s="93"/>
      <c r="I123" s="93"/>
      <c r="J123" s="93"/>
      <c r="K123" s="93"/>
      <c r="L123" s="103"/>
      <c r="M123" s="96"/>
      <c r="N123" s="93"/>
      <c r="O123" s="93"/>
      <c r="P123" s="93"/>
      <c r="Q123" s="93"/>
      <c r="R123" s="103"/>
      <c r="S123" s="96" t="str">
        <f>Objects!$Z$15</f>
        <v>Large Pipe (PP)</v>
      </c>
      <c r="T123" s="93">
        <v>1</v>
      </c>
      <c r="U123" s="96" t="str">
        <f>Objects!$Z$15</f>
        <v>Large Pipe (PP)</v>
      </c>
      <c r="V123" s="93">
        <v>1</v>
      </c>
      <c r="W123" s="96" t="str">
        <f>Objects!$Z$15</f>
        <v>Large Pipe (PP)</v>
      </c>
      <c r="X123" s="93">
        <v>1</v>
      </c>
      <c r="AA123" s="93"/>
      <c r="AB123" s="93"/>
      <c r="AC123" s="93"/>
    </row>
    <row r="124" spans="1:29" ht="15" customHeight="1" x14ac:dyDescent="0.25">
      <c r="A124" s="43" t="str">
        <f>[3]Enums!$A$12</f>
        <v>1.1.0</v>
      </c>
      <c r="B124" s="93" t="b">
        <v>1</v>
      </c>
      <c r="C124" s="93" t="b">
        <v>0</v>
      </c>
      <c r="D124" s="93">
        <v>6</v>
      </c>
      <c r="E124" s="96" t="str">
        <f>Objects!$AD$6</f>
        <v>Jet Pack</v>
      </c>
      <c r="F124" s="103">
        <v>1</v>
      </c>
      <c r="G124" s="96" t="str">
        <f>Objects!$H$24</f>
        <v>Cartridge (Propane)</v>
      </c>
      <c r="H124" s="93">
        <v>1</v>
      </c>
      <c r="I124" s="96" t="str">
        <f>Objects!$AD$6</f>
        <v>Jet Pack</v>
      </c>
      <c r="J124" s="93">
        <v>1</v>
      </c>
      <c r="K124" s="93" t="str">
        <f>Objects!$H$24</f>
        <v>Cartridge (Propane)</v>
      </c>
      <c r="L124" s="103">
        <v>1</v>
      </c>
      <c r="M124" s="96"/>
      <c r="N124" s="93"/>
      <c r="O124" s="93"/>
      <c r="P124" s="93"/>
      <c r="Q124" s="93"/>
      <c r="R124" s="103"/>
      <c r="S124" s="96"/>
      <c r="T124" s="93"/>
      <c r="U124" s="93"/>
      <c r="V124" s="93"/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[3]Enums!$A$12</f>
        <v>1.1.0</v>
      </c>
      <c r="B125" s="93" t="b">
        <v>1</v>
      </c>
      <c r="C125" s="93" t="b">
        <v>0</v>
      </c>
      <c r="D125" s="93">
        <v>6</v>
      </c>
      <c r="E125" s="96" t="str">
        <f>Objects!$AD$6</f>
        <v>Jet Pack</v>
      </c>
      <c r="F125" s="103">
        <v>1</v>
      </c>
      <c r="G125" s="96"/>
      <c r="H125" s="93"/>
      <c r="I125" s="93"/>
      <c r="J125" s="93"/>
      <c r="K125" s="93"/>
      <c r="L125" s="103"/>
      <c r="M125" s="96" t="str">
        <f>Objects!$H$24</f>
        <v>Cartridge (Propane)</v>
      </c>
      <c r="N125" s="93">
        <v>1</v>
      </c>
      <c r="O125" s="96" t="str">
        <f>Objects!$AD$6</f>
        <v>Jet Pack</v>
      </c>
      <c r="P125" s="93">
        <v>1</v>
      </c>
      <c r="Q125" s="93" t="str">
        <f>Objects!$H$24</f>
        <v>Cartridge (Propane)</v>
      </c>
      <c r="R125" s="103">
        <v>1</v>
      </c>
      <c r="S125" s="96"/>
      <c r="T125" s="93"/>
      <c r="U125" s="93"/>
      <c r="V125" s="93"/>
      <c r="W125" s="93"/>
      <c r="X125" s="103"/>
      <c r="AA125" s="93"/>
      <c r="AB125" s="93"/>
      <c r="AC125" s="93"/>
    </row>
    <row r="126" spans="1:29" ht="15" customHeight="1" x14ac:dyDescent="0.25">
      <c r="A126" s="43" t="str">
        <f>[3]Enums!$A$12</f>
        <v>1.1.0</v>
      </c>
      <c r="B126" s="93" t="b">
        <v>1</v>
      </c>
      <c r="C126" s="93" t="b">
        <v>0</v>
      </c>
      <c r="D126" s="93">
        <v>6</v>
      </c>
      <c r="E126" s="96" t="str">
        <f>Objects!$AD$6</f>
        <v>Jet Pack</v>
      </c>
      <c r="F126" s="103">
        <v>1</v>
      </c>
      <c r="G126" s="96"/>
      <c r="H126" s="93"/>
      <c r="I126" s="93"/>
      <c r="J126" s="93"/>
      <c r="K126" s="93"/>
      <c r="L126" s="103"/>
      <c r="M126" s="96"/>
      <c r="N126" s="93"/>
      <c r="O126" s="93"/>
      <c r="P126" s="93"/>
      <c r="Q126" s="93"/>
      <c r="R126" s="103"/>
      <c r="S126" s="96" t="str">
        <f>Objects!$H$24</f>
        <v>Cartridge (Propane)</v>
      </c>
      <c r="T126" s="93">
        <v>1</v>
      </c>
      <c r="U126" s="96" t="str">
        <f>Objects!$AD$6</f>
        <v>Jet Pack</v>
      </c>
      <c r="V126" s="93">
        <v>1</v>
      </c>
      <c r="W126" s="93" t="str">
        <f>Objects!$H$24</f>
        <v>Cartridge (Propane)</v>
      </c>
      <c r="X126" s="103">
        <v>1</v>
      </c>
      <c r="AA126" s="93"/>
      <c r="AB126" s="93"/>
      <c r="AC126" s="93"/>
    </row>
    <row r="127" spans="1:29" ht="15" customHeight="1" x14ac:dyDescent="0.25">
      <c r="A127" s="43" t="str">
        <f>[3]Enums!$A$12</f>
        <v>1.1.0</v>
      </c>
      <c r="B127" s="93" t="b">
        <v>1</v>
      </c>
      <c r="C127" s="93" t="b">
        <v>0</v>
      </c>
      <c r="D127" s="93">
        <v>3</v>
      </c>
      <c r="E127" s="96" t="str">
        <f>'[3]Items (MC)'!$B$71</f>
        <v>Bucket</v>
      </c>
      <c r="F127" s="103">
        <v>1</v>
      </c>
      <c r="G127" s="96"/>
      <c r="H127" s="93"/>
      <c r="I127" s="93"/>
      <c r="J127" s="93"/>
      <c r="K127" s="93"/>
      <c r="L127" s="103"/>
      <c r="M127" s="96" t="str">
        <f>Objects!$D$18</f>
        <v>Stainless Steel Ingot</v>
      </c>
      <c r="N127" s="93">
        <v>1</v>
      </c>
      <c r="O127" s="93"/>
      <c r="P127" s="93"/>
      <c r="Q127" s="96" t="str">
        <f>Objects!$D$18</f>
        <v>Stainless Steel Ingot</v>
      </c>
      <c r="R127" s="103">
        <v>1</v>
      </c>
      <c r="S127" s="96"/>
      <c r="T127" s="93"/>
      <c r="U127" s="96" t="str">
        <f>Objects!$D$18</f>
        <v>Stainless Steel Ingot</v>
      </c>
      <c r="V127" s="93">
        <v>1</v>
      </c>
      <c r="W127" s="93"/>
      <c r="X127" s="103"/>
      <c r="AA127" s="93"/>
      <c r="AB127" s="93"/>
      <c r="AC127" s="93"/>
    </row>
    <row r="128" spans="1:29" ht="15" customHeight="1" x14ac:dyDescent="0.25">
      <c r="A128" s="43" t="str">
        <f>[3]Enums!$A$12</f>
        <v>1.1.0</v>
      </c>
      <c r="B128" s="93" t="b">
        <v>1</v>
      </c>
      <c r="C128" s="93" t="b">
        <v>0</v>
      </c>
      <c r="D128" s="93">
        <v>3</v>
      </c>
      <c r="E128" s="96" t="str">
        <f>'[3]Items (MC)'!$B$71</f>
        <v>Bucket</v>
      </c>
      <c r="F128" s="103">
        <v>1</v>
      </c>
      <c r="G128" s="96"/>
      <c r="H128" s="93"/>
      <c r="I128" s="93"/>
      <c r="J128" s="93"/>
      <c r="K128" s="93"/>
      <c r="L128" s="103"/>
      <c r="M128" s="96" t="str">
        <f>Objects!$D$19</f>
        <v>Brass Ingot</v>
      </c>
      <c r="N128" s="93">
        <v>1</v>
      </c>
      <c r="O128" s="93"/>
      <c r="P128" s="93"/>
      <c r="Q128" s="96" t="str">
        <f>Objects!$D$19</f>
        <v>Brass Ingot</v>
      </c>
      <c r="R128" s="93">
        <v>1</v>
      </c>
      <c r="S128" s="96"/>
      <c r="T128" s="93"/>
      <c r="U128" s="96" t="str">
        <f>Objects!$D$19</f>
        <v>Brass Ingot</v>
      </c>
      <c r="V128" s="93">
        <v>1</v>
      </c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[3]Enums!$A$12</f>
        <v>1.1.0</v>
      </c>
      <c r="B129" s="93" t="b">
        <v>1</v>
      </c>
      <c r="C129" s="93" t="b">
        <v>0</v>
      </c>
      <c r="D129" s="93">
        <v>3</v>
      </c>
      <c r="E129" s="96" t="str">
        <f>'[3]Items (MC)'!$B$71</f>
        <v>Bucket</v>
      </c>
      <c r="F129" s="103">
        <v>1</v>
      </c>
      <c r="G129" s="96"/>
      <c r="H129" s="93"/>
      <c r="I129" s="93"/>
      <c r="J129" s="93"/>
      <c r="K129" s="93"/>
      <c r="L129" s="103"/>
      <c r="M129" s="96" t="str">
        <f>Objects!$D$20</f>
        <v>Bronze Ingot</v>
      </c>
      <c r="N129" s="93">
        <v>1</v>
      </c>
      <c r="O129" s="93"/>
      <c r="P129" s="93"/>
      <c r="Q129" s="96" t="str">
        <f>Objects!$D$20</f>
        <v>Bronze Ingot</v>
      </c>
      <c r="R129" s="93">
        <v>1</v>
      </c>
      <c r="S129" s="96"/>
      <c r="T129" s="93"/>
      <c r="U129" s="96" t="str">
        <f>Objects!$D$20</f>
        <v>Bronze Ingot</v>
      </c>
      <c r="V129" s="93">
        <v>1</v>
      </c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[3]Enums!$A$12</f>
        <v>1.1.0</v>
      </c>
      <c r="B130" s="93" t="b">
        <v>1</v>
      </c>
      <c r="C130" s="93" t="b">
        <v>0</v>
      </c>
      <c r="D130" s="93">
        <v>3</v>
      </c>
      <c r="E130" s="96" t="str">
        <f>'[3]Items (MC)'!$B$71</f>
        <v>Bucket</v>
      </c>
      <c r="F130" s="103">
        <v>1</v>
      </c>
      <c r="G130" s="96"/>
      <c r="H130" s="93"/>
      <c r="I130" s="93"/>
      <c r="J130" s="93"/>
      <c r="K130" s="93"/>
      <c r="L130" s="103"/>
      <c r="M130" s="96" t="str">
        <f>Objects!$D$16</f>
        <v>Aluminum Ingot</v>
      </c>
      <c r="N130" s="93">
        <v>1</v>
      </c>
      <c r="O130" s="93"/>
      <c r="P130" s="93"/>
      <c r="Q130" s="96" t="str">
        <f>Objects!$D$16</f>
        <v>Aluminum Ingot</v>
      </c>
      <c r="R130" s="93">
        <v>1</v>
      </c>
      <c r="S130" s="96"/>
      <c r="T130" s="93"/>
      <c r="U130" s="96" t="str">
        <f>Objects!$D$16</f>
        <v>Aluminum Ingot</v>
      </c>
      <c r="V130" s="93">
        <v>1</v>
      </c>
      <c r="W130" s="93"/>
      <c r="X130" s="103"/>
      <c r="AA130" s="93"/>
      <c r="AB130" s="93"/>
      <c r="AC130" s="93"/>
    </row>
    <row r="131" spans="1:29" ht="15" customHeight="1" x14ac:dyDescent="0.25">
      <c r="A131" s="43" t="str">
        <f>[3]Enums!$A$12</f>
        <v>1.1.0</v>
      </c>
      <c r="B131" s="93" t="b">
        <v>1</v>
      </c>
      <c r="C131" s="93" t="b">
        <v>0</v>
      </c>
      <c r="D131" s="93">
        <v>3</v>
      </c>
      <c r="E131" s="96" t="str">
        <f>'[3]Items (MC)'!$B$71</f>
        <v>Bucket</v>
      </c>
      <c r="F131" s="103">
        <v>1</v>
      </c>
      <c r="G131" s="96"/>
      <c r="H131" s="93"/>
      <c r="I131" s="93"/>
      <c r="J131" s="93"/>
      <c r="K131" s="93"/>
      <c r="L131" s="103"/>
      <c r="M131" s="96" t="str">
        <f>Objects!$D$17</f>
        <v>Steel Ingot</v>
      </c>
      <c r="N131" s="93">
        <v>1</v>
      </c>
      <c r="O131" s="93"/>
      <c r="P131" s="93"/>
      <c r="Q131" s="96" t="str">
        <f>Objects!$D$17</f>
        <v>Steel Ingot</v>
      </c>
      <c r="R131" s="93">
        <v>1</v>
      </c>
      <c r="S131" s="96"/>
      <c r="T131" s="93"/>
      <c r="U131" s="96" t="str">
        <f>Objects!$D$17</f>
        <v>Steel Ingot</v>
      </c>
      <c r="V131" s="93">
        <v>1</v>
      </c>
      <c r="W131" s="93"/>
      <c r="X131" s="103"/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1</v>
      </c>
      <c r="D132" s="93">
        <v>3</v>
      </c>
      <c r="E132" s="96" t="str">
        <f>Objects!$D$23</f>
        <v>Tungsten Carbide Ingot</v>
      </c>
      <c r="F132" s="103">
        <v>1</v>
      </c>
      <c r="G132" s="94" t="str">
        <f>Objects!D12</f>
        <v>Tungsten Ingot</v>
      </c>
      <c r="H132" s="94">
        <v>1</v>
      </c>
      <c r="I132" s="93" t="str">
        <f>Objects!C19</f>
        <v>Graphite</v>
      </c>
      <c r="J132" s="93">
        <v>1</v>
      </c>
      <c r="K132" s="93"/>
      <c r="L132" s="103"/>
      <c r="M132" s="96"/>
      <c r="N132" s="93"/>
      <c r="O132" s="93"/>
      <c r="P132" s="93"/>
      <c r="Q132" s="96"/>
      <c r="R132" s="93"/>
      <c r="S132" s="96"/>
      <c r="T132" s="93"/>
      <c r="U132" s="93"/>
      <c r="V132" s="93"/>
      <c r="W132" s="93"/>
      <c r="X132" s="93"/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3</v>
      </c>
      <c r="E133" s="96" t="str">
        <f>Objects!$D$24</f>
        <v>Nichrome Ingot</v>
      </c>
      <c r="F133" s="103">
        <v>1</v>
      </c>
      <c r="G133" s="96" t="str">
        <f>Objects!$D$6</f>
        <v>Nickel Ingot</v>
      </c>
      <c r="H133" s="103">
        <v>1</v>
      </c>
      <c r="I133" s="93"/>
      <c r="J133" s="93"/>
      <c r="K133" s="96" t="str">
        <f>Objects!$D$6</f>
        <v>Nickel Ingot</v>
      </c>
      <c r="L133" s="103">
        <v>1</v>
      </c>
      <c r="M133" s="96"/>
      <c r="N133" s="93"/>
      <c r="O133" s="94" t="str">
        <f>Objects!$D$22</f>
        <v>Chrome Ingot</v>
      </c>
      <c r="P133" s="94">
        <v>1</v>
      </c>
      <c r="Q133" s="96"/>
      <c r="R133" s="93"/>
      <c r="S133" s="96" t="str">
        <f>Objects!$D$6</f>
        <v>Nickel Ingot</v>
      </c>
      <c r="T133" s="103">
        <v>1</v>
      </c>
      <c r="U133" s="93"/>
      <c r="V133" s="93"/>
      <c r="W133" s="96" t="str">
        <f>Objects!$D$6</f>
        <v>Nickel Ingot</v>
      </c>
      <c r="X133" s="103">
        <v>1</v>
      </c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3</v>
      </c>
      <c r="E134" s="96" t="str">
        <f>Objects!$D$24</f>
        <v>Nichrome Ingot</v>
      </c>
      <c r="F134" s="103">
        <v>1</v>
      </c>
      <c r="G134" s="94"/>
      <c r="I134" s="96" t="str">
        <f>Objects!$D$6</f>
        <v>Nickel Ingot</v>
      </c>
      <c r="J134" s="103">
        <v>1</v>
      </c>
      <c r="K134" s="93"/>
      <c r="L134" s="103"/>
      <c r="M134" s="96" t="str">
        <f>Objects!$D$6</f>
        <v>Nickel Ingot</v>
      </c>
      <c r="N134" s="103">
        <v>1</v>
      </c>
      <c r="O134" s="94" t="str">
        <f>Objects!$D$22</f>
        <v>Chrome Ingot</v>
      </c>
      <c r="P134" s="94">
        <v>1</v>
      </c>
      <c r="Q134" s="96" t="str">
        <f>Objects!$D$6</f>
        <v>Nickel Ingot</v>
      </c>
      <c r="R134" s="103">
        <v>1</v>
      </c>
      <c r="S134" s="96"/>
      <c r="T134" s="93"/>
      <c r="U134" s="96" t="str">
        <f>Objects!$D$6</f>
        <v>Nickel Ingot</v>
      </c>
      <c r="V134" s="103">
        <v>1</v>
      </c>
      <c r="W134" s="93"/>
      <c r="X134" s="93"/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Objects!$E$26</f>
        <v>Block of Nichrome</v>
      </c>
      <c r="F135" s="103">
        <v>1</v>
      </c>
      <c r="G135" s="94" t="str">
        <f>Objects!$E$6</f>
        <v>Block of Nickel</v>
      </c>
      <c r="H135" s="94">
        <v>1</v>
      </c>
      <c r="I135" s="93"/>
      <c r="J135" s="93"/>
      <c r="K135" s="94" t="str">
        <f>Objects!$E$6</f>
        <v>Block of Nickel</v>
      </c>
      <c r="L135" s="94">
        <v>1</v>
      </c>
      <c r="M135" s="93"/>
      <c r="N135" s="93"/>
      <c r="O135" s="94" t="str">
        <f>Objects!$E$24</f>
        <v>Block of Chrome</v>
      </c>
      <c r="P135" s="94">
        <v>1</v>
      </c>
      <c r="Q135" s="93"/>
      <c r="R135" s="93"/>
      <c r="S135" s="94" t="str">
        <f>Objects!$E$6</f>
        <v>Block of Nickel</v>
      </c>
      <c r="T135" s="94">
        <v>1</v>
      </c>
      <c r="U135" s="93"/>
      <c r="V135" s="93"/>
      <c r="W135" s="94" t="str">
        <f>Objects!$E$6</f>
        <v>Block of Nickel</v>
      </c>
      <c r="X135" s="94">
        <v>1</v>
      </c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Objects!$E$26</f>
        <v>Block of Nichrome</v>
      </c>
      <c r="F136" s="103">
        <v>1</v>
      </c>
      <c r="G136" s="94"/>
      <c r="I136" s="94" t="str">
        <f>Objects!$E$6</f>
        <v>Block of Nickel</v>
      </c>
      <c r="J136" s="94">
        <v>1</v>
      </c>
      <c r="K136" s="93"/>
      <c r="L136" s="93"/>
      <c r="M136" s="94" t="str">
        <f>Objects!$E$6</f>
        <v>Block of Nickel</v>
      </c>
      <c r="N136" s="94">
        <v>1</v>
      </c>
      <c r="O136" s="94" t="str">
        <f>Objects!$E$24</f>
        <v>Block of Chrome</v>
      </c>
      <c r="P136" s="94">
        <v>1</v>
      </c>
      <c r="Q136" s="94" t="str">
        <f>Objects!$E$6</f>
        <v>Block of Nickel</v>
      </c>
      <c r="R136" s="94">
        <v>1</v>
      </c>
      <c r="S136" s="93"/>
      <c r="T136" s="93"/>
      <c r="U136" s="94" t="str">
        <f>Objects!$E$6</f>
        <v>Block of Nickel</v>
      </c>
      <c r="V136" s="94">
        <v>1</v>
      </c>
      <c r="W136" s="93"/>
      <c r="X136" s="93"/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3</v>
      </c>
      <c r="E137" s="96" t="str">
        <f>Objects!$D$25</f>
        <v>Antimony-Lead Ingot</v>
      </c>
      <c r="F137" s="103">
        <v>1</v>
      </c>
      <c r="G137" s="94" t="str">
        <f>Objects!$D$14</f>
        <v>Plumbum (Lead) Ingot</v>
      </c>
      <c r="H137" s="94">
        <v>1</v>
      </c>
      <c r="I137" s="94" t="str">
        <f>Objects!$D$14</f>
        <v>Plumbum (Lead) Ingot</v>
      </c>
      <c r="J137" s="94">
        <v>1</v>
      </c>
      <c r="K137" s="94" t="str">
        <f>Objects!$D$14</f>
        <v>Plumbum (Lead) Ingot</v>
      </c>
      <c r="L137" s="94">
        <v>1</v>
      </c>
      <c r="M137" s="94" t="str">
        <f>Objects!$D$14</f>
        <v>Plumbum (Lead) Ingot</v>
      </c>
      <c r="N137" s="94">
        <v>1</v>
      </c>
      <c r="O137" s="94" t="str">
        <f>Objects!$D$11</f>
        <v>Antimony Ingot</v>
      </c>
      <c r="P137" s="94">
        <v>1</v>
      </c>
      <c r="Q137" s="94" t="str">
        <f>Objects!$D$14</f>
        <v>Plumbum (Lead) Ingot</v>
      </c>
      <c r="R137" s="94">
        <v>1</v>
      </c>
      <c r="S137" s="94" t="str">
        <f>Objects!$D$14</f>
        <v>Plumbum (Lead) Ingot</v>
      </c>
      <c r="T137" s="94">
        <v>1</v>
      </c>
      <c r="U137" s="94" t="str">
        <f>Objects!$D$14</f>
        <v>Plumbum (Lead) Ingot</v>
      </c>
      <c r="V137" s="94">
        <v>1</v>
      </c>
      <c r="W137" s="94" t="str">
        <f>Objects!$D$14</f>
        <v>Plumbum (Lead) Ingot</v>
      </c>
      <c r="X137" s="94">
        <v>1</v>
      </c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4</v>
      </c>
      <c r="E138" s="96" t="str">
        <f>Objects!$E$27</f>
        <v>Block of Antimony-Lead</v>
      </c>
      <c r="F138" s="103">
        <v>1</v>
      </c>
      <c r="G138" s="94" t="str">
        <f>Objects!$E$14</f>
        <v>Block of Plumbum (Lead)</v>
      </c>
      <c r="H138" s="94">
        <v>1</v>
      </c>
      <c r="I138" s="94" t="str">
        <f>Objects!$E$14</f>
        <v>Block of Plumbum (Lead)</v>
      </c>
      <c r="J138" s="94">
        <v>1</v>
      </c>
      <c r="K138" s="94" t="str">
        <f>Objects!$E$14</f>
        <v>Block of Plumbum (Lead)</v>
      </c>
      <c r="L138" s="94">
        <v>1</v>
      </c>
      <c r="M138" s="94" t="str">
        <f>Objects!$E$14</f>
        <v>Block of Plumbum (Lead)</v>
      </c>
      <c r="N138" s="94">
        <v>1</v>
      </c>
      <c r="O138" s="94" t="str">
        <f>Objects!$E$11</f>
        <v>Block of Antimony</v>
      </c>
      <c r="P138" s="94">
        <v>1</v>
      </c>
      <c r="Q138" s="94" t="str">
        <f>Objects!$E$14</f>
        <v>Block of Plumbum (Lead)</v>
      </c>
      <c r="R138" s="94">
        <v>1</v>
      </c>
      <c r="S138" s="94" t="str">
        <f>Objects!$E$14</f>
        <v>Block of Plumbum (Lead)</v>
      </c>
      <c r="T138" s="94">
        <v>1</v>
      </c>
      <c r="U138" s="94" t="str">
        <f>Objects!$E$14</f>
        <v>Block of Plumbum (Lead)</v>
      </c>
      <c r="V138" s="94">
        <v>1</v>
      </c>
      <c r="W138" s="94" t="str">
        <f>Objects!$E$14</f>
        <v>Block of Plumbum (Lead)</v>
      </c>
      <c r="X138" s="94">
        <v>1</v>
      </c>
      <c r="AA138" s="93"/>
      <c r="AB138" s="93"/>
      <c r="AC138" s="93"/>
    </row>
    <row r="139" spans="1:29" ht="15" customHeight="1" x14ac:dyDescent="0.25">
      <c r="A139" s="43" t="str">
        <f>[3]Enums!$A$12</f>
        <v>1.1.0</v>
      </c>
      <c r="B139" s="93" t="b">
        <v>1</v>
      </c>
      <c r="C139" s="93" t="b">
        <v>0</v>
      </c>
      <c r="D139" s="93">
        <v>3</v>
      </c>
      <c r="E139" s="96" t="str">
        <f>Objects!$AD$35</f>
        <v>Running Shoes (Sprinter)</v>
      </c>
      <c r="F139" s="103">
        <v>1</v>
      </c>
      <c r="I139" s="93" t="str">
        <f>Objects!$Z$6</f>
        <v>Rubber Sole (outsole)</v>
      </c>
      <c r="J139" s="93">
        <v>1</v>
      </c>
      <c r="K139" s="93"/>
      <c r="L139" s="103"/>
      <c r="M139" s="96" t="str">
        <f>Objects!$AF$80</f>
        <v>Leather</v>
      </c>
      <c r="N139" s="93">
        <v>1</v>
      </c>
      <c r="O139" s="93" t="str">
        <f>Objects!$Z$5</f>
        <v>Rubber Sole (midsole)</v>
      </c>
      <c r="P139" s="93">
        <v>1</v>
      </c>
      <c r="Q139" s="96" t="str">
        <f>Objects!$AF$80</f>
        <v>Leather</v>
      </c>
      <c r="R139" s="93">
        <v>1</v>
      </c>
      <c r="S139" s="96" t="str">
        <f>Objects!$AF$80</f>
        <v>Leather</v>
      </c>
      <c r="T139" s="93">
        <v>1</v>
      </c>
      <c r="U139" s="93" t="str">
        <f>Objects!$Z$4</f>
        <v>Rubber Sole (insole)</v>
      </c>
      <c r="V139" s="93">
        <v>1</v>
      </c>
      <c r="W139" s="96" t="str">
        <f>Objects!$AF$80</f>
        <v>Leather</v>
      </c>
      <c r="X139" s="93">
        <v>1</v>
      </c>
      <c r="AA139" s="93"/>
      <c r="AB139" s="93"/>
      <c r="AC139" s="93"/>
    </row>
    <row r="140" spans="1:29" s="184" customFormat="1" ht="15" customHeight="1" x14ac:dyDescent="0.25">
      <c r="A140" s="180" t="str">
        <f>[3]Enums!$A$12</f>
        <v>1.1.0</v>
      </c>
      <c r="B140" s="181" t="b">
        <v>1</v>
      </c>
      <c r="C140" s="181" t="b">
        <v>0</v>
      </c>
      <c r="D140" s="181">
        <v>3</v>
      </c>
      <c r="E140" s="182" t="str">
        <f>Objects!$AD$35</f>
        <v>Running Shoes (Sprinter)</v>
      </c>
      <c r="F140" s="183">
        <v>1</v>
      </c>
      <c r="G140" s="182"/>
      <c r="H140" s="181"/>
      <c r="I140" s="181" t="str">
        <f>Objects!$Z$6</f>
        <v>Rubber Sole (outsole)</v>
      </c>
      <c r="J140" s="181">
        <v>1</v>
      </c>
      <c r="K140" s="181"/>
      <c r="L140" s="183"/>
      <c r="M140" s="182" t="str">
        <f>Objects!$Q$59</f>
        <v>Bag (PolyHexamethylene Adipamide Pellets)</v>
      </c>
      <c r="N140" s="181">
        <v>1</v>
      </c>
      <c r="O140" s="181" t="str">
        <f>Objects!$Z$5</f>
        <v>Rubber Sole (midsole)</v>
      </c>
      <c r="P140" s="181">
        <v>1</v>
      </c>
      <c r="Q140" s="182" t="str">
        <f>Objects!$AF$80</f>
        <v>Leather</v>
      </c>
      <c r="R140" s="181">
        <v>1</v>
      </c>
      <c r="S140" s="182" t="str">
        <f>Objects!$AF$80</f>
        <v>Leather</v>
      </c>
      <c r="T140" s="181">
        <v>1</v>
      </c>
      <c r="U140" s="181" t="str">
        <f>Objects!$Z$4</f>
        <v>Rubber Sole (insole)</v>
      </c>
      <c r="V140" s="181">
        <v>1</v>
      </c>
      <c r="W140" s="182" t="str">
        <f>Objects!$AF$80</f>
        <v>Leather</v>
      </c>
      <c r="X140" s="181">
        <v>1</v>
      </c>
      <c r="AA140" s="181"/>
      <c r="AB140" s="181"/>
      <c r="AC140" s="181"/>
    </row>
    <row r="141" spans="1:29" ht="15" customHeight="1" x14ac:dyDescent="0.25">
      <c r="A141" s="179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Objects!$AF$2</f>
        <v>Iron Shovel</v>
      </c>
      <c r="F141" s="103">
        <v>1</v>
      </c>
      <c r="G141" s="96"/>
      <c r="H141" s="93"/>
      <c r="I141" s="96" t="str">
        <f>Objects!$D$19</f>
        <v>Brass Ingot</v>
      </c>
      <c r="J141" s="93">
        <v>1</v>
      </c>
      <c r="K141" s="93"/>
      <c r="L141" s="103"/>
      <c r="M141" s="96"/>
      <c r="N141" s="93"/>
      <c r="O141" s="93" t="str">
        <f>Objects!$AF$26</f>
        <v>Stick</v>
      </c>
      <c r="P141" s="93">
        <v>1</v>
      </c>
      <c r="Q141" s="93"/>
      <c r="R141" s="103"/>
      <c r="S141" s="96"/>
      <c r="T141" s="93"/>
      <c r="U141" s="93" t="str">
        <f>Objects!$AF$26</f>
        <v>Stick</v>
      </c>
      <c r="V141" s="93">
        <v>1</v>
      </c>
      <c r="W141" s="93"/>
      <c r="X141" s="103"/>
      <c r="AA141" s="93"/>
      <c r="AB141" s="93"/>
      <c r="AC141" s="93"/>
    </row>
    <row r="142" spans="1:29" ht="15" customHeight="1" x14ac:dyDescent="0.25">
      <c r="A142" s="179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Objects!$AF$3</f>
        <v>Iron Pickaxe</v>
      </c>
      <c r="F142" s="103">
        <v>1</v>
      </c>
      <c r="G142" s="96" t="str">
        <f>Objects!$D$19</f>
        <v>Brass Ingot</v>
      </c>
      <c r="H142" s="93">
        <v>1</v>
      </c>
      <c r="I142" s="96" t="str">
        <f>Objects!$D$19</f>
        <v>Brass Ingot</v>
      </c>
      <c r="J142" s="93">
        <v>1</v>
      </c>
      <c r="K142" s="96" t="str">
        <f>Objects!$D$19</f>
        <v>Brass Ingot</v>
      </c>
      <c r="L142" s="93">
        <v>1</v>
      </c>
      <c r="M142" s="96"/>
      <c r="N142" s="93"/>
      <c r="O142" s="93" t="str">
        <f>Objects!$AF$26</f>
        <v>Stick</v>
      </c>
      <c r="P142" s="93">
        <v>1</v>
      </c>
      <c r="Q142" s="93"/>
      <c r="R142" s="103"/>
      <c r="S142" s="96"/>
      <c r="T142" s="93"/>
      <c r="U142" s="93" t="str">
        <f>Objects!$AF$26</f>
        <v>Stick</v>
      </c>
      <c r="V142" s="93">
        <v>1</v>
      </c>
      <c r="W142" s="93"/>
      <c r="X142" s="103"/>
      <c r="AA142" s="93"/>
      <c r="AB142" s="93"/>
      <c r="AC142" s="93"/>
    </row>
    <row r="143" spans="1:29" ht="15" customHeight="1" x14ac:dyDescent="0.25">
      <c r="A143" s="179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Objects!$AF$4</f>
        <v>Iron Axe</v>
      </c>
      <c r="F143" s="103">
        <v>1</v>
      </c>
      <c r="G143" s="96" t="str">
        <f>Objects!$D$19</f>
        <v>Brass Ingot</v>
      </c>
      <c r="H143" s="93">
        <v>1</v>
      </c>
      <c r="I143" s="96" t="str">
        <f>Objects!$D$19</f>
        <v>Brass Ingot</v>
      </c>
      <c r="J143" s="93">
        <v>1</v>
      </c>
      <c r="K143" s="93"/>
      <c r="L143" s="103"/>
      <c r="M143" s="96" t="str">
        <f>Objects!$D$19</f>
        <v>Brass Ingot</v>
      </c>
      <c r="N143" s="93">
        <v>1</v>
      </c>
      <c r="O143" s="93" t="str">
        <f>Objects!$AF$26</f>
        <v>Stick</v>
      </c>
      <c r="P143" s="93">
        <v>1</v>
      </c>
      <c r="Q143" s="93"/>
      <c r="R143" s="103"/>
      <c r="S143" s="96"/>
      <c r="T143" s="93"/>
      <c r="U143" s="93" t="str">
        <f>Objects!$AF$26</f>
        <v>Stick</v>
      </c>
      <c r="V143" s="93">
        <v>1</v>
      </c>
      <c r="W143" s="93"/>
      <c r="X143" s="103"/>
      <c r="AA143" s="93"/>
      <c r="AB143" s="93"/>
      <c r="AC143" s="93"/>
    </row>
    <row r="144" spans="1:29" ht="15" customHeight="1" x14ac:dyDescent="0.25">
      <c r="A144" s="179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Objects!$AF$13</f>
        <v>Iron Sword</v>
      </c>
      <c r="F144" s="103">
        <v>1</v>
      </c>
      <c r="G144" s="96"/>
      <c r="H144" s="93"/>
      <c r="I144" s="96" t="str">
        <f>Objects!$D$19</f>
        <v>Brass Ingot</v>
      </c>
      <c r="J144" s="93">
        <v>1</v>
      </c>
      <c r="K144" s="93"/>
      <c r="L144" s="103"/>
      <c r="M144" s="96"/>
      <c r="N144" s="93"/>
      <c r="O144" s="96" t="str">
        <f>Objects!$D$19</f>
        <v>Brass Ingot</v>
      </c>
      <c r="P144" s="93">
        <v>1</v>
      </c>
      <c r="Q144" s="93"/>
      <c r="R144" s="103"/>
      <c r="S144" s="96"/>
      <c r="T144" s="93"/>
      <c r="U144" s="93" t="str">
        <f>Objects!$AF$26</f>
        <v>Stick</v>
      </c>
      <c r="V144" s="93">
        <v>1</v>
      </c>
      <c r="W144" s="93"/>
      <c r="X144" s="103"/>
      <c r="AA144" s="93"/>
      <c r="AB144" s="93"/>
      <c r="AC144" s="93"/>
    </row>
    <row r="145" spans="1:29" ht="15" customHeight="1" x14ac:dyDescent="0.25">
      <c r="A145" s="179" t="str">
        <f>[3]Enums!$A$12</f>
        <v>1.1.0</v>
      </c>
      <c r="B145" s="93" t="b">
        <v>1</v>
      </c>
      <c r="C145" s="93" t="b">
        <v>0</v>
      </c>
      <c r="D145" s="93">
        <v>3</v>
      </c>
      <c r="E145" s="96" t="str">
        <f>Objects!$AF$38</f>
        <v>Iron Hoe</v>
      </c>
      <c r="F145" s="103">
        <v>1</v>
      </c>
      <c r="G145" s="96" t="str">
        <f>Objects!$D$19</f>
        <v>Brass Ingot</v>
      </c>
      <c r="H145" s="93">
        <v>1</v>
      </c>
      <c r="I145" s="96" t="str">
        <f>Objects!$D$19</f>
        <v>Brass Ingot</v>
      </c>
      <c r="J145" s="93">
        <v>1</v>
      </c>
      <c r="K145" s="93"/>
      <c r="L145" s="103"/>
      <c r="M145" s="96"/>
      <c r="N145" s="93"/>
      <c r="O145" s="93" t="str">
        <f>Objects!$AF$26</f>
        <v>Stick</v>
      </c>
      <c r="P145" s="93">
        <v>1</v>
      </c>
      <c r="Q145" s="93"/>
      <c r="R145" s="103"/>
      <c r="S145" s="96"/>
      <c r="T145" s="93"/>
      <c r="U145" s="93" t="str">
        <f>Objects!$AF$26</f>
        <v>Stick</v>
      </c>
      <c r="V145" s="93">
        <v>1</v>
      </c>
      <c r="W145" s="93"/>
      <c r="X145" s="103"/>
      <c r="AA145" s="93"/>
      <c r="AB145" s="93"/>
      <c r="AC145" s="93"/>
    </row>
    <row r="146" spans="1:29" ht="15" customHeight="1" x14ac:dyDescent="0.25">
      <c r="A146" s="179" t="str">
        <f>[3]Enums!$A$12</f>
        <v>1.1.0</v>
      </c>
      <c r="B146" s="93" t="b">
        <v>1</v>
      </c>
      <c r="C146" s="93" t="b">
        <v>0</v>
      </c>
      <c r="D146" s="93">
        <v>3</v>
      </c>
      <c r="E146" s="96" t="str">
        <f>Objects!$AF$105</f>
        <v>Shears</v>
      </c>
      <c r="F146" s="103">
        <v>1</v>
      </c>
      <c r="G146" s="96"/>
      <c r="H146" s="93"/>
      <c r="I146" s="96"/>
      <c r="J146" s="93"/>
      <c r="K146" s="93"/>
      <c r="L146" s="93"/>
      <c r="M146" s="96"/>
      <c r="N146" s="93"/>
      <c r="O146" s="96" t="str">
        <f>Objects!$D$19</f>
        <v>Brass Ingot</v>
      </c>
      <c r="P146" s="93">
        <v>1</v>
      </c>
      <c r="Q146" s="93"/>
      <c r="R146" s="93"/>
      <c r="S146" s="96" t="str">
        <f>Objects!$D$19</f>
        <v>Brass Ingot</v>
      </c>
      <c r="T146" s="93">
        <v>1</v>
      </c>
      <c r="U146" s="93"/>
      <c r="V146" s="93"/>
      <c r="W146" s="93"/>
      <c r="X146" s="103"/>
      <c r="AA146" s="93"/>
      <c r="AB146" s="93"/>
      <c r="AC146" s="93"/>
    </row>
    <row r="147" spans="1:29" ht="15" customHeight="1" x14ac:dyDescent="0.25">
      <c r="A147" s="179" t="str">
        <f>[3]Enums!$A$12</f>
        <v>1.1.0</v>
      </c>
      <c r="B147" s="93" t="b">
        <v>1</v>
      </c>
      <c r="C147" s="93" t="b">
        <v>0</v>
      </c>
      <c r="D147" s="93">
        <v>3</v>
      </c>
      <c r="E147" s="96" t="str">
        <f>Objects!$AF$52</f>
        <v>Iron Helmet</v>
      </c>
      <c r="F147" s="103">
        <v>1</v>
      </c>
      <c r="G147" s="96" t="str">
        <f>Objects!$D$19</f>
        <v>Brass Ingot</v>
      </c>
      <c r="H147" s="93">
        <v>1</v>
      </c>
      <c r="I147" s="96" t="str">
        <f>Objects!$D$19</f>
        <v>Brass Ingot</v>
      </c>
      <c r="J147" s="93">
        <v>1</v>
      </c>
      <c r="K147" s="96" t="str">
        <f>Objects!$D$19</f>
        <v>Brass Ingot</v>
      </c>
      <c r="L147" s="93">
        <v>1</v>
      </c>
      <c r="M147" s="96" t="str">
        <f>Objects!$D$19</f>
        <v>Brass Ingot</v>
      </c>
      <c r="N147" s="93">
        <v>1</v>
      </c>
      <c r="O147" s="93"/>
      <c r="P147" s="93"/>
      <c r="Q147" s="96" t="str">
        <f>Objects!$D$19</f>
        <v>Brass Ingot</v>
      </c>
      <c r="R147" s="93">
        <v>1</v>
      </c>
      <c r="S147" s="96"/>
      <c r="T147" s="93"/>
      <c r="U147" s="93"/>
      <c r="V147" s="93"/>
      <c r="W147" s="93"/>
      <c r="X147" s="103"/>
      <c r="AA147" s="93"/>
      <c r="AB147" s="93"/>
      <c r="AC147" s="93"/>
    </row>
    <row r="148" spans="1:29" ht="15" customHeight="1" x14ac:dyDescent="0.25">
      <c r="A148" s="179" t="str">
        <f>[3]Enums!$A$12</f>
        <v>1.1.0</v>
      </c>
      <c r="B148" s="93" t="b">
        <v>1</v>
      </c>
      <c r="C148" s="93" t="b">
        <v>0</v>
      </c>
      <c r="D148" s="93">
        <v>3</v>
      </c>
      <c r="E148" s="96" t="str">
        <f>Objects!$AF$53</f>
        <v>Iron Chestplate</v>
      </c>
      <c r="F148" s="103">
        <v>1</v>
      </c>
      <c r="G148" s="96" t="str">
        <f>Objects!$D$19</f>
        <v>Brass Ingot</v>
      </c>
      <c r="H148" s="93">
        <v>1</v>
      </c>
      <c r="I148" s="93"/>
      <c r="J148" s="93"/>
      <c r="K148" s="96" t="str">
        <f>Objects!$D$19</f>
        <v>Brass Ingot</v>
      </c>
      <c r="L148" s="93">
        <v>1</v>
      </c>
      <c r="M148" s="96" t="str">
        <f>Objects!$D$19</f>
        <v>Brass Ingot</v>
      </c>
      <c r="N148" s="93">
        <v>1</v>
      </c>
      <c r="O148" s="96" t="str">
        <f>Objects!$D$19</f>
        <v>Brass Ingot</v>
      </c>
      <c r="P148" s="93">
        <v>1</v>
      </c>
      <c r="Q148" s="96" t="str">
        <f>Objects!$D$19</f>
        <v>Brass Ingot</v>
      </c>
      <c r="R148" s="93">
        <v>1</v>
      </c>
      <c r="S148" s="96" t="str">
        <f>Objects!$D$19</f>
        <v>Brass Ingot</v>
      </c>
      <c r="T148" s="93">
        <v>1</v>
      </c>
      <c r="U148" s="96" t="str">
        <f>Objects!$D$19</f>
        <v>Brass Ingot</v>
      </c>
      <c r="V148" s="93">
        <v>1</v>
      </c>
      <c r="W148" s="96" t="str">
        <f>Objects!$D$19</f>
        <v>Brass Ingot</v>
      </c>
      <c r="X148" s="93">
        <v>1</v>
      </c>
      <c r="AA148" s="93"/>
      <c r="AB148" s="93"/>
      <c r="AC148" s="93"/>
    </row>
    <row r="149" spans="1:29" ht="15" customHeight="1" x14ac:dyDescent="0.25">
      <c r="A149" s="179" t="str">
        <f>[3]Enums!$A$12</f>
        <v>1.1.0</v>
      </c>
      <c r="B149" s="93" t="b">
        <v>1</v>
      </c>
      <c r="C149" s="93" t="b">
        <v>0</v>
      </c>
      <c r="D149" s="93">
        <v>3</v>
      </c>
      <c r="E149" s="96" t="str">
        <f>Objects!$AF$54</f>
        <v>Iron Leggings</v>
      </c>
      <c r="F149" s="103">
        <v>1</v>
      </c>
      <c r="G149" s="96" t="str">
        <f>Objects!$D$19</f>
        <v>Brass Ingot</v>
      </c>
      <c r="H149" s="93">
        <v>1</v>
      </c>
      <c r="I149" s="96" t="str">
        <f>Objects!$D$19</f>
        <v>Brass Ingot</v>
      </c>
      <c r="J149" s="93">
        <v>1</v>
      </c>
      <c r="K149" s="96" t="str">
        <f>Objects!$D$19</f>
        <v>Brass Ingot</v>
      </c>
      <c r="L149" s="93">
        <v>1</v>
      </c>
      <c r="M149" s="96" t="str">
        <f>Objects!$D$19</f>
        <v>Brass Ingot</v>
      </c>
      <c r="N149" s="93">
        <v>1</v>
      </c>
      <c r="O149" s="93"/>
      <c r="P149" s="93"/>
      <c r="Q149" s="96" t="str">
        <f>Objects!$D$19</f>
        <v>Brass Ingot</v>
      </c>
      <c r="R149" s="93">
        <v>1</v>
      </c>
      <c r="S149" s="96" t="str">
        <f>Objects!$D$19</f>
        <v>Brass Ingot</v>
      </c>
      <c r="T149" s="93">
        <v>1</v>
      </c>
      <c r="U149" s="93"/>
      <c r="V149" s="93"/>
      <c r="W149" s="96" t="str">
        <f>Objects!$D$19</f>
        <v>Brass Ingot</v>
      </c>
      <c r="X149" s="93">
        <v>1</v>
      </c>
      <c r="AA149" s="93"/>
      <c r="AB149" s="93"/>
      <c r="AC149" s="93"/>
    </row>
    <row r="150" spans="1:29" s="184" customFormat="1" ht="15" customHeight="1" x14ac:dyDescent="0.25">
      <c r="A150" s="180" t="str">
        <f>[3]Enums!$A$12</f>
        <v>1.1.0</v>
      </c>
      <c r="B150" s="181" t="b">
        <v>1</v>
      </c>
      <c r="C150" s="181" t="b">
        <v>0</v>
      </c>
      <c r="D150" s="181">
        <v>3</v>
      </c>
      <c r="E150" s="182" t="str">
        <f>Objects!$AF$55</f>
        <v>Iron Boots</v>
      </c>
      <c r="F150" s="103">
        <v>1</v>
      </c>
      <c r="G150" s="182"/>
      <c r="H150" s="181"/>
      <c r="I150" s="181"/>
      <c r="J150" s="181"/>
      <c r="K150" s="181"/>
      <c r="L150" s="183"/>
      <c r="M150" s="182" t="str">
        <f>Objects!$D$19</f>
        <v>Brass Ingot</v>
      </c>
      <c r="N150" s="181">
        <v>1</v>
      </c>
      <c r="O150" s="181"/>
      <c r="P150" s="181"/>
      <c r="Q150" s="182" t="str">
        <f>Objects!$D$19</f>
        <v>Brass Ingot</v>
      </c>
      <c r="R150" s="181">
        <v>1</v>
      </c>
      <c r="S150" s="182" t="str">
        <f>Objects!$D$19</f>
        <v>Brass Ingot</v>
      </c>
      <c r="T150" s="181">
        <v>1</v>
      </c>
      <c r="U150" s="181"/>
      <c r="V150" s="181"/>
      <c r="W150" s="182" t="str">
        <f>Objects!$D$19</f>
        <v>Brass Ingot</v>
      </c>
      <c r="X150" s="181">
        <v>1</v>
      </c>
      <c r="AA150" s="181"/>
      <c r="AB150" s="181"/>
      <c r="AC150" s="181"/>
    </row>
    <row r="151" spans="1:29" ht="15" customHeight="1" x14ac:dyDescent="0.25">
      <c r="A151" s="43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Objects!$AF$2</f>
        <v>Iron Shovel</v>
      </c>
      <c r="F151" s="103">
        <v>1</v>
      </c>
      <c r="G151" s="96"/>
      <c r="H151" s="93"/>
      <c r="I151" s="96" t="str">
        <f>Objects!$D$20</f>
        <v>Bronze Ingot</v>
      </c>
      <c r="J151" s="93">
        <v>1</v>
      </c>
      <c r="K151" s="93"/>
      <c r="L151" s="103"/>
      <c r="M151" s="96"/>
      <c r="N151" s="93"/>
      <c r="O151" s="93" t="str">
        <f>Objects!$AF$26</f>
        <v>Stick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43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Objects!$AF$3</f>
        <v>Iron Pickaxe</v>
      </c>
      <c r="F152" s="103">
        <v>1</v>
      </c>
      <c r="G152" s="96" t="str">
        <f>Objects!$D$20</f>
        <v>Bronze Ingot</v>
      </c>
      <c r="H152" s="93">
        <v>1</v>
      </c>
      <c r="I152" s="96" t="str">
        <f>Objects!$D$20</f>
        <v>Bronze Ingot</v>
      </c>
      <c r="J152" s="93">
        <v>1</v>
      </c>
      <c r="K152" s="96" t="str">
        <f>Objects!$D$20</f>
        <v>Bronze Ingot</v>
      </c>
      <c r="L152" s="93">
        <v>1</v>
      </c>
      <c r="M152" s="96"/>
      <c r="N152" s="93"/>
      <c r="O152" s="93" t="str">
        <f>Objects!$AF$26</f>
        <v>Stick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43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Objects!$AF$4</f>
        <v>Iron Axe</v>
      </c>
      <c r="F153" s="103">
        <v>1</v>
      </c>
      <c r="G153" s="96" t="str">
        <f>Objects!$D$20</f>
        <v>Bronze Ingot</v>
      </c>
      <c r="H153" s="93">
        <v>1</v>
      </c>
      <c r="I153" s="96" t="str">
        <f>Objects!$D$20</f>
        <v>Bronze Ingot</v>
      </c>
      <c r="J153" s="93">
        <v>1</v>
      </c>
      <c r="K153" s="93"/>
      <c r="L153" s="103"/>
      <c r="M153" s="96" t="str">
        <f>Objects!$D$20</f>
        <v>Bronze Ingot</v>
      </c>
      <c r="N153" s="93">
        <v>1</v>
      </c>
      <c r="O153" s="93" t="str">
        <f>Objects!$AF$26</f>
        <v>Stick</v>
      </c>
      <c r="P153" s="93">
        <v>1</v>
      </c>
      <c r="Q153" s="93"/>
      <c r="R153" s="103"/>
      <c r="S153" s="96"/>
      <c r="T153" s="93"/>
      <c r="U153" s="93" t="str">
        <f>Objects!$AF$26</f>
        <v>Stick</v>
      </c>
      <c r="V153" s="93">
        <v>1</v>
      </c>
      <c r="W153" s="93"/>
      <c r="X153" s="103"/>
      <c r="AA153" s="93"/>
      <c r="AB153" s="93"/>
      <c r="AC153" s="93"/>
    </row>
    <row r="154" spans="1:29" ht="15" customHeight="1" x14ac:dyDescent="0.25">
      <c r="A154" s="43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Objects!$AF$13</f>
        <v>Iron Sword</v>
      </c>
      <c r="F154" s="103">
        <v>1</v>
      </c>
      <c r="G154" s="96"/>
      <c r="H154" s="93"/>
      <c r="I154" s="96" t="str">
        <f>Objects!$D$20</f>
        <v>Bronze Ingot</v>
      </c>
      <c r="J154" s="93">
        <v>1</v>
      </c>
      <c r="K154" s="93"/>
      <c r="L154" s="103"/>
      <c r="M154" s="96"/>
      <c r="N154" s="93"/>
      <c r="O154" s="96" t="str">
        <f>Objects!$D$20</f>
        <v>Bronze Ingot</v>
      </c>
      <c r="P154" s="93">
        <v>1</v>
      </c>
      <c r="Q154" s="93"/>
      <c r="R154" s="103"/>
      <c r="S154" s="96"/>
      <c r="T154" s="93"/>
      <c r="U154" s="93" t="str">
        <f>Objects!$AF$26</f>
        <v>Stick</v>
      </c>
      <c r="V154" s="93">
        <v>1</v>
      </c>
      <c r="W154" s="93"/>
      <c r="X154" s="103"/>
      <c r="AA154" s="93"/>
      <c r="AB154" s="93"/>
      <c r="AC154" s="93"/>
    </row>
    <row r="155" spans="1:29" ht="15" customHeight="1" x14ac:dyDescent="0.25">
      <c r="A155" s="43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Objects!$AF$38</f>
        <v>Iron Hoe</v>
      </c>
      <c r="F155" s="103">
        <v>1</v>
      </c>
      <c r="G155" s="96" t="str">
        <f>Objects!$D$20</f>
        <v>Bronze Ingot</v>
      </c>
      <c r="H155" s="93">
        <v>1</v>
      </c>
      <c r="I155" s="96" t="str">
        <f>Objects!$D$20</f>
        <v>Bronze Ingot</v>
      </c>
      <c r="J155" s="93">
        <v>1</v>
      </c>
      <c r="K155" s="93"/>
      <c r="L155" s="103"/>
      <c r="M155" s="96"/>
      <c r="N155" s="93"/>
      <c r="O155" s="93" t="str">
        <f>Objects!$AF$26</f>
        <v>Stick</v>
      </c>
      <c r="P155" s="93">
        <v>1</v>
      </c>
      <c r="Q155" s="93"/>
      <c r="R155" s="103"/>
      <c r="S155" s="96"/>
      <c r="T155" s="93"/>
      <c r="U155" s="93" t="str">
        <f>Objects!$AF$26</f>
        <v>Stick</v>
      </c>
      <c r="V155" s="93">
        <v>1</v>
      </c>
      <c r="W155" s="93"/>
      <c r="X155" s="103"/>
      <c r="AA155" s="93"/>
      <c r="AB155" s="93"/>
      <c r="AC155" s="93"/>
    </row>
    <row r="156" spans="1:29" ht="15" customHeight="1" x14ac:dyDescent="0.25">
      <c r="A156" s="179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Objects!$AF$105</f>
        <v>Shears</v>
      </c>
      <c r="F156" s="103">
        <v>1</v>
      </c>
      <c r="G156" s="96"/>
      <c r="H156" s="93"/>
      <c r="I156" s="96"/>
      <c r="J156" s="93"/>
      <c r="K156" s="93"/>
      <c r="L156" s="93"/>
      <c r="M156" s="96"/>
      <c r="N156" s="93"/>
      <c r="O156" s="96" t="str">
        <f>Objects!$D$20</f>
        <v>Bronze Ingot</v>
      </c>
      <c r="P156" s="93">
        <v>1</v>
      </c>
      <c r="Q156" s="93"/>
      <c r="R156" s="93"/>
      <c r="S156" s="96" t="str">
        <f>Objects!$D$20</f>
        <v>Bronze Ingot</v>
      </c>
      <c r="T156" s="93">
        <v>1</v>
      </c>
      <c r="U156" s="93"/>
      <c r="V156" s="93"/>
      <c r="W156" s="93"/>
      <c r="X156" s="103"/>
      <c r="AA156" s="93"/>
      <c r="AB156" s="93"/>
      <c r="AC156" s="93"/>
    </row>
    <row r="157" spans="1:29" ht="15" customHeight="1" x14ac:dyDescent="0.25">
      <c r="A157" s="43" t="str">
        <f>[3]Enums!$A$12</f>
        <v>1.1.0</v>
      </c>
      <c r="B157" s="93" t="b">
        <v>1</v>
      </c>
      <c r="C157" s="93" t="b">
        <v>0</v>
      </c>
      <c r="D157" s="93">
        <v>3</v>
      </c>
      <c r="E157" s="96" t="str">
        <f>Objects!$AF$52</f>
        <v>Iron Helmet</v>
      </c>
      <c r="F157" s="103">
        <v>1</v>
      </c>
      <c r="G157" s="96" t="str">
        <f>Objects!$D$20</f>
        <v>Bronze Ingot</v>
      </c>
      <c r="H157" s="93">
        <v>1</v>
      </c>
      <c r="I157" s="96" t="str">
        <f>Objects!$D$20</f>
        <v>Bronze Ingot</v>
      </c>
      <c r="J157" s="93">
        <v>1</v>
      </c>
      <c r="K157" s="96" t="str">
        <f>Objects!$D$20</f>
        <v>Bronze Ingot</v>
      </c>
      <c r="L157" s="93">
        <v>1</v>
      </c>
      <c r="M157" s="96" t="str">
        <f>Objects!$D$20</f>
        <v>Bronze Ingot</v>
      </c>
      <c r="N157" s="93">
        <v>1</v>
      </c>
      <c r="O157" s="93"/>
      <c r="P157" s="93"/>
      <c r="Q157" s="96" t="str">
        <f>Objects!$D$20</f>
        <v>Bronze Ingot</v>
      </c>
      <c r="R157" s="93">
        <v>1</v>
      </c>
      <c r="S157" s="96"/>
      <c r="T157" s="93"/>
      <c r="U157" s="93"/>
      <c r="V157" s="93"/>
      <c r="W157" s="93"/>
      <c r="X157" s="103"/>
      <c r="AA157" s="93"/>
      <c r="AB157" s="93"/>
      <c r="AC157" s="93"/>
    </row>
    <row r="158" spans="1:29" ht="15" customHeight="1" x14ac:dyDescent="0.25">
      <c r="A158" s="43" t="str">
        <f>[3]Enums!$A$12</f>
        <v>1.1.0</v>
      </c>
      <c r="B158" s="93" t="b">
        <v>1</v>
      </c>
      <c r="C158" s="93" t="b">
        <v>0</v>
      </c>
      <c r="D158" s="93">
        <v>3</v>
      </c>
      <c r="E158" s="96" t="str">
        <f>Objects!$AF$53</f>
        <v>Iron Chestplate</v>
      </c>
      <c r="F158" s="103">
        <v>1</v>
      </c>
      <c r="G158" s="96" t="str">
        <f>Objects!$D$20</f>
        <v>Bronze Ingot</v>
      </c>
      <c r="H158" s="93">
        <v>1</v>
      </c>
      <c r="I158" s="93"/>
      <c r="J158" s="93"/>
      <c r="K158" s="96" t="str">
        <f>Objects!$D$20</f>
        <v>Bronze Ingot</v>
      </c>
      <c r="L158" s="93">
        <v>1</v>
      </c>
      <c r="M158" s="96" t="str">
        <f>Objects!$D$20</f>
        <v>Bronze Ingot</v>
      </c>
      <c r="N158" s="93">
        <v>1</v>
      </c>
      <c r="O158" s="96" t="str">
        <f>Objects!$D$20</f>
        <v>Bronze Ingot</v>
      </c>
      <c r="P158" s="93">
        <v>1</v>
      </c>
      <c r="Q158" s="96" t="str">
        <f>Objects!$D$20</f>
        <v>Bronze Ingot</v>
      </c>
      <c r="R158" s="93">
        <v>1</v>
      </c>
      <c r="S158" s="96" t="str">
        <f>Objects!$D$20</f>
        <v>Bronze Ingot</v>
      </c>
      <c r="T158" s="93">
        <v>1</v>
      </c>
      <c r="U158" s="96" t="str">
        <f>Objects!$D$20</f>
        <v>Bronze Ingot</v>
      </c>
      <c r="V158" s="93">
        <v>1</v>
      </c>
      <c r="W158" s="96" t="str">
        <f>Objects!$D$20</f>
        <v>Bronze Ingot</v>
      </c>
      <c r="X158" s="93">
        <v>1</v>
      </c>
      <c r="AA158" s="93"/>
      <c r="AB158" s="93"/>
      <c r="AC158" s="93"/>
    </row>
    <row r="159" spans="1:29" ht="15" customHeight="1" x14ac:dyDescent="0.25">
      <c r="A159" s="43" t="str">
        <f>[3]Enums!$A$12</f>
        <v>1.1.0</v>
      </c>
      <c r="B159" s="93" t="b">
        <v>1</v>
      </c>
      <c r="C159" s="93" t="b">
        <v>0</v>
      </c>
      <c r="D159" s="93">
        <v>3</v>
      </c>
      <c r="E159" s="96" t="str">
        <f>Objects!$AF$54</f>
        <v>Iron Leggings</v>
      </c>
      <c r="F159" s="103">
        <v>1</v>
      </c>
      <c r="G159" s="96" t="str">
        <f>Objects!$D$20</f>
        <v>Bronze Ingot</v>
      </c>
      <c r="H159" s="93">
        <v>1</v>
      </c>
      <c r="I159" s="96" t="str">
        <f>Objects!$D$20</f>
        <v>Bronze Ingot</v>
      </c>
      <c r="J159" s="93">
        <v>1</v>
      </c>
      <c r="K159" s="96" t="str">
        <f>Objects!$D$20</f>
        <v>Bronze Ingot</v>
      </c>
      <c r="L159" s="93">
        <v>1</v>
      </c>
      <c r="M159" s="96" t="str">
        <f>Objects!$D$20</f>
        <v>Bronze Ingot</v>
      </c>
      <c r="N159" s="93">
        <v>1</v>
      </c>
      <c r="O159" s="93"/>
      <c r="P159" s="93"/>
      <c r="Q159" s="96" t="str">
        <f>Objects!$D$20</f>
        <v>Bronze Ingot</v>
      </c>
      <c r="R159" s="93">
        <v>1</v>
      </c>
      <c r="S159" s="96" t="str">
        <f>Objects!$D$20</f>
        <v>Bronze Ingot</v>
      </c>
      <c r="T159" s="93">
        <v>1</v>
      </c>
      <c r="U159" s="93"/>
      <c r="V159" s="93"/>
      <c r="W159" s="96" t="str">
        <f>Objects!$D$20</f>
        <v>Bronze Ingot</v>
      </c>
      <c r="X159" s="93">
        <v>1</v>
      </c>
      <c r="AA159" s="93"/>
      <c r="AB159" s="93"/>
      <c r="AC159" s="93"/>
    </row>
    <row r="160" spans="1:29" s="184" customFormat="1" ht="15" customHeight="1" x14ac:dyDescent="0.25">
      <c r="A160" s="180" t="str">
        <f>[3]Enums!$A$12</f>
        <v>1.1.0</v>
      </c>
      <c r="B160" s="181" t="b">
        <v>1</v>
      </c>
      <c r="C160" s="181" t="b">
        <v>0</v>
      </c>
      <c r="D160" s="181">
        <v>3</v>
      </c>
      <c r="E160" s="182" t="str">
        <f>Objects!$AF$55</f>
        <v>Iron Boots</v>
      </c>
      <c r="F160" s="103">
        <v>1</v>
      </c>
      <c r="G160" s="182"/>
      <c r="H160" s="181"/>
      <c r="I160" s="181"/>
      <c r="J160" s="181"/>
      <c r="K160" s="181"/>
      <c r="L160" s="183"/>
      <c r="M160" s="182" t="str">
        <f>Objects!$D$20</f>
        <v>Bronze Ingot</v>
      </c>
      <c r="N160" s="181">
        <v>1</v>
      </c>
      <c r="O160" s="181"/>
      <c r="P160" s="181"/>
      <c r="Q160" s="182" t="str">
        <f>Objects!$D$20</f>
        <v>Bronze Ingot</v>
      </c>
      <c r="R160" s="181">
        <v>1</v>
      </c>
      <c r="S160" s="182" t="str">
        <f>Objects!$D$20</f>
        <v>Bronze Ingot</v>
      </c>
      <c r="T160" s="181">
        <v>1</v>
      </c>
      <c r="U160" s="181"/>
      <c r="V160" s="181"/>
      <c r="W160" s="182" t="str">
        <f>Objects!$D$20</f>
        <v>Bronze Ingot</v>
      </c>
      <c r="X160" s="181">
        <v>1</v>
      </c>
      <c r="AA160" s="181"/>
      <c r="AB160" s="181"/>
      <c r="AC160" s="181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Objects!$AF$2</f>
        <v>Iron Shovel</v>
      </c>
      <c r="F161" s="103">
        <v>1</v>
      </c>
      <c r="G161" s="96"/>
      <c r="H161" s="93"/>
      <c r="I161" s="96" t="str">
        <f>Objects!$D$17</f>
        <v>Steel Ingot</v>
      </c>
      <c r="J161" s="93">
        <v>1</v>
      </c>
      <c r="K161" s="93"/>
      <c r="L161" s="103"/>
      <c r="M161" s="96"/>
      <c r="N161" s="93"/>
      <c r="O161" s="93" t="str">
        <f>Objects!$AF$26</f>
        <v>Stick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Objects!$AF$3</f>
        <v>Iron Pickaxe</v>
      </c>
      <c r="F162" s="103">
        <v>1</v>
      </c>
      <c r="G162" s="96" t="str">
        <f>Objects!$D$17</f>
        <v>Steel Ingot</v>
      </c>
      <c r="H162" s="93">
        <v>1</v>
      </c>
      <c r="I162" s="96" t="str">
        <f>Objects!$D$17</f>
        <v>Steel Ingot</v>
      </c>
      <c r="J162" s="93">
        <v>1</v>
      </c>
      <c r="K162" s="96" t="str">
        <f>Objects!$D$17</f>
        <v>Steel Ingot</v>
      </c>
      <c r="L162" s="93">
        <v>1</v>
      </c>
      <c r="M162" s="96"/>
      <c r="N162" s="93"/>
      <c r="O162" s="93" t="str">
        <f>Objects!$AF$26</f>
        <v>Stick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43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Objects!$AF$4</f>
        <v>Iron Axe</v>
      </c>
      <c r="F163" s="103">
        <v>1</v>
      </c>
      <c r="G163" s="96" t="str">
        <f>Objects!$D$17</f>
        <v>Steel Ingot</v>
      </c>
      <c r="H163" s="93">
        <v>1</v>
      </c>
      <c r="I163" s="96" t="str">
        <f>Objects!$D$17</f>
        <v>Steel Ingot</v>
      </c>
      <c r="J163" s="93">
        <v>1</v>
      </c>
      <c r="K163" s="93"/>
      <c r="L163" s="103"/>
      <c r="M163" s="96" t="str">
        <f>Objects!$D$17</f>
        <v>Steel Ingot</v>
      </c>
      <c r="N163" s="93">
        <v>1</v>
      </c>
      <c r="O163" s="93" t="str">
        <f>Objects!$AF$26</f>
        <v>Stick</v>
      </c>
      <c r="P163" s="93">
        <v>1</v>
      </c>
      <c r="Q163" s="93"/>
      <c r="R163" s="103"/>
      <c r="S163" s="96"/>
      <c r="T163" s="93"/>
      <c r="U163" s="93" t="str">
        <f>Objects!$AF$26</f>
        <v>Stick</v>
      </c>
      <c r="V163" s="93">
        <v>1</v>
      </c>
      <c r="W163" s="93"/>
      <c r="X163" s="103"/>
      <c r="AA163" s="93"/>
      <c r="AB163" s="93"/>
      <c r="AC163" s="93"/>
    </row>
    <row r="164" spans="1:29" ht="15" customHeight="1" x14ac:dyDescent="0.25">
      <c r="A164" s="43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Objects!$AF$13</f>
        <v>Iron Sword</v>
      </c>
      <c r="F164" s="103">
        <v>1</v>
      </c>
      <c r="G164" s="96"/>
      <c r="H164" s="93"/>
      <c r="I164" s="96" t="str">
        <f>Objects!$D$17</f>
        <v>Steel Ingot</v>
      </c>
      <c r="J164" s="93">
        <v>1</v>
      </c>
      <c r="K164" s="93"/>
      <c r="L164" s="103"/>
      <c r="M164" s="96"/>
      <c r="N164" s="93"/>
      <c r="O164" s="96" t="str">
        <f>Objects!$D$17</f>
        <v>Steel Ingot</v>
      </c>
      <c r="P164" s="93">
        <v>1</v>
      </c>
      <c r="Q164" s="93"/>
      <c r="R164" s="103"/>
      <c r="S164" s="96"/>
      <c r="T164" s="93"/>
      <c r="U164" s="93" t="str">
        <f>Objects!$AF$26</f>
        <v>Stick</v>
      </c>
      <c r="V164" s="93">
        <v>1</v>
      </c>
      <c r="W164" s="93"/>
      <c r="X164" s="103"/>
      <c r="AA164" s="93"/>
      <c r="AB164" s="93"/>
      <c r="AC164" s="93"/>
    </row>
    <row r="165" spans="1:29" ht="15" customHeight="1" x14ac:dyDescent="0.25">
      <c r="A165" s="43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Objects!$AF$38</f>
        <v>Iron Hoe</v>
      </c>
      <c r="F165" s="103">
        <v>1</v>
      </c>
      <c r="G165" s="96" t="str">
        <f>Objects!$D$17</f>
        <v>Steel Ingot</v>
      </c>
      <c r="H165" s="93">
        <v>1</v>
      </c>
      <c r="I165" s="96" t="str">
        <f>Objects!$D$17</f>
        <v>Steel Ingot</v>
      </c>
      <c r="J165" s="93">
        <v>1</v>
      </c>
      <c r="K165" s="93"/>
      <c r="L165" s="103"/>
      <c r="M165" s="96"/>
      <c r="N165" s="93"/>
      <c r="O165" s="93" t="str">
        <f>Objects!$AF$26</f>
        <v>Stick</v>
      </c>
      <c r="P165" s="93">
        <v>1</v>
      </c>
      <c r="Q165" s="93"/>
      <c r="R165" s="103"/>
      <c r="S165" s="96"/>
      <c r="T165" s="93"/>
      <c r="U165" s="93" t="str">
        <f>Objects!$AF$26</f>
        <v>Stick</v>
      </c>
      <c r="V165" s="93">
        <v>1</v>
      </c>
      <c r="W165" s="93"/>
      <c r="X165" s="103"/>
      <c r="AA165" s="93"/>
      <c r="AB165" s="93"/>
      <c r="AC165" s="93"/>
    </row>
    <row r="166" spans="1:29" ht="15" customHeight="1" x14ac:dyDescent="0.25">
      <c r="A166" s="179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Objects!$AF$105</f>
        <v>Shears</v>
      </c>
      <c r="F166" s="103">
        <v>1</v>
      </c>
      <c r="G166" s="96"/>
      <c r="H166" s="93"/>
      <c r="I166" s="96"/>
      <c r="J166" s="93"/>
      <c r="K166" s="93"/>
      <c r="L166" s="93"/>
      <c r="M166" s="96"/>
      <c r="N166" s="93"/>
      <c r="O166" s="96" t="str">
        <f>Objects!$D$17</f>
        <v>Steel Ingot</v>
      </c>
      <c r="P166" s="93">
        <v>1</v>
      </c>
      <c r="Q166" s="93"/>
      <c r="R166" s="93"/>
      <c r="S166" s="96" t="str">
        <f>Objects!$D$17</f>
        <v>Steel Ingot</v>
      </c>
      <c r="T166" s="93">
        <v>1</v>
      </c>
      <c r="U166" s="93"/>
      <c r="V166" s="93"/>
      <c r="W166" s="93"/>
      <c r="X166" s="103"/>
      <c r="AA166" s="93"/>
      <c r="AB166" s="93"/>
      <c r="AC166" s="93"/>
    </row>
    <row r="167" spans="1:29" ht="15" customHeight="1" x14ac:dyDescent="0.25">
      <c r="A167" s="43" t="str">
        <f>[3]Enums!$A$12</f>
        <v>1.1.0</v>
      </c>
      <c r="B167" s="93" t="b">
        <v>1</v>
      </c>
      <c r="C167" s="93" t="b">
        <v>0</v>
      </c>
      <c r="D167" s="93">
        <v>3</v>
      </c>
      <c r="E167" s="96" t="str">
        <f>Objects!$AF$52</f>
        <v>Iron Helmet</v>
      </c>
      <c r="F167" s="103">
        <v>1</v>
      </c>
      <c r="G167" s="96" t="str">
        <f>Objects!$D$17</f>
        <v>Steel Ingot</v>
      </c>
      <c r="H167" s="93">
        <v>1</v>
      </c>
      <c r="I167" s="96" t="str">
        <f>Objects!$D$17</f>
        <v>Steel Ingot</v>
      </c>
      <c r="J167" s="93">
        <v>1</v>
      </c>
      <c r="K167" s="96" t="str">
        <f>Objects!$D$17</f>
        <v>Steel Ingot</v>
      </c>
      <c r="L167" s="93">
        <v>1</v>
      </c>
      <c r="M167" s="96" t="str">
        <f>Objects!$D$17</f>
        <v>Steel Ingot</v>
      </c>
      <c r="N167" s="93">
        <v>1</v>
      </c>
      <c r="O167" s="93"/>
      <c r="P167" s="93"/>
      <c r="Q167" s="96" t="str">
        <f>Objects!$D$17</f>
        <v>Steel Ingot</v>
      </c>
      <c r="R167" s="93">
        <v>1</v>
      </c>
      <c r="S167" s="96"/>
      <c r="T167" s="93"/>
      <c r="U167" s="93"/>
      <c r="V167" s="93"/>
      <c r="W167" s="93"/>
      <c r="X167" s="103"/>
      <c r="AA167" s="93"/>
      <c r="AB167" s="93"/>
      <c r="AC167" s="93"/>
    </row>
    <row r="168" spans="1:29" ht="15" customHeight="1" x14ac:dyDescent="0.25">
      <c r="A168" s="43" t="str">
        <f>[3]Enums!$A$12</f>
        <v>1.1.0</v>
      </c>
      <c r="B168" s="93" t="b">
        <v>1</v>
      </c>
      <c r="C168" s="93" t="b">
        <v>0</v>
      </c>
      <c r="D168" s="93">
        <v>3</v>
      </c>
      <c r="E168" s="96" t="str">
        <f>Objects!$AF$53</f>
        <v>Iron Chestplate</v>
      </c>
      <c r="F168" s="103">
        <v>1</v>
      </c>
      <c r="G168" s="96" t="str">
        <f>Objects!$D$17</f>
        <v>Steel Ingot</v>
      </c>
      <c r="H168" s="93">
        <v>1</v>
      </c>
      <c r="I168" s="93"/>
      <c r="J168" s="93"/>
      <c r="K168" s="96" t="str">
        <f>Objects!$D$17</f>
        <v>Steel Ingot</v>
      </c>
      <c r="L168" s="93">
        <v>1</v>
      </c>
      <c r="M168" s="96" t="str">
        <f>Objects!$D$17</f>
        <v>Steel Ingot</v>
      </c>
      <c r="N168" s="93">
        <v>1</v>
      </c>
      <c r="O168" s="96" t="str">
        <f>Objects!$D$17</f>
        <v>Steel Ingot</v>
      </c>
      <c r="P168" s="93">
        <v>1</v>
      </c>
      <c r="Q168" s="96" t="str">
        <f>Objects!$D$17</f>
        <v>Steel Ingot</v>
      </c>
      <c r="R168" s="93">
        <v>1</v>
      </c>
      <c r="S168" s="96" t="str">
        <f>Objects!$D$17</f>
        <v>Steel Ingot</v>
      </c>
      <c r="T168" s="93">
        <v>1</v>
      </c>
      <c r="U168" s="96" t="str">
        <f>Objects!$D$17</f>
        <v>Steel Ingot</v>
      </c>
      <c r="V168" s="93">
        <v>1</v>
      </c>
      <c r="W168" s="96" t="str">
        <f>Objects!$D$17</f>
        <v>Steel Ingot</v>
      </c>
      <c r="X168" s="93">
        <v>1</v>
      </c>
      <c r="AA168" s="93"/>
      <c r="AB168" s="93"/>
      <c r="AC168" s="93"/>
    </row>
    <row r="169" spans="1:29" ht="15" customHeight="1" x14ac:dyDescent="0.25">
      <c r="A169" s="43" t="str">
        <f>[3]Enums!$A$12</f>
        <v>1.1.0</v>
      </c>
      <c r="B169" s="93" t="b">
        <v>1</v>
      </c>
      <c r="C169" s="93" t="b">
        <v>0</v>
      </c>
      <c r="D169" s="93">
        <v>3</v>
      </c>
      <c r="E169" s="96" t="str">
        <f>Objects!$AF$54</f>
        <v>Iron Leggings</v>
      </c>
      <c r="F169" s="103">
        <v>1</v>
      </c>
      <c r="G169" s="96" t="str">
        <f>Objects!$D$17</f>
        <v>Steel Ingot</v>
      </c>
      <c r="H169" s="93">
        <v>1</v>
      </c>
      <c r="I169" s="96" t="str">
        <f>Objects!$D$17</f>
        <v>Steel Ingot</v>
      </c>
      <c r="J169" s="93">
        <v>1</v>
      </c>
      <c r="K169" s="96" t="str">
        <f>Objects!$D$17</f>
        <v>Steel Ingot</v>
      </c>
      <c r="L169" s="93">
        <v>1</v>
      </c>
      <c r="M169" s="96" t="str">
        <f>Objects!$D$17</f>
        <v>Steel Ingot</v>
      </c>
      <c r="N169" s="93">
        <v>1</v>
      </c>
      <c r="O169" s="93"/>
      <c r="P169" s="93"/>
      <c r="Q169" s="96" t="str">
        <f>Objects!$D$17</f>
        <v>Steel Ingot</v>
      </c>
      <c r="R169" s="93">
        <v>1</v>
      </c>
      <c r="S169" s="96" t="str">
        <f>Objects!$D$17</f>
        <v>Steel Ingot</v>
      </c>
      <c r="T169" s="93">
        <v>1</v>
      </c>
      <c r="U169" s="93"/>
      <c r="V169" s="93"/>
      <c r="W169" s="96" t="str">
        <f>Objects!$D$17</f>
        <v>Steel Ingot</v>
      </c>
      <c r="X169" s="93">
        <v>1</v>
      </c>
      <c r="AA169" s="93"/>
      <c r="AB169" s="93"/>
      <c r="AC169" s="93"/>
    </row>
    <row r="170" spans="1:29" s="184" customFormat="1" ht="15" customHeight="1" x14ac:dyDescent="0.25">
      <c r="A170" s="180" t="str">
        <f>[3]Enums!$A$12</f>
        <v>1.1.0</v>
      </c>
      <c r="B170" s="181" t="b">
        <v>1</v>
      </c>
      <c r="C170" s="181" t="b">
        <v>0</v>
      </c>
      <c r="D170" s="181">
        <v>3</v>
      </c>
      <c r="E170" s="182" t="str">
        <f>Objects!$AF$55</f>
        <v>Iron Boots</v>
      </c>
      <c r="F170" s="103">
        <v>1</v>
      </c>
      <c r="G170" s="182"/>
      <c r="H170" s="181"/>
      <c r="I170" s="181"/>
      <c r="J170" s="181"/>
      <c r="K170" s="181"/>
      <c r="L170" s="183"/>
      <c r="M170" s="182" t="str">
        <f>Objects!$D$17</f>
        <v>Steel Ingot</v>
      </c>
      <c r="N170" s="181">
        <v>1</v>
      </c>
      <c r="O170" s="181"/>
      <c r="P170" s="181"/>
      <c r="Q170" s="182" t="str">
        <f>Objects!$D$17</f>
        <v>Steel Ingot</v>
      </c>
      <c r="R170" s="181">
        <v>1</v>
      </c>
      <c r="S170" s="182" t="str">
        <f>Objects!$D$17</f>
        <v>Steel Ingot</v>
      </c>
      <c r="T170" s="181">
        <v>1</v>
      </c>
      <c r="U170" s="181"/>
      <c r="V170" s="181"/>
      <c r="W170" s="182" t="str">
        <f>Objects!$D$17</f>
        <v>Steel Ingot</v>
      </c>
      <c r="X170" s="181">
        <v>1</v>
      </c>
      <c r="AA170" s="181"/>
      <c r="AB170" s="181"/>
      <c r="AC170" s="181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Objects!$AF$2</f>
        <v>Iron Shovel</v>
      </c>
      <c r="F171" s="103">
        <v>1</v>
      </c>
      <c r="G171" s="96"/>
      <c r="H171" s="93"/>
      <c r="I171" s="96" t="str">
        <f>Objects!$D$18</f>
        <v>Stainless Steel Ingot</v>
      </c>
      <c r="J171" s="93">
        <v>1</v>
      </c>
      <c r="K171" s="93"/>
      <c r="L171" s="103"/>
      <c r="M171" s="96"/>
      <c r="N171" s="93"/>
      <c r="O171" s="93" t="str">
        <f>Objects!$AF$26</f>
        <v>Stick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Objects!$AF$3</f>
        <v>Iron Pickaxe</v>
      </c>
      <c r="F172" s="103">
        <v>1</v>
      </c>
      <c r="G172" s="96" t="str">
        <f>Objects!$D$18</f>
        <v>Stainless Steel Ingot</v>
      </c>
      <c r="H172" s="93">
        <v>1</v>
      </c>
      <c r="I172" s="96" t="str">
        <f>Objects!$D$18</f>
        <v>Stainless Steel Ingot</v>
      </c>
      <c r="J172" s="93">
        <v>1</v>
      </c>
      <c r="K172" s="96" t="str">
        <f>Objects!$D$18</f>
        <v>Stainless Steel Ingot</v>
      </c>
      <c r="L172" s="93">
        <v>1</v>
      </c>
      <c r="M172" s="96"/>
      <c r="N172" s="93"/>
      <c r="O172" s="93" t="str">
        <f>Objects!$AF$26</f>
        <v>Stick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43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Objects!$AF$4</f>
        <v>Iron Axe</v>
      </c>
      <c r="F173" s="103">
        <v>1</v>
      </c>
      <c r="G173" s="96" t="str">
        <f>Objects!$D$18</f>
        <v>Stainless Steel Ingot</v>
      </c>
      <c r="H173" s="93">
        <v>1</v>
      </c>
      <c r="I173" s="96" t="str">
        <f>Objects!$D$18</f>
        <v>Stainless Steel Ingot</v>
      </c>
      <c r="J173" s="93">
        <v>1</v>
      </c>
      <c r="K173" s="93"/>
      <c r="L173" s="103"/>
      <c r="M173" s="96" t="str">
        <f>Objects!$D$18</f>
        <v>Stainless Steel Ingot</v>
      </c>
      <c r="N173" s="93">
        <v>1</v>
      </c>
      <c r="O173" s="93" t="str">
        <f>Objects!$AF$26</f>
        <v>Stick</v>
      </c>
      <c r="P173" s="93">
        <v>1</v>
      </c>
      <c r="Q173" s="93"/>
      <c r="R173" s="103"/>
      <c r="S173" s="96"/>
      <c r="T173" s="93"/>
      <c r="U173" s="93" t="str">
        <f>Objects!$AF$26</f>
        <v>Stick</v>
      </c>
      <c r="V173" s="93">
        <v>1</v>
      </c>
      <c r="W173" s="93"/>
      <c r="X173" s="103"/>
      <c r="AA173" s="93"/>
      <c r="AB173" s="93"/>
      <c r="AC173" s="93"/>
    </row>
    <row r="174" spans="1:29" ht="15" customHeight="1" x14ac:dyDescent="0.25">
      <c r="A174" s="43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Objects!$AF$13</f>
        <v>Iron Sword</v>
      </c>
      <c r="F174" s="103">
        <v>1</v>
      </c>
      <c r="G174" s="96"/>
      <c r="H174" s="93"/>
      <c r="I174" s="96" t="str">
        <f>Objects!$D$18</f>
        <v>Stainless Steel Ingot</v>
      </c>
      <c r="J174" s="93">
        <v>1</v>
      </c>
      <c r="K174" s="93"/>
      <c r="L174" s="103"/>
      <c r="M174" s="96"/>
      <c r="N174" s="93"/>
      <c r="O174" s="96" t="str">
        <f>Objects!$D$18</f>
        <v>Stainless Steel Ingot</v>
      </c>
      <c r="P174" s="93">
        <v>1</v>
      </c>
      <c r="Q174" s="93"/>
      <c r="R174" s="103"/>
      <c r="S174" s="96"/>
      <c r="T174" s="93"/>
      <c r="U174" s="93" t="str">
        <f>Objects!$AF$26</f>
        <v>Stick</v>
      </c>
      <c r="V174" s="93">
        <v>1</v>
      </c>
      <c r="W174" s="93"/>
      <c r="X174" s="103"/>
      <c r="AA174" s="93"/>
      <c r="AB174" s="93"/>
      <c r="AC174" s="93"/>
    </row>
    <row r="175" spans="1:29" ht="15" customHeight="1" x14ac:dyDescent="0.25">
      <c r="A175" s="43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Objects!$AF$38</f>
        <v>Iron Hoe</v>
      </c>
      <c r="F175" s="103">
        <v>1</v>
      </c>
      <c r="G175" s="96" t="str">
        <f>Objects!$D$18</f>
        <v>Stainless Steel Ingot</v>
      </c>
      <c r="H175" s="93">
        <v>1</v>
      </c>
      <c r="I175" s="96" t="str">
        <f>Objects!$D$18</f>
        <v>Stainless Steel Ingot</v>
      </c>
      <c r="J175" s="93">
        <v>1</v>
      </c>
      <c r="K175" s="93"/>
      <c r="L175" s="103"/>
      <c r="M175" s="96"/>
      <c r="N175" s="93"/>
      <c r="O175" s="93" t="str">
        <f>Objects!$AF$26</f>
        <v>Stick</v>
      </c>
      <c r="P175" s="93">
        <v>1</v>
      </c>
      <c r="Q175" s="93"/>
      <c r="R175" s="103"/>
      <c r="S175" s="96"/>
      <c r="T175" s="93"/>
      <c r="U175" s="93" t="str">
        <f>Objects!$AF$26</f>
        <v>Stick</v>
      </c>
      <c r="V175" s="93">
        <v>1</v>
      </c>
      <c r="W175" s="93"/>
      <c r="X175" s="103"/>
      <c r="AA175" s="93"/>
      <c r="AB175" s="93"/>
      <c r="AC175" s="93"/>
    </row>
    <row r="176" spans="1:29" ht="15" customHeight="1" x14ac:dyDescent="0.25">
      <c r="A176" s="179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Objects!$AF$105</f>
        <v>Shears</v>
      </c>
      <c r="F176" s="103">
        <v>1</v>
      </c>
      <c r="G176" s="96"/>
      <c r="H176" s="93"/>
      <c r="I176" s="96"/>
      <c r="J176" s="93"/>
      <c r="K176" s="93"/>
      <c r="L176" s="93"/>
      <c r="M176" s="96"/>
      <c r="N176" s="93"/>
      <c r="O176" s="96" t="str">
        <f>Objects!$D$18</f>
        <v>Stainless Steel Ingot</v>
      </c>
      <c r="P176" s="93">
        <v>1</v>
      </c>
      <c r="Q176" s="93"/>
      <c r="R176" s="93"/>
      <c r="S176" s="96" t="str">
        <f>Objects!$D$18</f>
        <v>Stainless Steel Ingot</v>
      </c>
      <c r="T176" s="93">
        <v>1</v>
      </c>
      <c r="U176" s="93"/>
      <c r="V176" s="93"/>
      <c r="W176" s="93"/>
      <c r="X176" s="103"/>
      <c r="AA176" s="93"/>
      <c r="AB176" s="93"/>
      <c r="AC176" s="93"/>
    </row>
    <row r="177" spans="1:29" ht="15" customHeight="1" x14ac:dyDescent="0.25">
      <c r="A177" s="43" t="str">
        <f>[3]Enums!$A$12</f>
        <v>1.1.0</v>
      </c>
      <c r="B177" s="93" t="b">
        <v>1</v>
      </c>
      <c r="C177" s="93" t="b">
        <v>0</v>
      </c>
      <c r="D177" s="93">
        <v>3</v>
      </c>
      <c r="E177" s="96" t="str">
        <f>Objects!$AF$52</f>
        <v>Iron Helmet</v>
      </c>
      <c r="F177" s="103">
        <v>1</v>
      </c>
      <c r="G177" s="96" t="str">
        <f>Objects!$D$18</f>
        <v>Stainless Steel Ingot</v>
      </c>
      <c r="H177" s="93">
        <v>1</v>
      </c>
      <c r="I177" s="96" t="str">
        <f>Objects!$D$18</f>
        <v>Stainless Steel Ingot</v>
      </c>
      <c r="J177" s="93">
        <v>1</v>
      </c>
      <c r="K177" s="96" t="str">
        <f>Objects!$D$18</f>
        <v>Stainless Steel Ingot</v>
      </c>
      <c r="L177" s="93">
        <v>1</v>
      </c>
      <c r="M177" s="96" t="str">
        <f>Objects!$D$18</f>
        <v>Stainless Steel Ingot</v>
      </c>
      <c r="N177" s="93">
        <v>1</v>
      </c>
      <c r="O177" s="93"/>
      <c r="P177" s="93"/>
      <c r="Q177" s="96" t="str">
        <f>Objects!$D$18</f>
        <v>Stainless Steel Ingot</v>
      </c>
      <c r="R177" s="93">
        <v>1</v>
      </c>
      <c r="S177" s="96"/>
      <c r="T177" s="93"/>
      <c r="U177" s="93"/>
      <c r="V177" s="93"/>
      <c r="W177" s="93"/>
      <c r="X177" s="103"/>
      <c r="AA177" s="93"/>
      <c r="AB177" s="93"/>
      <c r="AC177" s="93"/>
    </row>
    <row r="178" spans="1:29" ht="15" customHeight="1" x14ac:dyDescent="0.25">
      <c r="A178" s="43" t="str">
        <f>[3]Enums!$A$12</f>
        <v>1.1.0</v>
      </c>
      <c r="B178" s="93" t="b">
        <v>1</v>
      </c>
      <c r="C178" s="93" t="b">
        <v>0</v>
      </c>
      <c r="D178" s="93">
        <v>3</v>
      </c>
      <c r="E178" s="96" t="str">
        <f>Objects!$AF$53</f>
        <v>Iron Chestplate</v>
      </c>
      <c r="F178" s="103">
        <v>1</v>
      </c>
      <c r="G178" s="96" t="str">
        <f>Objects!$D$18</f>
        <v>Stainless Steel Ingot</v>
      </c>
      <c r="H178" s="93">
        <v>1</v>
      </c>
      <c r="I178" s="93"/>
      <c r="J178" s="93"/>
      <c r="K178" s="96" t="str">
        <f>Objects!$D$18</f>
        <v>Stainless Steel Ingot</v>
      </c>
      <c r="L178" s="93">
        <v>1</v>
      </c>
      <c r="M178" s="96" t="str">
        <f>Objects!$D$18</f>
        <v>Stainless Steel Ingot</v>
      </c>
      <c r="N178" s="93">
        <v>1</v>
      </c>
      <c r="O178" s="96" t="str">
        <f>Objects!$D$18</f>
        <v>Stainless Steel Ingot</v>
      </c>
      <c r="P178" s="93">
        <v>1</v>
      </c>
      <c r="Q178" s="96" t="str">
        <f>Objects!$D$18</f>
        <v>Stainless Steel Ingot</v>
      </c>
      <c r="R178" s="93">
        <v>1</v>
      </c>
      <c r="S178" s="96" t="str">
        <f>Objects!$D$18</f>
        <v>Stainless Steel Ingot</v>
      </c>
      <c r="T178" s="93">
        <v>1</v>
      </c>
      <c r="U178" s="96" t="str">
        <f>Objects!$D$18</f>
        <v>Stainless Steel Ingot</v>
      </c>
      <c r="V178" s="93">
        <v>1</v>
      </c>
      <c r="W178" s="96" t="str">
        <f>Objects!$D$18</f>
        <v>Stainless Steel Ingot</v>
      </c>
      <c r="X178" s="93">
        <v>1</v>
      </c>
      <c r="AA178" s="93"/>
      <c r="AB178" s="93"/>
      <c r="AC178" s="93"/>
    </row>
    <row r="179" spans="1:29" ht="15" customHeight="1" x14ac:dyDescent="0.25">
      <c r="A179" s="43" t="str">
        <f>[3]Enums!$A$12</f>
        <v>1.1.0</v>
      </c>
      <c r="B179" s="93" t="b">
        <v>1</v>
      </c>
      <c r="C179" s="93" t="b">
        <v>0</v>
      </c>
      <c r="D179" s="93">
        <v>3</v>
      </c>
      <c r="E179" s="96" t="str">
        <f>Objects!$AF$54</f>
        <v>Iron Leggings</v>
      </c>
      <c r="F179" s="103">
        <v>1</v>
      </c>
      <c r="G179" s="96" t="str">
        <f>Objects!$D$18</f>
        <v>Stainless Steel Ingot</v>
      </c>
      <c r="H179" s="93">
        <v>1</v>
      </c>
      <c r="I179" s="96" t="str">
        <f>Objects!$D$18</f>
        <v>Stainless Steel Ingot</v>
      </c>
      <c r="J179" s="93">
        <v>1</v>
      </c>
      <c r="K179" s="96" t="str">
        <f>Objects!$D$18</f>
        <v>Stainless Steel Ingot</v>
      </c>
      <c r="L179" s="93">
        <v>1</v>
      </c>
      <c r="M179" s="96" t="str">
        <f>Objects!$D$18</f>
        <v>Stainless Steel Ingot</v>
      </c>
      <c r="N179" s="93">
        <v>1</v>
      </c>
      <c r="O179" s="93"/>
      <c r="P179" s="93"/>
      <c r="Q179" s="96" t="str">
        <f>Objects!$D$18</f>
        <v>Stainless Steel Ingot</v>
      </c>
      <c r="R179" s="93">
        <v>1</v>
      </c>
      <c r="S179" s="96" t="str">
        <f>Objects!$D$18</f>
        <v>Stainless Steel Ingot</v>
      </c>
      <c r="T179" s="93">
        <v>1</v>
      </c>
      <c r="U179" s="93"/>
      <c r="V179" s="93"/>
      <c r="W179" s="96" t="str">
        <f>Objects!$D$18</f>
        <v>Stainless Steel Ingot</v>
      </c>
      <c r="X179" s="93">
        <v>1</v>
      </c>
      <c r="AA179" s="93"/>
      <c r="AB179" s="93"/>
      <c r="AC179" s="93"/>
    </row>
    <row r="180" spans="1:29" s="184" customFormat="1" ht="15" customHeight="1" x14ac:dyDescent="0.25">
      <c r="A180" s="180" t="str">
        <f>[3]Enums!$A$12</f>
        <v>1.1.0</v>
      </c>
      <c r="B180" s="181" t="b">
        <v>1</v>
      </c>
      <c r="C180" s="181" t="b">
        <v>0</v>
      </c>
      <c r="D180" s="181">
        <v>3</v>
      </c>
      <c r="E180" s="182" t="str">
        <f>Objects!$AF$55</f>
        <v>Iron Boots</v>
      </c>
      <c r="F180" s="103">
        <v>1</v>
      </c>
      <c r="G180" s="182"/>
      <c r="H180" s="181"/>
      <c r="I180" s="181"/>
      <c r="J180" s="181"/>
      <c r="K180" s="181"/>
      <c r="L180" s="183"/>
      <c r="M180" s="182" t="str">
        <f>Objects!$D$18</f>
        <v>Stainless Steel Ingot</v>
      </c>
      <c r="N180" s="181">
        <v>1</v>
      </c>
      <c r="O180" s="181"/>
      <c r="P180" s="181"/>
      <c r="Q180" s="182" t="str">
        <f>Objects!$D$18</f>
        <v>Stainless Steel Ingot</v>
      </c>
      <c r="R180" s="181">
        <v>1</v>
      </c>
      <c r="S180" s="182" t="str">
        <f>Objects!$D$18</f>
        <v>Stainless Steel Ingot</v>
      </c>
      <c r="T180" s="181">
        <v>1</v>
      </c>
      <c r="U180" s="181"/>
      <c r="V180" s="181"/>
      <c r="W180" s="182" t="str">
        <f>Objects!$D$18</f>
        <v>Stainless Steel Ingot</v>
      </c>
      <c r="X180" s="181">
        <v>1</v>
      </c>
      <c r="AA180" s="181"/>
      <c r="AB180" s="181"/>
      <c r="AC180" s="181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Objects!$AF$23</f>
        <v>Diamond Shovel</v>
      </c>
      <c r="F181" s="103">
        <v>1</v>
      </c>
      <c r="G181" s="96"/>
      <c r="H181" s="93"/>
      <c r="I181" s="96" t="str">
        <f>Objects!$D$23</f>
        <v>Tungsten Carbide Ingot</v>
      </c>
      <c r="J181" s="93">
        <v>1</v>
      </c>
      <c r="K181" s="93"/>
      <c r="L181" s="103"/>
      <c r="M181" s="96"/>
      <c r="N181" s="93"/>
      <c r="O181" s="93" t="str">
        <f>Objects!$AF$26</f>
        <v>Stick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Objects!$AF$24</f>
        <v>Diamond Pickaxe</v>
      </c>
      <c r="F182" s="103">
        <v>1</v>
      </c>
      <c r="G182" s="96" t="str">
        <f>Objects!$D$23</f>
        <v>Tungsten Carbide Ingot</v>
      </c>
      <c r="H182" s="93">
        <v>1</v>
      </c>
      <c r="I182" s="96" t="str">
        <f>Objects!$D$23</f>
        <v>Tungsten Carbide Ingot</v>
      </c>
      <c r="J182" s="93">
        <v>1</v>
      </c>
      <c r="K182" s="96" t="str">
        <f>Objects!$D$23</f>
        <v>Tungsten Carbide Ingot</v>
      </c>
      <c r="L182" s="93">
        <v>1</v>
      </c>
      <c r="M182" s="96"/>
      <c r="N182" s="93"/>
      <c r="O182" s="93" t="str">
        <f>Objects!$AF$26</f>
        <v>Stick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43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Objects!$AF$25</f>
        <v>Diamond Axe</v>
      </c>
      <c r="F183" s="103">
        <v>1</v>
      </c>
      <c r="G183" s="96" t="str">
        <f>Objects!$D$23</f>
        <v>Tungsten Carbide Ingot</v>
      </c>
      <c r="H183" s="93">
        <v>1</v>
      </c>
      <c r="I183" s="96" t="str">
        <f>Objects!$D$23</f>
        <v>Tungsten Carbide Ingot</v>
      </c>
      <c r="J183" s="93">
        <v>1</v>
      </c>
      <c r="K183" s="93"/>
      <c r="L183" s="103"/>
      <c r="M183" s="96" t="str">
        <f>Objects!$D$23</f>
        <v>Tungsten Carbide Ingot</v>
      </c>
      <c r="N183" s="93">
        <v>1</v>
      </c>
      <c r="O183" s="93" t="str">
        <f>Objects!$AF$26</f>
        <v>Stick</v>
      </c>
      <c r="P183" s="93">
        <v>1</v>
      </c>
      <c r="Q183" s="93"/>
      <c r="R183" s="103"/>
      <c r="S183" s="96"/>
      <c r="T183" s="93"/>
      <c r="U183" s="93" t="str">
        <f>Objects!$AF$26</f>
        <v>Stick</v>
      </c>
      <c r="V183" s="93">
        <v>1</v>
      </c>
      <c r="W183" s="93"/>
      <c r="X183" s="103"/>
      <c r="AA183" s="93"/>
      <c r="AB183" s="93"/>
      <c r="AC183" s="93"/>
    </row>
    <row r="184" spans="1:29" ht="15" customHeight="1" x14ac:dyDescent="0.25">
      <c r="A184" s="43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Objects!$AF$22</f>
        <v>Diamond Sword</v>
      </c>
      <c r="F184" s="103">
        <v>1</v>
      </c>
      <c r="G184" s="96"/>
      <c r="H184" s="93"/>
      <c r="I184" s="96" t="str">
        <f>Objects!$D$23</f>
        <v>Tungsten Carbide Ingot</v>
      </c>
      <c r="J184" s="93">
        <v>1</v>
      </c>
      <c r="K184" s="93"/>
      <c r="L184" s="103"/>
      <c r="M184" s="96"/>
      <c r="N184" s="93"/>
      <c r="O184" s="96" t="str">
        <f>Objects!$D$23</f>
        <v>Tungsten Carbide Ingot</v>
      </c>
      <c r="P184" s="93">
        <v>1</v>
      </c>
      <c r="Q184" s="93"/>
      <c r="R184" s="103"/>
      <c r="S184" s="96"/>
      <c r="T184" s="93"/>
      <c r="U184" s="93" t="str">
        <f>Objects!$AF$26</f>
        <v>Stick</v>
      </c>
      <c r="V184" s="93">
        <v>1</v>
      </c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Objects!AF39</f>
        <v>Diamond Hoe</v>
      </c>
      <c r="F185" s="103">
        <v>1</v>
      </c>
      <c r="G185" s="96" t="str">
        <f>Objects!$D$23</f>
        <v>Tungsten Carbide Ingot</v>
      </c>
      <c r="H185" s="93">
        <v>1</v>
      </c>
      <c r="I185" s="96" t="str">
        <f>Objects!$D$23</f>
        <v>Tungsten Carbide Ingot</v>
      </c>
      <c r="J185" s="93">
        <v>1</v>
      </c>
      <c r="K185" s="93"/>
      <c r="L185" s="103"/>
      <c r="M185" s="96"/>
      <c r="N185" s="93"/>
      <c r="O185" s="93" t="str">
        <f>Objects!$AF$26</f>
        <v>Stick</v>
      </c>
      <c r="P185" s="93">
        <v>1</v>
      </c>
      <c r="Q185" s="93"/>
      <c r="R185" s="103"/>
      <c r="S185" s="96"/>
      <c r="T185" s="93"/>
      <c r="U185" s="93" t="str">
        <f>Objects!$AF$26</f>
        <v>Stick</v>
      </c>
      <c r="V185" s="93">
        <v>1</v>
      </c>
      <c r="W185" s="93"/>
      <c r="X185" s="103"/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Objects!AF56</f>
        <v>Diamond Helmet</v>
      </c>
      <c r="F186" s="103">
        <v>1</v>
      </c>
      <c r="G186" s="96" t="str">
        <f>Objects!$D$23</f>
        <v>Tungsten Carbide Ingot</v>
      </c>
      <c r="H186" s="93">
        <v>1</v>
      </c>
      <c r="I186" s="96" t="str">
        <f>Objects!$D$23</f>
        <v>Tungsten Carbide Ingot</v>
      </c>
      <c r="J186" s="93">
        <v>1</v>
      </c>
      <c r="K186" s="96" t="str">
        <f>Objects!$D$23</f>
        <v>Tungsten Carbide Ingot</v>
      </c>
      <c r="L186" s="93">
        <v>1</v>
      </c>
      <c r="M186" s="96" t="str">
        <f>Objects!$D$23</f>
        <v>Tungsten Carbide Ingot</v>
      </c>
      <c r="N186" s="93">
        <v>1</v>
      </c>
      <c r="O186" s="93"/>
      <c r="P186" s="93"/>
      <c r="Q186" s="96" t="str">
        <f>Objects!$D$23</f>
        <v>Tungsten Carbide Ingot</v>
      </c>
      <c r="R186" s="93">
        <v>1</v>
      </c>
      <c r="S186" s="96"/>
      <c r="T186" s="93"/>
      <c r="U186" s="93"/>
      <c r="V186" s="93"/>
      <c r="W186" s="93"/>
      <c r="X186" s="103"/>
      <c r="AA186" s="93"/>
      <c r="AB186" s="93"/>
      <c r="AC186" s="93"/>
    </row>
    <row r="187" spans="1:29" ht="15" customHeight="1" x14ac:dyDescent="0.25">
      <c r="A187" s="43" t="str">
        <f>[3]Enums!$A$12</f>
        <v>1.1.0</v>
      </c>
      <c r="B187" s="93" t="b">
        <v>1</v>
      </c>
      <c r="C187" s="93" t="b">
        <v>0</v>
      </c>
      <c r="D187" s="93">
        <v>3</v>
      </c>
      <c r="E187" s="96" t="str">
        <f>Objects!AF57</f>
        <v>Diamond Chestplate</v>
      </c>
      <c r="F187" s="103">
        <v>1</v>
      </c>
      <c r="G187" s="96" t="str">
        <f>Objects!$D$23</f>
        <v>Tungsten Carbide Ingot</v>
      </c>
      <c r="H187" s="93">
        <v>1</v>
      </c>
      <c r="I187" s="93"/>
      <c r="J187" s="93"/>
      <c r="K187" s="96" t="str">
        <f>Objects!$D$23</f>
        <v>Tungsten Carbide Ingot</v>
      </c>
      <c r="L187" s="93">
        <v>1</v>
      </c>
      <c r="M187" s="96" t="str">
        <f>Objects!$D$23</f>
        <v>Tungsten Carbide Ingot</v>
      </c>
      <c r="N187" s="93">
        <v>1</v>
      </c>
      <c r="O187" s="96" t="str">
        <f>Objects!$D$23</f>
        <v>Tungsten Carbide Ingot</v>
      </c>
      <c r="P187" s="93">
        <v>1</v>
      </c>
      <c r="Q187" s="96" t="str">
        <f>Objects!$D$23</f>
        <v>Tungsten Carbide Ingot</v>
      </c>
      <c r="R187" s="93">
        <v>1</v>
      </c>
      <c r="S187" s="96" t="str">
        <f>Objects!$D$23</f>
        <v>Tungsten Carbide Ingot</v>
      </c>
      <c r="T187" s="93">
        <v>1</v>
      </c>
      <c r="U187" s="96" t="str">
        <f>Objects!$D$23</f>
        <v>Tungsten Carbide Ingot</v>
      </c>
      <c r="V187" s="93">
        <v>1</v>
      </c>
      <c r="W187" s="96" t="str">
        <f>Objects!$D$23</f>
        <v>Tungsten Carbide Ingot</v>
      </c>
      <c r="X187" s="93">
        <v>1</v>
      </c>
      <c r="AA187" s="93"/>
      <c r="AB187" s="93"/>
      <c r="AC187" s="93"/>
    </row>
    <row r="188" spans="1:29" ht="15" customHeight="1" x14ac:dyDescent="0.25">
      <c r="A188" s="43" t="str">
        <f>[3]Enums!$A$12</f>
        <v>1.1.0</v>
      </c>
      <c r="B188" s="93" t="b">
        <v>1</v>
      </c>
      <c r="C188" s="93" t="b">
        <v>0</v>
      </c>
      <c r="D188" s="93">
        <v>3</v>
      </c>
      <c r="E188" s="96" t="str">
        <f>Objects!AF58</f>
        <v>Diamond Leggings</v>
      </c>
      <c r="F188" s="103">
        <v>1</v>
      </c>
      <c r="G188" s="96" t="str">
        <f>Objects!$D$23</f>
        <v>Tungsten Carbide Ingot</v>
      </c>
      <c r="H188" s="93">
        <v>1</v>
      </c>
      <c r="I188" s="96" t="str">
        <f>Objects!$D$23</f>
        <v>Tungsten Carbide Ingot</v>
      </c>
      <c r="J188" s="93">
        <v>1</v>
      </c>
      <c r="K188" s="96" t="str">
        <f>Objects!$D$23</f>
        <v>Tungsten Carbide Ingot</v>
      </c>
      <c r="L188" s="93">
        <v>1</v>
      </c>
      <c r="M188" s="96" t="str">
        <f>Objects!$D$23</f>
        <v>Tungsten Carbide Ingot</v>
      </c>
      <c r="N188" s="93">
        <v>1</v>
      </c>
      <c r="O188" s="93"/>
      <c r="P188" s="93"/>
      <c r="Q188" s="96" t="str">
        <f>Objects!$D$23</f>
        <v>Tungsten Carbide Ingot</v>
      </c>
      <c r="R188" s="93">
        <v>1</v>
      </c>
      <c r="S188" s="96" t="str">
        <f>Objects!$D$23</f>
        <v>Tungsten Carbide Ingot</v>
      </c>
      <c r="T188" s="93">
        <v>1</v>
      </c>
      <c r="U188" s="93"/>
      <c r="V188" s="93"/>
      <c r="W188" s="96" t="str">
        <f>Objects!$D$23</f>
        <v>Tungsten Carbide Ingot</v>
      </c>
      <c r="X188" s="93">
        <v>1</v>
      </c>
      <c r="AA188" s="93"/>
      <c r="AB188" s="93"/>
      <c r="AC188" s="93"/>
    </row>
    <row r="189" spans="1:29" s="184" customFormat="1" ht="15" customHeight="1" x14ac:dyDescent="0.25">
      <c r="A189" s="180" t="str">
        <f>[3]Enums!$A$12</f>
        <v>1.1.0</v>
      </c>
      <c r="B189" s="181" t="b">
        <v>1</v>
      </c>
      <c r="C189" s="181" t="b">
        <v>0</v>
      </c>
      <c r="D189" s="181">
        <v>3</v>
      </c>
      <c r="E189" s="182" t="str">
        <f>Objects!AF59</f>
        <v>Diamond Boots</v>
      </c>
      <c r="F189" s="103">
        <v>1</v>
      </c>
      <c r="G189" s="182"/>
      <c r="H189" s="181"/>
      <c r="I189" s="181"/>
      <c r="J189" s="181"/>
      <c r="K189" s="181"/>
      <c r="L189" s="183"/>
      <c r="M189" s="182" t="str">
        <f>Objects!$D$23</f>
        <v>Tungsten Carbide Ingot</v>
      </c>
      <c r="N189" s="181">
        <v>1</v>
      </c>
      <c r="O189" s="181"/>
      <c r="P189" s="181"/>
      <c r="Q189" s="182" t="str">
        <f>Objects!$D$23</f>
        <v>Tungsten Carbide Ingot</v>
      </c>
      <c r="R189" s="181">
        <v>1</v>
      </c>
      <c r="S189" s="182" t="str">
        <f>Objects!$D$23</f>
        <v>Tungsten Carbide Ingot</v>
      </c>
      <c r="T189" s="181">
        <v>1</v>
      </c>
      <c r="U189" s="181"/>
      <c r="V189" s="181"/>
      <c r="W189" s="182" t="str">
        <f>Objects!$D$23</f>
        <v>Tungsten Carbide Ingot</v>
      </c>
      <c r="X189" s="181">
        <v>1</v>
      </c>
      <c r="AA189" s="181"/>
      <c r="AB189" s="181"/>
      <c r="AC189" s="181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Objects!$AF$2</f>
        <v>Iron Shovel</v>
      </c>
      <c r="F190" s="103">
        <v>1</v>
      </c>
      <c r="G190" s="96"/>
      <c r="H190" s="93"/>
      <c r="I190" s="96" t="str">
        <f>Objects!$D$24</f>
        <v>Nichrome Ingot</v>
      </c>
      <c r="J190" s="93">
        <v>1</v>
      </c>
      <c r="K190" s="93"/>
      <c r="L190" s="103"/>
      <c r="M190" s="96"/>
      <c r="N190" s="93"/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Objects!$AF$3</f>
        <v>Iron Pickaxe</v>
      </c>
      <c r="F191" s="103">
        <v>1</v>
      </c>
      <c r="G191" s="96" t="str">
        <f>Objects!$D$24</f>
        <v>Nichrome Ingot</v>
      </c>
      <c r="H191" s="93">
        <v>1</v>
      </c>
      <c r="I191" s="96" t="str">
        <f>Objects!$D$24</f>
        <v>Nichrome Ingot</v>
      </c>
      <c r="J191" s="93">
        <v>1</v>
      </c>
      <c r="K191" s="96" t="str">
        <f>Objects!$D$24</f>
        <v>Nichrome Ingot</v>
      </c>
      <c r="L191" s="93">
        <v>1</v>
      </c>
      <c r="M191" s="96"/>
      <c r="N191" s="93"/>
      <c r="O191" s="93" t="str">
        <f>Objects!$AF$26</f>
        <v>Stick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Objects!$AF$4</f>
        <v>Iron Axe</v>
      </c>
      <c r="F192" s="103">
        <v>1</v>
      </c>
      <c r="G192" s="96" t="str">
        <f>Objects!$D$24</f>
        <v>Nichrome Ingot</v>
      </c>
      <c r="H192" s="93">
        <v>1</v>
      </c>
      <c r="I192" s="96" t="str">
        <f>Objects!$D$24</f>
        <v>Nichrome Ingot</v>
      </c>
      <c r="J192" s="93">
        <v>1</v>
      </c>
      <c r="K192" s="93"/>
      <c r="L192" s="103"/>
      <c r="M192" s="96" t="str">
        <f>Objects!$D$24</f>
        <v>Nichrome Ingot</v>
      </c>
      <c r="N192" s="93">
        <v>1</v>
      </c>
      <c r="O192" s="93" t="str">
        <f>Objects!$AF$26</f>
        <v>Stick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Objects!$AF$13</f>
        <v>Iron Sword</v>
      </c>
      <c r="F193" s="103">
        <v>1</v>
      </c>
      <c r="G193" s="96"/>
      <c r="H193" s="93"/>
      <c r="I193" s="96" t="str">
        <f>Objects!$D$24</f>
        <v>Nichrome Ingot</v>
      </c>
      <c r="J193" s="93">
        <v>1</v>
      </c>
      <c r="K193" s="93"/>
      <c r="L193" s="103"/>
      <c r="M193" s="96"/>
      <c r="N193" s="93"/>
      <c r="O193" s="96" t="str">
        <f>Objects!$D$24</f>
        <v>Nichrome Ingot</v>
      </c>
      <c r="P193" s="93">
        <v>1</v>
      </c>
      <c r="Q193" s="93"/>
      <c r="R193" s="103"/>
      <c r="S193" s="96"/>
      <c r="T193" s="93"/>
      <c r="U193" s="93" t="str">
        <f>Objects!$AF$26</f>
        <v>Stick</v>
      </c>
      <c r="V193" s="93">
        <v>1</v>
      </c>
      <c r="W193" s="93"/>
      <c r="X193" s="103"/>
      <c r="AA193" s="93"/>
      <c r="AB193" s="93"/>
      <c r="AC193" s="93"/>
    </row>
    <row r="194" spans="1:29" ht="15" customHeight="1" x14ac:dyDescent="0.25">
      <c r="A194" s="43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Objects!$AF$38</f>
        <v>Iron Hoe</v>
      </c>
      <c r="F194" s="103">
        <v>1</v>
      </c>
      <c r="G194" s="96" t="str">
        <f>Objects!$D$24</f>
        <v>Nichrome Ingot</v>
      </c>
      <c r="H194" s="93">
        <v>1</v>
      </c>
      <c r="I194" s="96" t="str">
        <f>Objects!$D$24</f>
        <v>Nichrome Ingot</v>
      </c>
      <c r="J194" s="93">
        <v>1</v>
      </c>
      <c r="K194" s="93"/>
      <c r="L194" s="103"/>
      <c r="M194" s="96"/>
      <c r="N194" s="93"/>
      <c r="O194" s="93" t="str">
        <f>Objects!$AF$26</f>
        <v>Stick</v>
      </c>
      <c r="P194" s="93">
        <v>1</v>
      </c>
      <c r="Q194" s="93"/>
      <c r="R194" s="103"/>
      <c r="S194" s="96"/>
      <c r="T194" s="93"/>
      <c r="U194" s="93" t="str">
        <f>Objects!$AF$26</f>
        <v>Stick</v>
      </c>
      <c r="V194" s="93">
        <v>1</v>
      </c>
      <c r="W194" s="93"/>
      <c r="X194" s="103"/>
      <c r="AA194" s="93"/>
      <c r="AB194" s="93"/>
      <c r="AC194" s="93"/>
    </row>
    <row r="195" spans="1:29" ht="15" customHeight="1" x14ac:dyDescent="0.25">
      <c r="A195" s="179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Objects!$AF$105</f>
        <v>Shears</v>
      </c>
      <c r="F195" s="103">
        <v>1</v>
      </c>
      <c r="G195" s="96"/>
      <c r="H195" s="93"/>
      <c r="I195" s="96"/>
      <c r="J195" s="93"/>
      <c r="K195" s="93"/>
      <c r="L195" s="93"/>
      <c r="M195" s="96"/>
      <c r="N195" s="93"/>
      <c r="O195" s="96" t="str">
        <f>Objects!$D$24</f>
        <v>Nichrome Ingot</v>
      </c>
      <c r="P195" s="93">
        <v>1</v>
      </c>
      <c r="Q195" s="93"/>
      <c r="R195" s="93"/>
      <c r="S195" s="96" t="str">
        <f>Objects!$D$24</f>
        <v>Nichrome Ingot</v>
      </c>
      <c r="T195" s="93">
        <v>1</v>
      </c>
      <c r="U195" s="93"/>
      <c r="V195" s="93"/>
      <c r="W195" s="93"/>
      <c r="X195" s="103"/>
      <c r="AA195" s="93"/>
      <c r="AB195" s="93"/>
      <c r="AC195" s="93"/>
    </row>
    <row r="196" spans="1:29" ht="15" customHeight="1" x14ac:dyDescent="0.25">
      <c r="A196" s="43" t="str">
        <f>[3]Enums!$A$12</f>
        <v>1.1.0</v>
      </c>
      <c r="B196" s="93" t="b">
        <v>1</v>
      </c>
      <c r="C196" s="93" t="b">
        <v>0</v>
      </c>
      <c r="D196" s="93">
        <v>3</v>
      </c>
      <c r="E196" s="96" t="str">
        <f>Objects!$AF$52</f>
        <v>Iron Helmet</v>
      </c>
      <c r="F196" s="103">
        <v>1</v>
      </c>
      <c r="G196" s="96" t="str">
        <f>Objects!$D$24</f>
        <v>Nichrome Ingot</v>
      </c>
      <c r="H196" s="93">
        <v>1</v>
      </c>
      <c r="I196" s="96" t="str">
        <f>Objects!$D$24</f>
        <v>Nichrome Ingot</v>
      </c>
      <c r="J196" s="93">
        <v>1</v>
      </c>
      <c r="K196" s="96" t="str">
        <f>Objects!$D$24</f>
        <v>Nichrome Ingot</v>
      </c>
      <c r="L196" s="93">
        <v>1</v>
      </c>
      <c r="M196" s="96" t="str">
        <f>Objects!$D$24</f>
        <v>Nichrome Ingot</v>
      </c>
      <c r="N196" s="93">
        <v>1</v>
      </c>
      <c r="O196" s="93"/>
      <c r="P196" s="93"/>
      <c r="Q196" s="96" t="str">
        <f>Objects!$D$24</f>
        <v>Nichrome Ingot</v>
      </c>
      <c r="R196" s="93">
        <v>1</v>
      </c>
      <c r="S196" s="96"/>
      <c r="T196" s="93"/>
      <c r="U196" s="93"/>
      <c r="V196" s="93"/>
      <c r="W196" s="93"/>
      <c r="X196" s="103"/>
      <c r="AA196" s="93"/>
      <c r="AB196" s="93"/>
      <c r="AC196" s="93"/>
    </row>
    <row r="197" spans="1:29" ht="15" customHeight="1" x14ac:dyDescent="0.25">
      <c r="A197" s="43" t="str">
        <f>[3]Enums!$A$12</f>
        <v>1.1.0</v>
      </c>
      <c r="B197" s="93" t="b">
        <v>1</v>
      </c>
      <c r="C197" s="93" t="b">
        <v>0</v>
      </c>
      <c r="D197" s="93">
        <v>3</v>
      </c>
      <c r="E197" s="96" t="str">
        <f>Objects!$AF$53</f>
        <v>Iron Chestplate</v>
      </c>
      <c r="F197" s="103">
        <v>1</v>
      </c>
      <c r="G197" s="96" t="str">
        <f>Objects!$D$24</f>
        <v>Nichrome Ingot</v>
      </c>
      <c r="H197" s="93">
        <v>1</v>
      </c>
      <c r="I197" s="93"/>
      <c r="J197" s="93"/>
      <c r="K197" s="96" t="str">
        <f>Objects!$D$24</f>
        <v>Nichrome Ingot</v>
      </c>
      <c r="L197" s="93">
        <v>1</v>
      </c>
      <c r="M197" s="96" t="str">
        <f>Objects!$D$24</f>
        <v>Nichrome Ingot</v>
      </c>
      <c r="N197" s="93">
        <v>1</v>
      </c>
      <c r="O197" s="96" t="str">
        <f>Objects!$D$24</f>
        <v>Nichrome Ingot</v>
      </c>
      <c r="P197" s="93">
        <v>1</v>
      </c>
      <c r="Q197" s="96" t="str">
        <f>Objects!$D$24</f>
        <v>Nichrome Ingot</v>
      </c>
      <c r="R197" s="93">
        <v>1</v>
      </c>
      <c r="S197" s="96" t="str">
        <f>Objects!$D$24</f>
        <v>Nichrome Ingot</v>
      </c>
      <c r="T197" s="93">
        <v>1</v>
      </c>
      <c r="U197" s="96" t="str">
        <f>Objects!$D$24</f>
        <v>Nichrome Ingot</v>
      </c>
      <c r="V197" s="93">
        <v>1</v>
      </c>
      <c r="W197" s="96" t="str">
        <f>Objects!$D$24</f>
        <v>Nichrome Ingot</v>
      </c>
      <c r="X197" s="93">
        <v>1</v>
      </c>
      <c r="AA197" s="93"/>
      <c r="AB197" s="93"/>
      <c r="AC197" s="93"/>
    </row>
    <row r="198" spans="1:29" ht="15" customHeight="1" x14ac:dyDescent="0.25">
      <c r="A198" s="43" t="str">
        <f>[3]Enums!$A$12</f>
        <v>1.1.0</v>
      </c>
      <c r="B198" s="93" t="b">
        <v>1</v>
      </c>
      <c r="C198" s="93" t="b">
        <v>0</v>
      </c>
      <c r="D198" s="93">
        <v>3</v>
      </c>
      <c r="E198" s="96" t="str">
        <f>Objects!$AF$54</f>
        <v>Iron Leggings</v>
      </c>
      <c r="F198" s="103">
        <v>1</v>
      </c>
      <c r="G198" s="96" t="str">
        <f>Objects!$D$24</f>
        <v>Nichrome Ingot</v>
      </c>
      <c r="H198" s="93">
        <v>1</v>
      </c>
      <c r="I198" s="96" t="str">
        <f>Objects!$D$24</f>
        <v>Nichrome Ingot</v>
      </c>
      <c r="J198" s="93">
        <v>1</v>
      </c>
      <c r="K198" s="96" t="str">
        <f>Objects!$D$24</f>
        <v>Nichrome Ingot</v>
      </c>
      <c r="L198" s="93">
        <v>1</v>
      </c>
      <c r="M198" s="96" t="str">
        <f>Objects!$D$24</f>
        <v>Nichrome Ingot</v>
      </c>
      <c r="N198" s="93">
        <v>1</v>
      </c>
      <c r="O198" s="93"/>
      <c r="P198" s="93"/>
      <c r="Q198" s="96" t="str">
        <f>Objects!$D$24</f>
        <v>Nichrome Ingot</v>
      </c>
      <c r="R198" s="93">
        <v>1</v>
      </c>
      <c r="S198" s="96" t="str">
        <f>Objects!$D$24</f>
        <v>Nichrome Ingot</v>
      </c>
      <c r="T198" s="93">
        <v>1</v>
      </c>
      <c r="U198" s="93"/>
      <c r="V198" s="93"/>
      <c r="W198" s="96" t="str">
        <f>Objects!$D$24</f>
        <v>Nichrome Ingot</v>
      </c>
      <c r="X198" s="93">
        <v>1</v>
      </c>
      <c r="AA198" s="93"/>
      <c r="AB198" s="93"/>
      <c r="AC198" s="93"/>
    </row>
    <row r="199" spans="1:29" s="184" customFormat="1" ht="15" customHeight="1" x14ac:dyDescent="0.25">
      <c r="A199" s="180" t="str">
        <f>[3]Enums!$A$12</f>
        <v>1.1.0</v>
      </c>
      <c r="B199" s="181" t="b">
        <v>1</v>
      </c>
      <c r="C199" s="181" t="b">
        <v>0</v>
      </c>
      <c r="D199" s="181">
        <v>3</v>
      </c>
      <c r="E199" s="182" t="str">
        <f>Objects!$AF$55</f>
        <v>Iron Boots</v>
      </c>
      <c r="F199" s="103">
        <v>1</v>
      </c>
      <c r="G199" s="182"/>
      <c r="H199" s="181"/>
      <c r="I199" s="181"/>
      <c r="J199" s="181"/>
      <c r="K199" s="181"/>
      <c r="L199" s="183"/>
      <c r="M199" s="182" t="str">
        <f>Objects!$D$24</f>
        <v>Nichrome Ingot</v>
      </c>
      <c r="N199" s="181">
        <v>1</v>
      </c>
      <c r="O199" s="181"/>
      <c r="P199" s="181"/>
      <c r="Q199" s="182" t="str">
        <f>Objects!$D$24</f>
        <v>Nichrome Ingot</v>
      </c>
      <c r="R199" s="181">
        <v>1</v>
      </c>
      <c r="S199" s="182" t="str">
        <f>Objects!$D$24</f>
        <v>Nichrome Ingot</v>
      </c>
      <c r="T199" s="181">
        <v>1</v>
      </c>
      <c r="U199" s="181"/>
      <c r="V199" s="181"/>
      <c r="W199" s="182" t="str">
        <f>Objects!$D$24</f>
        <v>Nichrome Ingot</v>
      </c>
      <c r="X199" s="181">
        <v>1</v>
      </c>
      <c r="AA199" s="181"/>
      <c r="AB199" s="181"/>
      <c r="AC199" s="181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Objects!$AF$2</f>
        <v>Iron Shovel</v>
      </c>
      <c r="F200" s="103">
        <v>1</v>
      </c>
      <c r="G200" s="96"/>
      <c r="H200" s="93"/>
      <c r="I200" s="96" t="str">
        <f>Objects!$D$25</f>
        <v>Antimony-Lead Ingot</v>
      </c>
      <c r="J200" s="93">
        <v>1</v>
      </c>
      <c r="K200" s="93"/>
      <c r="L200" s="103"/>
      <c r="M200" s="96"/>
      <c r="N200" s="93"/>
      <c r="O200" s="93" t="str">
        <f>Objects!$AF$26</f>
        <v>Stick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Objects!$AF$3</f>
        <v>Iron Pickaxe</v>
      </c>
      <c r="F201" s="103">
        <v>1</v>
      </c>
      <c r="G201" s="96" t="str">
        <f>Objects!$D$25</f>
        <v>Antimony-Lead Ingot</v>
      </c>
      <c r="H201" s="93">
        <v>1</v>
      </c>
      <c r="I201" s="96" t="str">
        <f>Objects!$D$25</f>
        <v>Antimony-Lead Ingot</v>
      </c>
      <c r="J201" s="93">
        <v>1</v>
      </c>
      <c r="K201" s="96" t="str">
        <f>Objects!$D$25</f>
        <v>Antimony-Lead Ingot</v>
      </c>
      <c r="L201" s="93">
        <v>1</v>
      </c>
      <c r="M201" s="96"/>
      <c r="N201" s="93"/>
      <c r="O201" s="93" t="str">
        <f>Objects!$AF$26</f>
        <v>Stick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43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Objects!$AF$4</f>
        <v>Iron Axe</v>
      </c>
      <c r="F202" s="103">
        <v>1</v>
      </c>
      <c r="G202" s="96" t="str">
        <f>Objects!$D$25</f>
        <v>Antimony-Lead Ingot</v>
      </c>
      <c r="H202" s="93">
        <v>1</v>
      </c>
      <c r="I202" s="96" t="str">
        <f>Objects!$D$25</f>
        <v>Antimony-Lead Ingot</v>
      </c>
      <c r="J202" s="93">
        <v>1</v>
      </c>
      <c r="K202" s="93"/>
      <c r="L202" s="103"/>
      <c r="M202" s="96" t="str">
        <f>Objects!$D$25</f>
        <v>Antimony-Lead Ingot</v>
      </c>
      <c r="N202" s="93">
        <v>1</v>
      </c>
      <c r="O202" s="93" t="str">
        <f>Objects!$AF$26</f>
        <v>Stick</v>
      </c>
      <c r="P202" s="93">
        <v>1</v>
      </c>
      <c r="Q202" s="93"/>
      <c r="R202" s="103"/>
      <c r="S202" s="96"/>
      <c r="T202" s="93"/>
      <c r="U202" s="93" t="str">
        <f>Objects!$AF$26</f>
        <v>Stick</v>
      </c>
      <c r="V202" s="93">
        <v>1</v>
      </c>
      <c r="W202" s="93"/>
      <c r="X202" s="103"/>
      <c r="AA202" s="93"/>
      <c r="AB202" s="93"/>
      <c r="AC202" s="93"/>
    </row>
    <row r="203" spans="1:29" ht="15" customHeight="1" x14ac:dyDescent="0.25">
      <c r="A203" s="43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Objects!$AF$13</f>
        <v>Iron Sword</v>
      </c>
      <c r="F203" s="103">
        <v>1</v>
      </c>
      <c r="G203" s="96"/>
      <c r="H203" s="93"/>
      <c r="I203" s="96" t="str">
        <f>Objects!$D$25</f>
        <v>Antimony-Lead Ingot</v>
      </c>
      <c r="J203" s="93">
        <v>1</v>
      </c>
      <c r="K203" s="93"/>
      <c r="L203" s="103"/>
      <c r="M203" s="96"/>
      <c r="N203" s="93"/>
      <c r="O203" s="96" t="str">
        <f>Objects!$D$25</f>
        <v>Antimony-Lead Ingot</v>
      </c>
      <c r="P203" s="93">
        <v>1</v>
      </c>
      <c r="Q203" s="93"/>
      <c r="R203" s="103"/>
      <c r="S203" s="96"/>
      <c r="T203" s="93"/>
      <c r="U203" s="93" t="str">
        <f>Objects!$AF$26</f>
        <v>Stick</v>
      </c>
      <c r="V203" s="93">
        <v>1</v>
      </c>
      <c r="W203" s="93"/>
      <c r="X203" s="103"/>
      <c r="AA203" s="93"/>
      <c r="AB203" s="93"/>
      <c r="AC203" s="93"/>
    </row>
    <row r="204" spans="1:29" ht="15" customHeight="1" x14ac:dyDescent="0.25">
      <c r="A204" s="43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Objects!$AF$38</f>
        <v>Iron Hoe</v>
      </c>
      <c r="F204" s="103">
        <v>1</v>
      </c>
      <c r="G204" s="96" t="str">
        <f>Objects!$D$25</f>
        <v>Antimony-Lead Ingot</v>
      </c>
      <c r="H204" s="93">
        <v>1</v>
      </c>
      <c r="I204" s="96" t="str">
        <f>Objects!$D$25</f>
        <v>Antimony-Lead Ingot</v>
      </c>
      <c r="J204" s="93">
        <v>1</v>
      </c>
      <c r="K204" s="93"/>
      <c r="L204" s="103"/>
      <c r="M204" s="96"/>
      <c r="N204" s="93"/>
      <c r="O204" s="93" t="str">
        <f>Objects!$AF$26</f>
        <v>Stick</v>
      </c>
      <c r="P204" s="93">
        <v>1</v>
      </c>
      <c r="Q204" s="93"/>
      <c r="R204" s="103"/>
      <c r="S204" s="96"/>
      <c r="T204" s="93"/>
      <c r="U204" s="93" t="str">
        <f>Objects!$AF$26</f>
        <v>Stick</v>
      </c>
      <c r="V204" s="93">
        <v>1</v>
      </c>
      <c r="W204" s="93"/>
      <c r="X204" s="103"/>
      <c r="AA204" s="93"/>
      <c r="AB204" s="93"/>
      <c r="AC204" s="93"/>
    </row>
    <row r="205" spans="1:29" ht="15" customHeight="1" x14ac:dyDescent="0.25">
      <c r="A205" s="179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Objects!$AF$105</f>
        <v>Shears</v>
      </c>
      <c r="F205" s="103">
        <v>1</v>
      </c>
      <c r="G205" s="96"/>
      <c r="H205" s="93"/>
      <c r="I205" s="96"/>
      <c r="J205" s="93"/>
      <c r="K205" s="93"/>
      <c r="L205" s="93"/>
      <c r="M205" s="96"/>
      <c r="N205" s="93"/>
      <c r="O205" s="96" t="str">
        <f>Objects!$D$25</f>
        <v>Antimony-Lead Ingot</v>
      </c>
      <c r="P205" s="93">
        <v>1</v>
      </c>
      <c r="Q205" s="93"/>
      <c r="R205" s="93"/>
      <c r="S205" s="96" t="str">
        <f>Objects!$D$25</f>
        <v>Antimony-Lead Ingot</v>
      </c>
      <c r="T205" s="93">
        <v>1</v>
      </c>
      <c r="U205" s="93"/>
      <c r="V205" s="93"/>
      <c r="W205" s="93"/>
      <c r="X205" s="103"/>
      <c r="AA205" s="93"/>
      <c r="AB205" s="93"/>
      <c r="AC205" s="93"/>
    </row>
    <row r="206" spans="1:29" ht="15" customHeight="1" x14ac:dyDescent="0.25">
      <c r="A206" s="43" t="str">
        <f>[3]Enums!$A$12</f>
        <v>1.1.0</v>
      </c>
      <c r="B206" s="93" t="b">
        <v>1</v>
      </c>
      <c r="C206" s="93" t="b">
        <v>0</v>
      </c>
      <c r="D206" s="93">
        <v>3</v>
      </c>
      <c r="E206" s="96" t="str">
        <f>Objects!$AF$52</f>
        <v>Iron Helmet</v>
      </c>
      <c r="F206" s="103">
        <v>1</v>
      </c>
      <c r="G206" s="96" t="str">
        <f>Objects!$D$25</f>
        <v>Antimony-Lead Ingot</v>
      </c>
      <c r="H206" s="93">
        <v>1</v>
      </c>
      <c r="I206" s="96" t="str">
        <f>Objects!$D$25</f>
        <v>Antimony-Lead Ingot</v>
      </c>
      <c r="J206" s="93">
        <v>1</v>
      </c>
      <c r="K206" s="96" t="str">
        <f>Objects!$D$25</f>
        <v>Antimony-Lead Ingot</v>
      </c>
      <c r="L206" s="93">
        <v>1</v>
      </c>
      <c r="M206" s="96" t="str">
        <f>Objects!$D$25</f>
        <v>Antimony-Lead Ingot</v>
      </c>
      <c r="N206" s="93">
        <v>1</v>
      </c>
      <c r="O206" s="93"/>
      <c r="P206" s="93"/>
      <c r="Q206" s="96" t="str">
        <f>Objects!$D$25</f>
        <v>Antimony-Lead Ingot</v>
      </c>
      <c r="R206" s="93">
        <v>1</v>
      </c>
      <c r="S206" s="96"/>
      <c r="T206" s="93"/>
      <c r="U206" s="93"/>
      <c r="V206" s="93"/>
      <c r="W206" s="93"/>
      <c r="X206" s="103"/>
      <c r="AA206" s="93"/>
      <c r="AB206" s="93"/>
      <c r="AC206" s="93"/>
    </row>
    <row r="207" spans="1:29" ht="15" customHeight="1" x14ac:dyDescent="0.25">
      <c r="A207" s="43" t="str">
        <f>[3]Enums!$A$12</f>
        <v>1.1.0</v>
      </c>
      <c r="B207" s="93" t="b">
        <v>1</v>
      </c>
      <c r="C207" s="93" t="b">
        <v>0</v>
      </c>
      <c r="D207" s="93">
        <v>3</v>
      </c>
      <c r="E207" s="96" t="str">
        <f>Objects!$AF$53</f>
        <v>Iron Chestplate</v>
      </c>
      <c r="F207" s="103">
        <v>1</v>
      </c>
      <c r="G207" s="96" t="str">
        <f>Objects!$D$25</f>
        <v>Antimony-Lead Ingot</v>
      </c>
      <c r="H207" s="93">
        <v>1</v>
      </c>
      <c r="I207" s="93"/>
      <c r="J207" s="93"/>
      <c r="K207" s="96" t="str">
        <f>Objects!$D$25</f>
        <v>Antimony-Lead Ingot</v>
      </c>
      <c r="L207" s="93">
        <v>1</v>
      </c>
      <c r="M207" s="96" t="str">
        <f>Objects!$D$25</f>
        <v>Antimony-Lead Ingot</v>
      </c>
      <c r="N207" s="93">
        <v>1</v>
      </c>
      <c r="O207" s="96" t="str">
        <f>Objects!$D$25</f>
        <v>Antimony-Lead Ingot</v>
      </c>
      <c r="P207" s="93">
        <v>1</v>
      </c>
      <c r="Q207" s="96" t="str">
        <f>Objects!$D$25</f>
        <v>Antimony-Lead Ingot</v>
      </c>
      <c r="R207" s="93">
        <v>1</v>
      </c>
      <c r="S207" s="96" t="str">
        <f>Objects!$D$25</f>
        <v>Antimony-Lead Ingot</v>
      </c>
      <c r="T207" s="93">
        <v>1</v>
      </c>
      <c r="U207" s="96" t="str">
        <f>Objects!$D$25</f>
        <v>Antimony-Lead Ingot</v>
      </c>
      <c r="V207" s="93">
        <v>1</v>
      </c>
      <c r="W207" s="96" t="str">
        <f>Objects!$D$25</f>
        <v>Antimony-Lead Ingot</v>
      </c>
      <c r="X207" s="93">
        <v>1</v>
      </c>
      <c r="AA207" s="93"/>
      <c r="AB207" s="93"/>
      <c r="AC207" s="93"/>
    </row>
    <row r="208" spans="1:29" ht="15" customHeight="1" x14ac:dyDescent="0.25">
      <c r="A208" s="43" t="str">
        <f>[3]Enums!$A$12</f>
        <v>1.1.0</v>
      </c>
      <c r="B208" s="93" t="b">
        <v>1</v>
      </c>
      <c r="C208" s="93" t="b">
        <v>0</v>
      </c>
      <c r="D208" s="93">
        <v>3</v>
      </c>
      <c r="E208" s="96" t="str">
        <f>Objects!$AF$54</f>
        <v>Iron Leggings</v>
      </c>
      <c r="F208" s="103">
        <v>1</v>
      </c>
      <c r="G208" s="96" t="str">
        <f>Objects!$D$25</f>
        <v>Antimony-Lead Ingot</v>
      </c>
      <c r="H208" s="93">
        <v>1</v>
      </c>
      <c r="I208" s="96" t="str">
        <f>Objects!$D$25</f>
        <v>Antimony-Lead Ingot</v>
      </c>
      <c r="J208" s="93">
        <v>1</v>
      </c>
      <c r="K208" s="96" t="str">
        <f>Objects!$D$25</f>
        <v>Antimony-Lead Ingot</v>
      </c>
      <c r="L208" s="93">
        <v>1</v>
      </c>
      <c r="M208" s="96" t="str">
        <f>Objects!$D$25</f>
        <v>Antimony-Lead Ingot</v>
      </c>
      <c r="N208" s="93">
        <v>1</v>
      </c>
      <c r="O208" s="93"/>
      <c r="P208" s="93"/>
      <c r="Q208" s="96" t="str">
        <f>Objects!$D$25</f>
        <v>Antimony-Lead Ingot</v>
      </c>
      <c r="R208" s="93">
        <v>1</v>
      </c>
      <c r="S208" s="96" t="str">
        <f>Objects!$D$25</f>
        <v>Antimony-Lead Ingot</v>
      </c>
      <c r="T208" s="93">
        <v>1</v>
      </c>
      <c r="U208" s="93"/>
      <c r="V208" s="93"/>
      <c r="W208" s="96" t="str">
        <f>Objects!$D$25</f>
        <v>Antimony-Lead Ingot</v>
      </c>
      <c r="X208" s="93">
        <v>1</v>
      </c>
      <c r="AA208" s="93"/>
      <c r="AB208" s="93"/>
      <c r="AC208" s="93"/>
    </row>
    <row r="209" spans="1:29" s="184" customFormat="1" ht="15" customHeight="1" x14ac:dyDescent="0.25">
      <c r="A209" s="180" t="str">
        <f>[3]Enums!$A$12</f>
        <v>1.1.0</v>
      </c>
      <c r="B209" s="181" t="b">
        <v>1</v>
      </c>
      <c r="C209" s="181" t="b">
        <v>0</v>
      </c>
      <c r="D209" s="181">
        <v>3</v>
      </c>
      <c r="E209" s="182" t="str">
        <f>Objects!$AF$55</f>
        <v>Iron Boots</v>
      </c>
      <c r="F209" s="103">
        <v>1</v>
      </c>
      <c r="G209" s="182"/>
      <c r="H209" s="181"/>
      <c r="I209" s="181"/>
      <c r="J209" s="181"/>
      <c r="K209" s="181"/>
      <c r="L209" s="183"/>
      <c r="M209" s="182" t="str">
        <f>Objects!$D$25</f>
        <v>Antimony-Lead Ingot</v>
      </c>
      <c r="N209" s="181">
        <v>1</v>
      </c>
      <c r="O209" s="181"/>
      <c r="P209" s="181"/>
      <c r="Q209" s="182" t="str">
        <f>Objects!$D$25</f>
        <v>Antimony-Lead Ingot</v>
      </c>
      <c r="R209" s="181">
        <v>1</v>
      </c>
      <c r="S209" s="182" t="str">
        <f>Objects!$D$25</f>
        <v>Antimony-Lead Ingot</v>
      </c>
      <c r="T209" s="181">
        <v>1</v>
      </c>
      <c r="U209" s="181"/>
      <c r="V209" s="181"/>
      <c r="W209" s="182" t="str">
        <f>Objects!$D$25</f>
        <v>Antimony-Lead Ingot</v>
      </c>
      <c r="X209" s="181">
        <v>1</v>
      </c>
      <c r="AA209" s="181"/>
      <c r="AB209" s="181"/>
      <c r="AC209" s="181"/>
    </row>
    <row r="210" spans="1:29" ht="15" customHeight="1" x14ac:dyDescent="0.25">
      <c r="A210" s="43" t="str">
        <f>[3]Enums!$A$12</f>
        <v>1.1.0</v>
      </c>
      <c r="B210" s="93" t="b">
        <v>1</v>
      </c>
      <c r="C210" s="93" t="b">
        <v>0</v>
      </c>
      <c r="D210" s="93">
        <v>4</v>
      </c>
      <c r="E210" s="95" t="str">
        <f>Objects!AD36</f>
        <v>Lead-Acid Battery (1-Cell)</v>
      </c>
      <c r="F210" s="97">
        <v>1</v>
      </c>
      <c r="G210" s="96" t="str">
        <f>Objects!$D$14</f>
        <v>Plumbum (Lead) Ingot</v>
      </c>
      <c r="H210" s="103">
        <v>1</v>
      </c>
      <c r="I210" s="96" t="str">
        <f>Objects!$F$33</f>
        <v>Lead Oxide Catalyst</v>
      </c>
      <c r="J210" s="93">
        <v>1</v>
      </c>
      <c r="K210" s="96" t="str">
        <f>Objects!$D$14</f>
        <v>Plumbum (Lead) Ingot</v>
      </c>
      <c r="L210" s="103">
        <v>1</v>
      </c>
      <c r="M210" s="96" t="str">
        <f>Objects!$Z$134</f>
        <v>Battery Case (PP)</v>
      </c>
      <c r="N210" s="93">
        <v>1</v>
      </c>
      <c r="O210" s="93" t="str">
        <f>Objects!$V$23</f>
        <v>Slab (LDPE)</v>
      </c>
      <c r="P210" s="93">
        <v>1</v>
      </c>
      <c r="Q210" s="93" t="str">
        <f>Objects!$J$287</f>
        <v>Beaker (Sulfuric Acid)</v>
      </c>
      <c r="R210" s="103">
        <v>1</v>
      </c>
      <c r="S210" s="96" t="str">
        <f>Objects!$D$14</f>
        <v>Plumbum (Lead) Ingot</v>
      </c>
      <c r="T210" s="103">
        <v>1</v>
      </c>
      <c r="U210" s="96" t="str">
        <f>Objects!$D$14</f>
        <v>Plumbum (Lead) Ingot</v>
      </c>
      <c r="V210" s="93">
        <v>1</v>
      </c>
      <c r="W210" s="96" t="str">
        <f>Objects!$D$14</f>
        <v>Plumbum (Lead) Ingot</v>
      </c>
      <c r="X210" s="103">
        <v>1</v>
      </c>
      <c r="AA210" s="93"/>
      <c r="AB210" s="93"/>
      <c r="AC210" s="93"/>
    </row>
    <row r="211" spans="1:29" ht="15" customHeight="1" x14ac:dyDescent="0.25">
      <c r="A211" s="43" t="str">
        <f>[3]Enums!$A$12</f>
        <v>1.1.0</v>
      </c>
      <c r="B211" s="93" t="b">
        <v>1</v>
      </c>
      <c r="C211" s="93" t="b">
        <v>0</v>
      </c>
      <c r="D211" s="93">
        <v>4</v>
      </c>
      <c r="E211" s="95" t="str">
        <f>Objects!AD37</f>
        <v>Lead-Acid Battery (9-Cell)</v>
      </c>
      <c r="F211" s="97">
        <v>1</v>
      </c>
      <c r="G211" s="96" t="str">
        <f>Objects!$E$14</f>
        <v>Block of Plumbum (Lead)</v>
      </c>
      <c r="H211" s="103">
        <v>1</v>
      </c>
      <c r="I211" s="96" t="str">
        <f>Objects!$F$33</f>
        <v>Lead Oxide Catalyst</v>
      </c>
      <c r="J211" s="93">
        <v>1</v>
      </c>
      <c r="K211" s="96" t="str">
        <f>Objects!$E$14</f>
        <v>Block of Plumbum (Lead)</v>
      </c>
      <c r="L211" s="103">
        <v>1</v>
      </c>
      <c r="M211" s="96" t="str">
        <f>Objects!$Z$134</f>
        <v>Battery Case (PP)</v>
      </c>
      <c r="N211" s="93">
        <v>1</v>
      </c>
      <c r="O211" s="93" t="str">
        <f>Objects!$V$23</f>
        <v>Slab (LDPE)</v>
      </c>
      <c r="P211" s="93">
        <v>1</v>
      </c>
      <c r="Q211" s="93" t="str">
        <f>Objects!$J$287</f>
        <v>Beaker (Sulfuric Acid)</v>
      </c>
      <c r="R211" s="103">
        <v>1</v>
      </c>
      <c r="S211" s="96" t="str">
        <f>Objects!$E$14</f>
        <v>Block of Plumbum (Lead)</v>
      </c>
      <c r="T211" s="103">
        <v>1</v>
      </c>
      <c r="U211" s="96" t="str">
        <f>Objects!$E$14</f>
        <v>Block of Plumbum (Lead)</v>
      </c>
      <c r="V211" s="93">
        <v>1</v>
      </c>
      <c r="W211" s="96" t="str">
        <f>Objects!$E$14</f>
        <v>Block of Plumbum (Lead)</v>
      </c>
      <c r="X211" s="103">
        <v>1</v>
      </c>
      <c r="AA211" s="93"/>
      <c r="AB211" s="93"/>
      <c r="AC211" s="93"/>
    </row>
    <row r="212" spans="1:29" ht="15" customHeight="1" x14ac:dyDescent="0.25">
      <c r="A212" s="43" t="str">
        <f>[3]Enums!$A$12</f>
        <v>1.1.0</v>
      </c>
      <c r="B212" s="93" t="b">
        <v>1</v>
      </c>
      <c r="C212" s="93" t="b">
        <v>0</v>
      </c>
      <c r="D212" s="93">
        <v>4</v>
      </c>
      <c r="E212" s="95" t="str">
        <f>Objects!AD38</f>
        <v>Lithium Ion Battery (1-Cell)</v>
      </c>
      <c r="F212" s="103">
        <v>1</v>
      </c>
      <c r="G212" s="96"/>
      <c r="H212" s="93"/>
      <c r="I212" s="96" t="str">
        <f>Objects!$C$19</f>
        <v>Graphite</v>
      </c>
      <c r="J212" s="93">
        <v>1</v>
      </c>
      <c r="K212" s="96"/>
      <c r="L212" s="93"/>
      <c r="M212" s="96" t="str">
        <f>Objects!$Z$134</f>
        <v>Battery Case (PP)</v>
      </c>
      <c r="N212" s="93">
        <v>1</v>
      </c>
      <c r="O212" s="93" t="str">
        <f>Objects!$V$23</f>
        <v>Slab (LDPE)</v>
      </c>
      <c r="P212" s="93">
        <v>1</v>
      </c>
      <c r="Q212" s="93" t="str">
        <f>Objects!$I$343</f>
        <v>Bag (Lithium Hexafluorophosphate)</v>
      </c>
      <c r="R212" s="103">
        <v>1</v>
      </c>
      <c r="S212" s="96" t="str">
        <f>Objects!D6</f>
        <v>Nickel Ingot</v>
      </c>
      <c r="T212" s="93">
        <v>1</v>
      </c>
      <c r="U212" s="93" t="str">
        <f>Objects!D5</f>
        <v>Cobalt Ingot</v>
      </c>
      <c r="V212" s="93">
        <v>1</v>
      </c>
      <c r="W212" s="93" t="str">
        <f>Objects!D4</f>
        <v>Manganese Ingot</v>
      </c>
      <c r="X212" s="103">
        <v>1</v>
      </c>
      <c r="AA212" s="93"/>
      <c r="AB212" s="93"/>
      <c r="AC212" s="93"/>
    </row>
    <row r="213" spans="1:29" ht="15" customHeight="1" x14ac:dyDescent="0.25">
      <c r="A213" s="43" t="str">
        <f>[3]Enums!$A$12</f>
        <v>1.1.0</v>
      </c>
      <c r="B213" s="93" t="b">
        <v>1</v>
      </c>
      <c r="C213" s="93" t="b">
        <v>0</v>
      </c>
      <c r="D213" s="93">
        <v>4</v>
      </c>
      <c r="E213" s="95" t="str">
        <f>Objects!AD39</f>
        <v>Lithium Ion Battery (9-Cell)</v>
      </c>
      <c r="F213" s="103">
        <v>1</v>
      </c>
      <c r="G213" s="96" t="str">
        <f>Objects!$C$19</f>
        <v>Graphite</v>
      </c>
      <c r="H213" s="93">
        <v>1</v>
      </c>
      <c r="I213" s="96" t="str">
        <f>Objects!$C$19</f>
        <v>Graphite</v>
      </c>
      <c r="J213" s="93">
        <v>1</v>
      </c>
      <c r="K213" s="96" t="str">
        <f>Objects!$C$19</f>
        <v>Graphite</v>
      </c>
      <c r="L213" s="93">
        <v>1</v>
      </c>
      <c r="M213" s="96" t="str">
        <f>Objects!$Z$134</f>
        <v>Battery Case (PP)</v>
      </c>
      <c r="N213" s="93">
        <v>1</v>
      </c>
      <c r="O213" s="93" t="str">
        <f>Objects!$V$23</f>
        <v>Slab (LDPE)</v>
      </c>
      <c r="P213" s="93">
        <v>1</v>
      </c>
      <c r="Q213" s="93" t="str">
        <f>Objects!$I$343</f>
        <v>Bag (Lithium Hexafluorophosphate)</v>
      </c>
      <c r="R213" s="103">
        <v>1</v>
      </c>
      <c r="S213" s="96" t="str">
        <f>Objects!E6</f>
        <v>Block of Nickel</v>
      </c>
      <c r="T213" s="93">
        <v>1</v>
      </c>
      <c r="U213" s="93" t="str">
        <f>Objects!E5</f>
        <v>Block of Cobalt</v>
      </c>
      <c r="V213" s="93">
        <v>1</v>
      </c>
      <c r="W213" s="93" t="str">
        <f>Objects!E4</f>
        <v>Block of Manganese</v>
      </c>
      <c r="X213" s="103">
        <v>1</v>
      </c>
      <c r="AA213" s="93"/>
      <c r="AB213" s="93"/>
      <c r="AC213" s="93"/>
    </row>
    <row r="214" spans="1:29" ht="15" customHeight="1" x14ac:dyDescent="0.25">
      <c r="A214" s="43" t="str">
        <f>[3]Enums!$A$12</f>
        <v>1.1.0</v>
      </c>
      <c r="B214" s="93" t="b">
        <v>1</v>
      </c>
      <c r="C214" s="93" t="b">
        <v>0</v>
      </c>
      <c r="D214" s="93">
        <v>4</v>
      </c>
      <c r="E214" s="95" t="str">
        <f>Objects!AD40</f>
        <v>Nickel Metal Hydride Battery (1-Cell)</v>
      </c>
      <c r="F214" s="103">
        <v>1</v>
      </c>
      <c r="G214" s="96" t="str">
        <f>Objects!$D$24</f>
        <v>Nichrome Ingot</v>
      </c>
      <c r="H214" s="103">
        <v>1</v>
      </c>
      <c r="I214" s="96" t="str">
        <f>Objects!$D$3</f>
        <v>Titanium Ingot</v>
      </c>
      <c r="J214" s="93">
        <v>1</v>
      </c>
      <c r="K214" s="96" t="str">
        <f>Objects!$D$24</f>
        <v>Nichrome Ingot</v>
      </c>
      <c r="L214" s="103">
        <v>1</v>
      </c>
      <c r="M214" s="96" t="str">
        <f>Objects!$Z$134</f>
        <v>Battery Case (PP)</v>
      </c>
      <c r="N214" s="93">
        <v>1</v>
      </c>
      <c r="O214" s="93" t="str">
        <f>Objects!$V$23</f>
        <v>Slab (LDPE)</v>
      </c>
      <c r="P214" s="93">
        <v>1</v>
      </c>
      <c r="Q214" s="93" t="str">
        <f>Objects!$I$245</f>
        <v>Bag (Potassium Hydroxide)</v>
      </c>
      <c r="R214" s="103">
        <v>1</v>
      </c>
      <c r="S214" s="96" t="str">
        <f>Objects!$D$6</f>
        <v>Nickel Ingot</v>
      </c>
      <c r="T214" s="93">
        <v>1</v>
      </c>
      <c r="U214" s="96" t="str">
        <f>Objects!$D$6</f>
        <v>Nickel Ingot</v>
      </c>
      <c r="V214" s="93">
        <v>1</v>
      </c>
      <c r="W214" s="96" t="str">
        <f>Objects!$D$6</f>
        <v>Nickel Ingot</v>
      </c>
      <c r="X214" s="93">
        <v>1</v>
      </c>
      <c r="AA214" s="93"/>
      <c r="AB214" s="93"/>
      <c r="AC214" s="93"/>
    </row>
    <row r="215" spans="1:29" ht="15" customHeight="1" x14ac:dyDescent="0.25">
      <c r="A215" s="179" t="str">
        <f>[3]Enums!$A$12</f>
        <v>1.1.0</v>
      </c>
      <c r="B215" s="93" t="b">
        <v>1</v>
      </c>
      <c r="C215" s="93" t="b">
        <v>0</v>
      </c>
      <c r="D215" s="93">
        <v>4</v>
      </c>
      <c r="E215" s="95" t="str">
        <f>Objects!AD41</f>
        <v>Nickel Metal Hydride Battery (9-Cell)</v>
      </c>
      <c r="F215" s="103">
        <v>1</v>
      </c>
      <c r="G215" s="96" t="str">
        <f>Objects!$E$26</f>
        <v>Block of Nichrome</v>
      </c>
      <c r="H215" s="103">
        <v>1</v>
      </c>
      <c r="I215" s="96" t="str">
        <f>Objects!$E$3</f>
        <v>Block of Titanium</v>
      </c>
      <c r="J215" s="93">
        <v>1</v>
      </c>
      <c r="K215" s="96" t="str">
        <f>Objects!$E$26</f>
        <v>Block of Nichrome</v>
      </c>
      <c r="L215" s="103">
        <v>1</v>
      </c>
      <c r="M215" s="96" t="str">
        <f>Objects!$Z$134</f>
        <v>Battery Case (PP)</v>
      </c>
      <c r="N215" s="93">
        <v>1</v>
      </c>
      <c r="O215" s="93" t="str">
        <f>Objects!$V$23</f>
        <v>Slab (LDPE)</v>
      </c>
      <c r="P215" s="93">
        <v>1</v>
      </c>
      <c r="Q215" s="93" t="str">
        <f>Objects!$I$245</f>
        <v>Bag (Potassium Hydroxide)</v>
      </c>
      <c r="R215" s="103">
        <v>1</v>
      </c>
      <c r="S215" s="96" t="str">
        <f>Objects!$E$6</f>
        <v>Block of Nickel</v>
      </c>
      <c r="T215" s="93">
        <v>1</v>
      </c>
      <c r="U215" s="96" t="str">
        <f>Objects!$E$6</f>
        <v>Block of Nickel</v>
      </c>
      <c r="V215" s="93">
        <v>1</v>
      </c>
      <c r="W215" s="96" t="str">
        <f>Objects!$E$6</f>
        <v>Block of Nickel</v>
      </c>
      <c r="X215" s="93">
        <v>1</v>
      </c>
      <c r="AA215" s="93"/>
      <c r="AB215" s="93"/>
      <c r="AC215" s="93"/>
    </row>
    <row r="216" spans="1:29" ht="15" customHeight="1" x14ac:dyDescent="0.25">
      <c r="A216" s="43"/>
      <c r="B216" s="93"/>
      <c r="C216" s="93"/>
      <c r="D216" s="93"/>
      <c r="F216" s="103"/>
      <c r="G216" s="96"/>
      <c r="H216" s="93"/>
      <c r="I216" s="93"/>
      <c r="J216" s="93"/>
      <c r="K216" s="93"/>
      <c r="L216" s="103"/>
      <c r="M216" s="96"/>
      <c r="N216" s="93"/>
      <c r="O216" s="93"/>
      <c r="P216" s="93"/>
      <c r="Q216" s="93"/>
      <c r="R216" s="103"/>
      <c r="S216" s="96"/>
      <c r="T216" s="93"/>
      <c r="U216" s="93"/>
      <c r="V216" s="93"/>
      <c r="W216" s="93"/>
      <c r="X216" s="103"/>
      <c r="AA216" s="93"/>
      <c r="AB216" s="93"/>
      <c r="AC216" s="93"/>
    </row>
    <row r="217" spans="1:29" ht="15" customHeight="1" x14ac:dyDescent="0.25">
      <c r="A217" s="43"/>
      <c r="B217" s="93"/>
      <c r="C217" s="93"/>
      <c r="D217" s="93"/>
      <c r="F217" s="103"/>
      <c r="G217" s="96"/>
      <c r="H217" s="93"/>
      <c r="I217" s="93"/>
      <c r="J217" s="93"/>
      <c r="K217" s="93"/>
      <c r="L217" s="103"/>
      <c r="M217" s="96"/>
      <c r="N217" s="93"/>
      <c r="O217" s="93"/>
      <c r="P217" s="93"/>
      <c r="Q217" s="93"/>
      <c r="R217" s="103"/>
      <c r="S217" s="96"/>
      <c r="T217" s="93"/>
      <c r="U217" s="93"/>
      <c r="V217" s="93"/>
      <c r="W217" s="93"/>
      <c r="X217" s="103"/>
      <c r="AA217" s="93"/>
      <c r="AB217" s="93"/>
      <c r="AC217" s="93"/>
    </row>
    <row r="218" spans="1:29" ht="15" customHeight="1" x14ac:dyDescent="0.25">
      <c r="A218" s="43"/>
      <c r="B218" s="93"/>
      <c r="C218" s="93"/>
      <c r="D218" s="93"/>
      <c r="F218" s="103"/>
      <c r="G218" s="96"/>
      <c r="H218" s="93"/>
      <c r="I218" s="93"/>
      <c r="J218" s="93"/>
      <c r="K218" s="93"/>
      <c r="L218" s="103"/>
      <c r="M218" s="96"/>
      <c r="N218" s="93"/>
      <c r="O218" s="93"/>
      <c r="P218" s="93"/>
      <c r="Q218" s="93"/>
      <c r="R218" s="103"/>
      <c r="S218" s="96"/>
      <c r="T218" s="93"/>
      <c r="U218" s="93"/>
      <c r="V218" s="93"/>
      <c r="W218" s="93"/>
      <c r="X218" s="103"/>
      <c r="AA218" s="93"/>
      <c r="AB218" s="93"/>
      <c r="AC218" s="93"/>
    </row>
    <row r="219" spans="1:29" ht="15" customHeight="1" x14ac:dyDescent="0.25">
      <c r="A219" s="180"/>
      <c r="B219" s="181"/>
      <c r="C219" s="181"/>
      <c r="D219" s="93"/>
      <c r="F219" s="103"/>
      <c r="G219" s="96"/>
      <c r="H219" s="93"/>
      <c r="I219" s="93"/>
      <c r="J219" s="93"/>
      <c r="K219" s="93"/>
      <c r="L219" s="103"/>
      <c r="M219" s="96"/>
      <c r="N219" s="93"/>
      <c r="O219" s="93"/>
      <c r="P219" s="93"/>
      <c r="Q219" s="93"/>
      <c r="R219" s="103"/>
      <c r="S219" s="96"/>
      <c r="T219" s="93"/>
      <c r="U219" s="93"/>
      <c r="V219" s="93"/>
      <c r="W219" s="93"/>
      <c r="X219" s="103"/>
      <c r="AA219" s="93"/>
      <c r="AB219" s="93"/>
      <c r="AC219" s="93"/>
    </row>
    <row r="220" spans="1:29" ht="15" customHeight="1" x14ac:dyDescent="0.25">
      <c r="A220" s="43"/>
      <c r="B220" s="93"/>
      <c r="C220" s="93"/>
      <c r="D220" s="93"/>
      <c r="E220" s="96"/>
      <c r="F220" s="103"/>
      <c r="G220" s="96"/>
      <c r="H220" s="93"/>
      <c r="I220" s="93"/>
      <c r="J220" s="93"/>
      <c r="K220" s="93"/>
      <c r="L220" s="103"/>
      <c r="M220" s="96"/>
      <c r="N220" s="93"/>
      <c r="O220" s="93"/>
      <c r="P220" s="93"/>
      <c r="Q220" s="93"/>
      <c r="R220" s="103"/>
      <c r="S220" s="96"/>
      <c r="T220" s="93"/>
      <c r="U220" s="93"/>
      <c r="V220" s="93"/>
      <c r="W220" s="93"/>
      <c r="X220" s="103"/>
      <c r="AA220" s="93"/>
      <c r="AB220" s="93"/>
      <c r="AC220" s="93"/>
    </row>
    <row r="221" spans="1:29" ht="15" customHeight="1" x14ac:dyDescent="0.25">
      <c r="A221" s="43"/>
      <c r="B221" s="93"/>
      <c r="C221" s="93"/>
      <c r="D221" s="93"/>
      <c r="E221" s="96"/>
      <c r="F221" s="103"/>
      <c r="G221" s="96"/>
      <c r="H221" s="93"/>
      <c r="I221" s="93"/>
      <c r="J221" s="93"/>
      <c r="K221" s="93"/>
      <c r="L221" s="103"/>
      <c r="M221" s="96"/>
      <c r="N221" s="93"/>
      <c r="O221" s="93"/>
      <c r="P221" s="93"/>
      <c r="Q221" s="93"/>
      <c r="R221" s="103"/>
      <c r="S221" s="96"/>
      <c r="T221" s="93"/>
      <c r="U221" s="93"/>
      <c r="V221" s="93"/>
      <c r="W221" s="93"/>
      <c r="X221" s="103"/>
      <c r="AA221" s="93"/>
      <c r="AB221" s="93"/>
      <c r="AC221" s="93"/>
    </row>
    <row r="222" spans="1:29" ht="15" customHeight="1" x14ac:dyDescent="0.25">
      <c r="A222" s="43"/>
      <c r="B222" s="93"/>
      <c r="C222" s="93"/>
      <c r="D222" s="93"/>
      <c r="E222" s="96"/>
      <c r="F222" s="103"/>
      <c r="G222" s="96"/>
      <c r="H222" s="93"/>
      <c r="I222" s="93"/>
      <c r="J222" s="93"/>
      <c r="K222" s="93"/>
      <c r="L222" s="103"/>
      <c r="M222" s="96"/>
      <c r="N222" s="93"/>
      <c r="O222" s="93"/>
      <c r="P222" s="93"/>
      <c r="Q222" s="93"/>
      <c r="R222" s="103"/>
      <c r="S222" s="96"/>
      <c r="T222" s="93"/>
      <c r="U222" s="93"/>
      <c r="V222" s="93"/>
      <c r="W222" s="93"/>
      <c r="X222" s="103"/>
      <c r="AA222" s="93"/>
      <c r="AB222" s="93"/>
      <c r="AC222" s="93"/>
    </row>
    <row r="223" spans="1:29" ht="15" customHeight="1" x14ac:dyDescent="0.25">
      <c r="A223" s="43"/>
      <c r="B223" s="93"/>
      <c r="C223" s="93"/>
      <c r="D223" s="93"/>
      <c r="E223" s="96"/>
      <c r="F223" s="103"/>
      <c r="G223" s="96"/>
      <c r="H223" s="93"/>
      <c r="I223" s="93"/>
      <c r="J223" s="93"/>
      <c r="K223" s="93"/>
      <c r="L223" s="103"/>
      <c r="M223" s="96"/>
      <c r="N223" s="93"/>
      <c r="O223" s="93"/>
      <c r="P223" s="93"/>
      <c r="Q223" s="93"/>
      <c r="R223" s="103"/>
      <c r="S223" s="96"/>
      <c r="T223" s="93"/>
      <c r="U223" s="93"/>
      <c r="V223" s="93"/>
      <c r="W223" s="93"/>
      <c r="X223" s="103"/>
      <c r="AA223" s="93"/>
      <c r="AB223" s="93"/>
      <c r="AC223" s="93"/>
    </row>
    <row r="224" spans="1:29" ht="15" customHeight="1" x14ac:dyDescent="0.25">
      <c r="A224" s="43"/>
      <c r="B224" s="93"/>
      <c r="C224" s="93"/>
      <c r="D224" s="93"/>
      <c r="E224" s="96"/>
      <c r="F224" s="103"/>
      <c r="G224" s="96"/>
      <c r="H224" s="93"/>
      <c r="I224" s="93"/>
      <c r="J224" s="93"/>
      <c r="K224" s="93"/>
      <c r="L224" s="103"/>
      <c r="M224" s="96"/>
      <c r="N224" s="93"/>
      <c r="O224" s="93"/>
      <c r="P224" s="93"/>
      <c r="Q224" s="93"/>
      <c r="R224" s="103"/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43"/>
      <c r="B225" s="93"/>
      <c r="C225" s="93"/>
      <c r="D225" s="93"/>
      <c r="E225" s="96"/>
      <c r="F225" s="103"/>
      <c r="G225" s="96"/>
      <c r="H225" s="93"/>
      <c r="I225" s="93"/>
      <c r="J225" s="93"/>
      <c r="K225" s="93"/>
      <c r="L225" s="103"/>
      <c r="M225" s="96"/>
      <c r="N225" s="93"/>
      <c r="O225" s="93"/>
      <c r="P225" s="93"/>
      <c r="Q225" s="93"/>
      <c r="R225" s="103"/>
      <c r="S225" s="96"/>
      <c r="T225" s="93"/>
      <c r="U225" s="93"/>
      <c r="V225" s="93"/>
      <c r="W225" s="93"/>
      <c r="X225" s="103"/>
      <c r="AA225" s="93"/>
      <c r="AB225" s="93"/>
      <c r="AC225" s="93"/>
    </row>
    <row r="226" spans="1:29" ht="15" customHeight="1" x14ac:dyDescent="0.25">
      <c r="A226" s="43"/>
      <c r="B226" s="93"/>
      <c r="C226" s="93"/>
      <c r="D226" s="93"/>
      <c r="E226" s="96"/>
      <c r="F226" s="103"/>
      <c r="G226" s="96"/>
      <c r="H226" s="93"/>
      <c r="I226" s="93"/>
      <c r="J226" s="93"/>
      <c r="K226" s="93"/>
      <c r="L226" s="103"/>
      <c r="M226" s="96"/>
      <c r="N226" s="93"/>
      <c r="O226" s="93"/>
      <c r="P226" s="93"/>
      <c r="Q226" s="93"/>
      <c r="R226" s="103"/>
      <c r="S226" s="96"/>
      <c r="T226" s="93"/>
      <c r="U226" s="93"/>
      <c r="V226" s="93"/>
      <c r="W226" s="93"/>
      <c r="X226" s="103"/>
      <c r="AA226" s="93"/>
      <c r="AB226" s="93"/>
      <c r="AC226" s="93"/>
    </row>
    <row r="227" spans="1:29" ht="15" customHeight="1" x14ac:dyDescent="0.25">
      <c r="A227" s="43"/>
      <c r="B227" s="93"/>
      <c r="C227" s="93"/>
      <c r="D227" s="93"/>
      <c r="E227" s="96"/>
      <c r="F227" s="103"/>
      <c r="G227" s="96"/>
      <c r="H227" s="93"/>
      <c r="I227" s="93"/>
      <c r="J227" s="93"/>
      <c r="K227" s="93"/>
      <c r="L227" s="103"/>
      <c r="M227" s="96"/>
      <c r="N227" s="93"/>
      <c r="O227" s="93"/>
      <c r="P227" s="93"/>
      <c r="Q227" s="93"/>
      <c r="R227" s="103"/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43"/>
      <c r="B228" s="93"/>
      <c r="C228" s="93"/>
      <c r="D228" s="93"/>
      <c r="E228" s="96"/>
      <c r="F228" s="103"/>
      <c r="G228" s="96"/>
      <c r="H228" s="93"/>
      <c r="I228" s="93"/>
      <c r="J228" s="93"/>
      <c r="K228" s="93"/>
      <c r="L228" s="103"/>
      <c r="M228" s="96"/>
      <c r="N228" s="93"/>
      <c r="O228" s="93"/>
      <c r="P228" s="93"/>
      <c r="Q228" s="93"/>
      <c r="R228" s="103"/>
      <c r="S228" s="96"/>
      <c r="T228" s="93"/>
      <c r="U228" s="93"/>
      <c r="V228" s="93"/>
      <c r="W228" s="93"/>
      <c r="X228" s="103"/>
      <c r="AA228" s="93"/>
      <c r="AB228" s="93"/>
      <c r="AC228" s="93"/>
    </row>
    <row r="229" spans="1:29" ht="15" customHeight="1" x14ac:dyDescent="0.25">
      <c r="A229" s="43"/>
      <c r="B229" s="93"/>
      <c r="C229" s="93"/>
      <c r="D229" s="93"/>
      <c r="E229" s="96"/>
      <c r="F229" s="103"/>
      <c r="G229" s="96"/>
      <c r="H229" s="93"/>
      <c r="I229" s="93"/>
      <c r="J229" s="93"/>
      <c r="K229" s="93"/>
      <c r="L229" s="103"/>
      <c r="M229" s="96"/>
      <c r="N229" s="93"/>
      <c r="O229" s="93"/>
      <c r="P229" s="93"/>
      <c r="Q229" s="93"/>
      <c r="R229" s="103"/>
      <c r="S229" s="96"/>
      <c r="T229" s="93"/>
      <c r="U229" s="93"/>
      <c r="V229" s="93"/>
      <c r="W229" s="93"/>
      <c r="X229" s="103"/>
      <c r="AA229" s="93"/>
      <c r="AB229" s="93"/>
      <c r="AC229" s="93"/>
    </row>
    <row r="230" spans="1:29" ht="15" customHeight="1" x14ac:dyDescent="0.25">
      <c r="A230" s="43"/>
      <c r="B230" s="93"/>
      <c r="C230" s="93"/>
      <c r="D230" s="93"/>
      <c r="E230" s="96"/>
      <c r="F230" s="103"/>
      <c r="G230" s="96"/>
      <c r="H230" s="93"/>
      <c r="I230" s="93"/>
      <c r="J230" s="93"/>
      <c r="K230" s="93"/>
      <c r="L230" s="103"/>
      <c r="M230" s="96"/>
      <c r="N230" s="93"/>
      <c r="O230" s="93"/>
      <c r="P230" s="93"/>
      <c r="Q230" s="93"/>
      <c r="R230" s="103"/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43"/>
      <c r="B231" s="93"/>
      <c r="C231" s="93"/>
      <c r="D231" s="93"/>
      <c r="E231" s="96"/>
      <c r="F231" s="103"/>
      <c r="G231" s="96"/>
      <c r="H231" s="93"/>
      <c r="I231" s="93"/>
      <c r="J231" s="93"/>
      <c r="K231" s="93"/>
      <c r="L231" s="103"/>
      <c r="M231" s="96"/>
      <c r="N231" s="93"/>
      <c r="O231" s="93"/>
      <c r="P231" s="93"/>
      <c r="Q231" s="93"/>
      <c r="R231" s="103"/>
      <c r="S231" s="96"/>
      <c r="T231" s="93"/>
      <c r="U231" s="93"/>
      <c r="V231" s="93"/>
      <c r="W231" s="93"/>
      <c r="X231" s="103"/>
      <c r="AA231" s="93"/>
      <c r="AB231" s="93"/>
      <c r="AC231" s="93"/>
    </row>
    <row r="232" spans="1:29" ht="15" customHeight="1" x14ac:dyDescent="0.25">
      <c r="A232" s="43"/>
      <c r="B232" s="93"/>
      <c r="C232" s="93"/>
      <c r="D232" s="93"/>
      <c r="E232" s="96"/>
      <c r="F232" s="103"/>
      <c r="G232" s="96"/>
      <c r="H232" s="93"/>
      <c r="I232" s="93"/>
      <c r="J232" s="93"/>
      <c r="K232" s="93"/>
      <c r="L232" s="103"/>
      <c r="M232" s="96"/>
      <c r="N232" s="93"/>
      <c r="O232" s="93"/>
      <c r="P232" s="93"/>
      <c r="Q232" s="93"/>
      <c r="R232" s="103"/>
      <c r="S232" s="96"/>
      <c r="T232" s="93"/>
      <c r="U232" s="93"/>
      <c r="V232" s="93"/>
      <c r="W232" s="93"/>
      <c r="X232" s="103"/>
      <c r="AA232" s="93"/>
      <c r="AB232" s="93"/>
      <c r="AC232" s="93"/>
    </row>
    <row r="233" spans="1:29" ht="15" customHeight="1" x14ac:dyDescent="0.25">
      <c r="A233" s="43"/>
      <c r="B233" s="93"/>
      <c r="C233" s="93"/>
      <c r="D233" s="93"/>
      <c r="E233" s="96"/>
      <c r="F233" s="103"/>
      <c r="G233" s="96"/>
      <c r="H233" s="93"/>
      <c r="I233" s="93"/>
      <c r="J233" s="93"/>
      <c r="K233" s="93"/>
      <c r="L233" s="103"/>
      <c r="M233" s="96"/>
      <c r="N233" s="93"/>
      <c r="O233" s="93"/>
      <c r="P233" s="93"/>
      <c r="Q233" s="93"/>
      <c r="R233" s="103"/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43"/>
      <c r="B234" s="93"/>
      <c r="C234" s="93"/>
      <c r="D234" s="93"/>
      <c r="E234" s="96"/>
      <c r="F234" s="103"/>
      <c r="G234" s="96"/>
      <c r="H234" s="93"/>
      <c r="I234" s="93"/>
      <c r="J234" s="93"/>
      <c r="K234" s="93"/>
      <c r="L234" s="103"/>
      <c r="M234" s="96"/>
      <c r="N234" s="93"/>
      <c r="O234" s="93"/>
      <c r="P234" s="93"/>
      <c r="Q234" s="93"/>
      <c r="R234" s="103"/>
      <c r="S234" s="96"/>
      <c r="T234" s="93"/>
      <c r="U234" s="93"/>
      <c r="V234" s="93"/>
      <c r="W234" s="93"/>
      <c r="X234" s="103"/>
      <c r="AA234" s="93"/>
      <c r="AB234" s="93"/>
      <c r="AC234" s="93"/>
    </row>
    <row r="235" spans="1:29" ht="15" customHeight="1" x14ac:dyDescent="0.25">
      <c r="A235" s="43"/>
      <c r="B235" s="93"/>
      <c r="C235" s="93"/>
      <c r="D235" s="93"/>
      <c r="E235" s="96"/>
      <c r="F235" s="103"/>
      <c r="G235" s="96"/>
      <c r="H235" s="93"/>
      <c r="I235" s="93"/>
      <c r="J235" s="93"/>
      <c r="K235" s="93"/>
      <c r="L235" s="103"/>
      <c r="M235" s="96"/>
      <c r="N235" s="93"/>
      <c r="O235" s="93"/>
      <c r="P235" s="93"/>
      <c r="Q235" s="93"/>
      <c r="R235" s="103"/>
      <c r="S235" s="96"/>
      <c r="T235" s="93"/>
      <c r="U235" s="93"/>
      <c r="V235" s="93"/>
      <c r="W235" s="93"/>
      <c r="X235" s="103"/>
      <c r="AA235" s="93"/>
      <c r="AB235" s="93"/>
      <c r="AC235" s="93"/>
    </row>
    <row r="236" spans="1:29" ht="15" customHeight="1" x14ac:dyDescent="0.25">
      <c r="A236" s="43"/>
      <c r="B236" s="93"/>
      <c r="C236" s="93"/>
      <c r="D236" s="93"/>
      <c r="E236" s="96"/>
      <c r="F236" s="103"/>
      <c r="G236" s="96"/>
      <c r="H236" s="93"/>
      <c r="I236" s="93"/>
      <c r="J236" s="93"/>
      <c r="K236" s="93"/>
      <c r="L236" s="103"/>
      <c r="M236" s="96"/>
      <c r="N236" s="93"/>
      <c r="O236" s="93"/>
      <c r="P236" s="93"/>
      <c r="Q236" s="93"/>
      <c r="R236" s="103"/>
      <c r="S236" s="96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/>
      <c r="B237" s="93"/>
      <c r="C237" s="93"/>
      <c r="D237" s="93"/>
      <c r="E237" s="96"/>
      <c r="F237" s="103"/>
      <c r="G237" s="96"/>
      <c r="H237" s="93"/>
      <c r="I237" s="93"/>
      <c r="J237" s="93"/>
      <c r="K237" s="93"/>
      <c r="L237" s="103"/>
      <c r="M237" s="96"/>
      <c r="N237" s="93"/>
      <c r="O237" s="93"/>
      <c r="P237" s="93"/>
      <c r="Q237" s="93"/>
      <c r="R237" s="103"/>
      <c r="S237" s="96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/>
      <c r="B238" s="93"/>
      <c r="C238" s="93"/>
      <c r="D238" s="93"/>
      <c r="E238" s="96"/>
      <c r="F238" s="103"/>
      <c r="G238" s="96"/>
      <c r="H238" s="93"/>
      <c r="I238" s="93"/>
      <c r="J238" s="93"/>
      <c r="K238" s="93"/>
      <c r="L238" s="103"/>
      <c r="M238" s="96"/>
      <c r="N238" s="93"/>
      <c r="O238" s="93"/>
      <c r="P238" s="93"/>
      <c r="Q238" s="93"/>
      <c r="R238" s="103"/>
      <c r="S238" s="96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/>
      <c r="B239" s="93"/>
      <c r="C239" s="93"/>
      <c r="D239" s="93"/>
      <c r="E239" s="96"/>
      <c r="F239" s="103"/>
      <c r="G239" s="96"/>
      <c r="H239" s="93"/>
      <c r="I239" s="93"/>
      <c r="J239" s="93"/>
      <c r="K239" s="93"/>
      <c r="L239" s="103"/>
      <c r="M239" s="96"/>
      <c r="N239" s="93"/>
      <c r="O239" s="93"/>
      <c r="P239" s="93"/>
      <c r="Q239" s="93"/>
      <c r="R239" s="103"/>
      <c r="S239" s="96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/>
      <c r="B240" s="93"/>
      <c r="C240" s="93"/>
      <c r="D240" s="93"/>
      <c r="E240" s="96"/>
      <c r="F240" s="103"/>
      <c r="G240" s="96"/>
      <c r="H240" s="93"/>
      <c r="I240" s="93"/>
      <c r="J240" s="93"/>
      <c r="K240" s="93"/>
      <c r="L240" s="103"/>
      <c r="M240" s="96"/>
      <c r="N240" s="93"/>
      <c r="O240" s="93"/>
      <c r="P240" s="93"/>
      <c r="Q240" s="93"/>
      <c r="R240" s="103"/>
      <c r="S240" s="96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/>
      <c r="B241" s="93"/>
      <c r="C241" s="93"/>
      <c r="D241" s="93"/>
      <c r="E241" s="96"/>
      <c r="F241" s="103"/>
      <c r="G241" s="96"/>
      <c r="H241" s="93"/>
      <c r="I241" s="93"/>
      <c r="J241" s="93"/>
      <c r="K241" s="93"/>
      <c r="L241" s="103"/>
      <c r="M241" s="96"/>
      <c r="N241" s="93"/>
      <c r="O241" s="93"/>
      <c r="P241" s="93"/>
      <c r="Q241" s="93"/>
      <c r="R241" s="103"/>
      <c r="S241" s="96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/>
      <c r="B242" s="93"/>
      <c r="C242" s="93"/>
      <c r="D242" s="93"/>
      <c r="E242" s="96"/>
      <c r="F242" s="103"/>
      <c r="G242" s="96"/>
      <c r="H242" s="93"/>
      <c r="I242" s="93"/>
      <c r="J242" s="93"/>
      <c r="K242" s="93"/>
      <c r="L242" s="103"/>
      <c r="M242" s="96"/>
      <c r="N242" s="93"/>
      <c r="O242" s="93"/>
      <c r="P242" s="93"/>
      <c r="Q242" s="93"/>
      <c r="R242" s="103"/>
      <c r="S242" s="96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/>
      <c r="B243" s="93"/>
      <c r="C243" s="93"/>
      <c r="D243" s="93"/>
      <c r="E243" s="96"/>
      <c r="F243" s="103"/>
      <c r="G243" s="96"/>
      <c r="H243" s="93"/>
      <c r="I243" s="93"/>
      <c r="J243" s="93"/>
      <c r="K243" s="93"/>
      <c r="L243" s="103"/>
      <c r="M243" s="96"/>
      <c r="N243" s="93"/>
      <c r="O243" s="93"/>
      <c r="P243" s="93"/>
      <c r="Q243" s="93"/>
      <c r="R243" s="103"/>
      <c r="S243" s="96"/>
      <c r="T243" s="93"/>
      <c r="U243" s="93"/>
      <c r="V243" s="93"/>
      <c r="W243" s="93"/>
      <c r="X243" s="103"/>
      <c r="AA243" s="93"/>
      <c r="AB243" s="93"/>
      <c r="AC243" s="93"/>
    </row>
    <row r="244" spans="1:29" ht="15" customHeight="1" x14ac:dyDescent="0.25">
      <c r="A244" s="43"/>
      <c r="B244" s="93"/>
      <c r="C244" s="93"/>
      <c r="D244" s="93"/>
      <c r="E244" s="96"/>
      <c r="F244" s="103"/>
      <c r="G244" s="96"/>
      <c r="H244" s="93"/>
      <c r="I244" s="93"/>
      <c r="J244" s="93"/>
      <c r="K244" s="93"/>
      <c r="L244" s="103"/>
      <c r="M244" s="96"/>
      <c r="N244" s="93"/>
      <c r="O244" s="93"/>
      <c r="P244" s="93"/>
      <c r="Q244" s="93"/>
      <c r="R244" s="103"/>
      <c r="S244" s="96"/>
      <c r="T244" s="93"/>
      <c r="U244" s="93"/>
      <c r="V244" s="93"/>
      <c r="W244" s="93"/>
      <c r="X244" s="103"/>
      <c r="AA244" s="93"/>
      <c r="AB244" s="93"/>
      <c r="AC244" s="93"/>
    </row>
    <row r="245" spans="1:29" ht="15" customHeight="1" x14ac:dyDescent="0.25">
      <c r="A245" s="43"/>
      <c r="B245" s="93"/>
      <c r="C245" s="93"/>
      <c r="D245" s="93"/>
      <c r="E245" s="96"/>
      <c r="F245" s="103"/>
      <c r="G245" s="96"/>
      <c r="H245" s="93"/>
      <c r="I245" s="93"/>
      <c r="J245" s="93"/>
      <c r="K245" s="93"/>
      <c r="L245" s="103"/>
      <c r="M245" s="96"/>
      <c r="N245" s="93"/>
      <c r="O245" s="93"/>
      <c r="P245" s="93"/>
      <c r="Q245" s="93"/>
      <c r="R245" s="103"/>
      <c r="S245" s="96"/>
      <c r="T245" s="93"/>
      <c r="U245" s="93"/>
      <c r="V245" s="93"/>
      <c r="W245" s="93"/>
      <c r="X245" s="103"/>
      <c r="AA245" s="93"/>
      <c r="AB245" s="93"/>
      <c r="AC245" s="93"/>
    </row>
    <row r="246" spans="1:29" ht="15" customHeight="1" x14ac:dyDescent="0.25">
      <c r="A246" s="43"/>
      <c r="B246" s="93"/>
      <c r="C246" s="93"/>
      <c r="D246" s="93"/>
      <c r="E246" s="96"/>
      <c r="F246" s="103"/>
      <c r="G246" s="96"/>
      <c r="H246" s="93"/>
      <c r="I246" s="93"/>
      <c r="J246" s="93"/>
      <c r="K246" s="93"/>
      <c r="L246" s="103"/>
      <c r="M246" s="96"/>
      <c r="N246" s="93"/>
      <c r="O246" s="93"/>
      <c r="P246" s="93"/>
      <c r="Q246" s="93"/>
      <c r="R246" s="103"/>
      <c r="S246" s="96"/>
      <c r="T246" s="93"/>
      <c r="U246" s="93"/>
      <c r="V246" s="93"/>
      <c r="W246" s="93"/>
      <c r="X246" s="103"/>
      <c r="AA246" s="93"/>
      <c r="AB246" s="93"/>
      <c r="AC246" s="93"/>
    </row>
    <row r="247" spans="1:29" ht="15" customHeight="1" x14ac:dyDescent="0.25">
      <c r="A247" s="43"/>
      <c r="B247" s="93"/>
      <c r="C247" s="93"/>
      <c r="D247" s="93"/>
      <c r="E247" s="96"/>
      <c r="F247" s="103"/>
      <c r="G247" s="96"/>
      <c r="H247" s="93"/>
      <c r="I247" s="93"/>
      <c r="J247" s="93"/>
      <c r="K247" s="93"/>
      <c r="L247" s="103"/>
      <c r="M247" s="96"/>
      <c r="N247" s="93"/>
      <c r="O247" s="93"/>
      <c r="P247" s="93"/>
      <c r="Q247" s="93"/>
      <c r="R247" s="103"/>
      <c r="S247" s="96"/>
      <c r="T247" s="93"/>
      <c r="U247" s="93"/>
      <c r="V247" s="93"/>
      <c r="W247" s="93"/>
      <c r="X247" s="103"/>
      <c r="AA247" s="93"/>
      <c r="AB247" s="93"/>
      <c r="AC247" s="93"/>
    </row>
    <row r="248" spans="1:29" ht="15" customHeight="1" x14ac:dyDescent="0.25">
      <c r="A248" s="43"/>
      <c r="B248" s="93"/>
      <c r="C248" s="93"/>
      <c r="D248" s="93"/>
      <c r="E248" s="96"/>
      <c r="F248" s="103"/>
      <c r="G248" s="96"/>
      <c r="H248" s="93"/>
      <c r="I248" s="93"/>
      <c r="J248" s="93"/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/>
      <c r="B249" s="93"/>
      <c r="C249" s="93"/>
      <c r="D249" s="93"/>
      <c r="E249" s="96"/>
      <c r="F249" s="103"/>
      <c r="G249" s="96"/>
      <c r="H249" s="93"/>
      <c r="I249" s="93"/>
      <c r="J249" s="93"/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/>
      <c r="B250" s="93"/>
      <c r="C250" s="93"/>
      <c r="D250" s="93"/>
      <c r="E250" s="96"/>
      <c r="F250" s="103"/>
      <c r="G250" s="96"/>
      <c r="H250" s="93"/>
      <c r="I250" s="93"/>
      <c r="J250" s="93"/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/>
      <c r="B251" s="93"/>
      <c r="C251" s="93"/>
      <c r="D251" s="93"/>
      <c r="E251" s="96"/>
      <c r="F251" s="103"/>
      <c r="G251" s="96"/>
      <c r="H251" s="93"/>
      <c r="I251" s="93"/>
      <c r="J251" s="93"/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A322" s="43"/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  <row r="965" spans="2:29" ht="15" customHeight="1" x14ac:dyDescent="0.25">
      <c r="B965" s="93"/>
      <c r="C965" s="93"/>
      <c r="D965" s="93"/>
      <c r="E965" s="96"/>
      <c r="F965" s="103"/>
      <c r="G965" s="96"/>
      <c r="H965" s="93"/>
      <c r="I965" s="93"/>
      <c r="J965" s="93"/>
      <c r="K965" s="93"/>
      <c r="L965" s="103"/>
      <c r="M965" s="96"/>
      <c r="N965" s="93"/>
      <c r="O965" s="93"/>
      <c r="P965" s="93"/>
      <c r="Q965" s="93"/>
      <c r="R965" s="103"/>
      <c r="S965" s="96"/>
      <c r="T965" s="93"/>
      <c r="U965" s="93"/>
      <c r="V965" s="93"/>
      <c r="W965" s="93"/>
      <c r="X965" s="103"/>
      <c r="AA965" s="93"/>
      <c r="AB965" s="93"/>
      <c r="AC965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2"/>
  <sheetViews>
    <sheetView workbookViewId="0">
      <pane ySplit="1" topLeftCell="A2" activePane="bottomLeft" state="frozen"/>
      <selection activeCell="I33" sqref="I33"/>
      <selection pane="bottomLeft" activeCell="H38" sqref="H38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[3]Enums!$A$2</f>
        <v>1.0.0</v>
      </c>
      <c r="B31">
        <v>2</v>
      </c>
      <c r="C31" t="str">
        <f>Objects!$F$30</f>
        <v>Chromia Alumina Catalyst</v>
      </c>
      <c r="D31">
        <v>1</v>
      </c>
      <c r="E31" t="str">
        <f>Objects!$F$26</f>
        <v>Aluminoxane Catalyst</v>
      </c>
      <c r="F31">
        <v>1</v>
      </c>
    </row>
    <row r="32" spans="1:6" ht="15.75" customHeight="1" x14ac:dyDescent="0.2">
      <c r="A32" s="43" t="str">
        <f>[3]Enums!$A$12</f>
        <v>1.1.0</v>
      </c>
      <c r="B32">
        <v>2</v>
      </c>
      <c r="C32" t="str">
        <f>Objects!$I$245</f>
        <v>Bag (Potassium Hydroxide)</v>
      </c>
      <c r="D32">
        <v>16</v>
      </c>
      <c r="E32" t="str">
        <f>Objects!$C$23</f>
        <v>Potash Ore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Objects!$Q$87</f>
        <v>Bag (PolyStyrene Pellets)</v>
      </c>
      <c r="D33">
        <v>1</v>
      </c>
      <c r="E33" t="str">
        <f>Objects!$I$284</f>
        <v>Vial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Objects!$R$87</f>
        <v>Sack (PolyStyrene Pellets)</v>
      </c>
      <c r="D34">
        <v>1</v>
      </c>
      <c r="E34" t="str">
        <f>Objects!$J$284</f>
        <v>Beaker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8</v>
      </c>
      <c r="C35" t="str">
        <f>Objects!$S$87</f>
        <v>Powder Keg (PolyStyrene Pellets)</v>
      </c>
      <c r="D35">
        <v>1</v>
      </c>
      <c r="E35" t="str">
        <f>Objects!$K$284</f>
        <v>Drum (Styrene)</v>
      </c>
      <c r="F35">
        <v>1</v>
      </c>
    </row>
    <row r="36" spans="1:6" ht="15.75" customHeight="1" x14ac:dyDescent="0.2">
      <c r="A36" s="43" t="str">
        <f>[3]Enums!$A$2</f>
        <v>1.0.0</v>
      </c>
      <c r="B36">
        <v>2</v>
      </c>
      <c r="C36" t="str">
        <f>Objects!$D$21</f>
        <v>Tin Ingot</v>
      </c>
      <c r="D36">
        <v>1</v>
      </c>
      <c r="E36" t="str">
        <f>Objects!$C$24</f>
        <v>Tin Ore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Objects!D22</f>
        <v>Chrome Ingot</v>
      </c>
      <c r="D37">
        <v>1</v>
      </c>
      <c r="E37" t="str">
        <f>Objects!C20</f>
        <v>Chromite</v>
      </c>
      <c r="F37">
        <v>1</v>
      </c>
    </row>
    <row r="38" spans="1:6" ht="15.75" customHeight="1" x14ac:dyDescent="0.2">
      <c r="A38" s="43" t="str">
        <f>[3]Enums!$A$12</f>
        <v>1.1.0</v>
      </c>
      <c r="B38">
        <v>2</v>
      </c>
      <c r="C38" t="str">
        <f>Objects!F31</f>
        <v>Tin Catalyst</v>
      </c>
      <c r="D38">
        <v>16</v>
      </c>
      <c r="E38" t="str">
        <f>Objects!D21</f>
        <v>Tin Ingot</v>
      </c>
      <c r="F38">
        <v>1</v>
      </c>
    </row>
    <row r="39" spans="1:6" ht="15.75" customHeight="1" x14ac:dyDescent="0.2">
      <c r="A39" s="43" t="str">
        <f>[3]Enums!$A$12</f>
        <v>1.1.0</v>
      </c>
      <c r="B39">
        <v>2</v>
      </c>
      <c r="C39" t="str">
        <f>Objects!F32</f>
        <v>Zinc Nitrate Catalyst</v>
      </c>
      <c r="D39">
        <v>16</v>
      </c>
      <c r="E39" t="str">
        <f>Objects!$D$8</f>
        <v>Zinc Ingot</v>
      </c>
      <c r="F39">
        <v>1</v>
      </c>
    </row>
    <row r="40" spans="1:6" ht="15.75" customHeight="1" x14ac:dyDescent="0.2">
      <c r="A40" s="43" t="str">
        <f>[3]Enums!$A$12</f>
        <v>1.1.0</v>
      </c>
      <c r="B40">
        <v>2</v>
      </c>
      <c r="C40" t="str">
        <f>Objects!F33</f>
        <v>Lead Oxide Catalyst</v>
      </c>
      <c r="D40">
        <v>16</v>
      </c>
      <c r="E40" t="str">
        <f>Objects!$D$14</f>
        <v>Plumbum (Lead) Ingot</v>
      </c>
      <c r="F40">
        <v>1</v>
      </c>
    </row>
    <row r="41" spans="1:6" ht="15.75" customHeight="1" x14ac:dyDescent="0.2">
      <c r="A41" s="43"/>
    </row>
    <row r="42" spans="1:6" ht="15.75" customHeight="1" x14ac:dyDescent="0.2">
      <c r="A42" s="43"/>
    </row>
    <row r="43" spans="1:6" ht="15.75" customHeight="1" x14ac:dyDescent="0.2">
      <c r="A43" s="43"/>
    </row>
    <row r="44" spans="1:6" ht="15.75" customHeight="1" x14ac:dyDescent="0.2">
      <c r="A44" s="43"/>
    </row>
    <row r="45" spans="1:6" ht="15.75" customHeight="1" x14ac:dyDescent="0.2">
      <c r="A45" s="43"/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41" sqref="A1:H14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Objects!$AD$25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(ABS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(ABS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(ABS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(ABS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(ABS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(ABS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(ABS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(ABS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(ABS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(ABS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(ABS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(ABS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 t="str">
        <f>[3]Enums!$A$12</f>
        <v>1.1.0</v>
      </c>
      <c r="B137">
        <v>3</v>
      </c>
      <c r="C137" t="str">
        <f>Objects!$Y$28</f>
        <v>Mold (Battery Case)</v>
      </c>
      <c r="D137" s="46" t="s">
        <v>60</v>
      </c>
      <c r="E137" s="61"/>
      <c r="F137" s="61" t="s">
        <v>60</v>
      </c>
      <c r="G137" s="62"/>
      <c r="H137" s="49" t="s">
        <v>60</v>
      </c>
    </row>
    <row r="138" spans="1:8" ht="15.75" customHeight="1" x14ac:dyDescent="0.2">
      <c r="A138" s="43"/>
      <c r="D138" s="50"/>
      <c r="E138" s="69"/>
      <c r="F138" s="69"/>
      <c r="G138" s="68"/>
      <c r="H138" s="53"/>
    </row>
    <row r="139" spans="1:8" ht="15.75" customHeight="1" x14ac:dyDescent="0.2">
      <c r="A139" s="43"/>
      <c r="D139" s="50"/>
      <c r="E139" s="51"/>
      <c r="F139" s="69"/>
      <c r="G139" s="52"/>
      <c r="H139" s="53"/>
    </row>
    <row r="140" spans="1:8" ht="15.75" customHeight="1" x14ac:dyDescent="0.2">
      <c r="A140" s="43"/>
      <c r="D140" s="54"/>
      <c r="E140" s="69"/>
      <c r="F140" s="69"/>
      <c r="G140" s="52"/>
      <c r="H140" s="53"/>
    </row>
    <row r="141" spans="1:8" ht="15.75" customHeight="1" thickBot="1" x14ac:dyDescent="0.25">
      <c r="A141" s="43"/>
      <c r="D141" s="55" t="s">
        <v>60</v>
      </c>
      <c r="E141" s="56" t="s">
        <v>60</v>
      </c>
      <c r="F141" s="67" t="s">
        <v>60</v>
      </c>
      <c r="G141" s="57" t="s">
        <v>60</v>
      </c>
      <c r="H141" s="58" t="s">
        <v>60</v>
      </c>
    </row>
    <row r="142" spans="1:8" ht="15.75" customHeight="1" x14ac:dyDescent="0.2">
      <c r="A142" s="43"/>
    </row>
    <row r="143" spans="1:8" ht="15.75" customHeight="1" x14ac:dyDescent="0.2">
      <c r="A143" s="43"/>
    </row>
    <row r="144" spans="1:8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04" activePane="bottomRight" state="frozen"/>
      <selection activeCell="I33" sqref="I33"/>
      <selection pane="topRight" activeCell="I33" sqref="I33"/>
      <selection pane="bottomLeft" activeCell="I33" sqref="I33"/>
      <selection pane="bottomRight" activeCell="F135" sqref="F135:K143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Objects!$J$317</f>
        <v>Beaker (Deionized Water)</v>
      </c>
      <c r="I2" s="73">
        <v>16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16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4</v>
      </c>
      <c r="H8" s="73" t="str">
        <f>Objects!$H$5</f>
        <v>Vial (Naphthalene)</v>
      </c>
      <c r="I8" s="73">
        <v>1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4</v>
      </c>
      <c r="J9" s="73" t="str">
        <f>Objects!$H$8</f>
        <v>Vial (Benzene-Toluene-Xylene)</v>
      </c>
      <c r="K9" s="73">
        <v>4</v>
      </c>
      <c r="L9" s="73" t="str">
        <f>Objects!$H$11</f>
        <v>Vial (Gas Oil)</v>
      </c>
      <c r="M9" s="73">
        <v>4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18</v>
      </c>
      <c r="J10" s="73" t="str">
        <f>Objects!$H$8</f>
        <v>Vial (Benzene-Toluene-Xylene)</v>
      </c>
      <c r="K10" s="73">
        <v>18</v>
      </c>
      <c r="L10" s="73" t="str">
        <f>Objects!$H$11</f>
        <v>Vial (Gas Oil)</v>
      </c>
      <c r="M10" s="73">
        <v>18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4</v>
      </c>
      <c r="H11" s="73" t="str">
        <f>Objects!$H$6</f>
        <v>Beaker (Naphthalene)</v>
      </c>
      <c r="I11" s="73">
        <v>1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2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4</v>
      </c>
      <c r="J12" s="73" t="str">
        <f>Objects!$H$9</f>
        <v>Beaker (Benzene-Toluene-Xylene)</v>
      </c>
      <c r="K12" s="73">
        <v>4</v>
      </c>
      <c r="L12" s="73" t="str">
        <f>Objects!$H$12</f>
        <v>Beaker (Gas Oil)</v>
      </c>
      <c r="M12" s="73">
        <v>4</v>
      </c>
      <c r="N12" s="73" t="str">
        <f>Objects!$C$21</f>
        <v>Bitumen</v>
      </c>
      <c r="O12" s="73">
        <v>8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19</v>
      </c>
      <c r="J13" s="73" t="str">
        <f>Objects!$H$9</f>
        <v>Beaker (Benzene-Toluene-Xylene)</v>
      </c>
      <c r="K13" s="73">
        <v>19</v>
      </c>
      <c r="L13" s="73" t="str">
        <f>Objects!$H$12</f>
        <v>Beaker (Gas Oil)</v>
      </c>
      <c r="M13" s="73">
        <v>19</v>
      </c>
      <c r="N13" s="73" t="str">
        <f>Objects!$C$21</f>
        <v>Bitumen</v>
      </c>
      <c r="O13" s="73">
        <v>32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48</v>
      </c>
      <c r="J32" s="73" t="str">
        <f>Objects!$J$157</f>
        <v>Beaker (Heavy Naphtha)</v>
      </c>
      <c r="K32" s="73">
        <v>16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4</v>
      </c>
      <c r="H33" s="73" t="str">
        <f>Objects!$H$37</f>
        <v>Drum (Light Naphtha)</v>
      </c>
      <c r="I33" s="73">
        <v>3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12</v>
      </c>
      <c r="J34" s="73" t="str">
        <f>Objects!$K$157</f>
        <v>Drum (Heavy Naphtha)</v>
      </c>
      <c r="K34" s="73">
        <v>4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48</v>
      </c>
      <c r="J35" s="73" t="str">
        <f>Objects!$K$157</f>
        <v>Drum (Heavy Naphtha)</v>
      </c>
      <c r="K35" s="73">
        <v>16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4</v>
      </c>
      <c r="H36" s="73" t="str">
        <f>Objects!$H$47</f>
        <v>Vial (Light Parrafins)</v>
      </c>
      <c r="I36" s="73">
        <v>2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1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8</v>
      </c>
      <c r="J37" s="73" t="str">
        <f>Objects!$H$41</f>
        <v>Vial (Light Naphthenes)</v>
      </c>
      <c r="K37" s="73">
        <v>4</v>
      </c>
      <c r="L37" s="73" t="str">
        <f>Objects!$H$44</f>
        <v>Vial (Light Olefins)</v>
      </c>
      <c r="M37" s="73">
        <v>4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32</v>
      </c>
      <c r="J38" s="73" t="str">
        <f>Objects!$H$41</f>
        <v>Vial (Light Naphthenes)</v>
      </c>
      <c r="K38" s="73">
        <v>16</v>
      </c>
      <c r="L38" s="73" t="str">
        <f>Objects!$H$44</f>
        <v>Vial (Light Olefins)</v>
      </c>
      <c r="M38" s="73">
        <v>16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Objects!$H$48</f>
        <v>Beaker (Light Parrafins)</v>
      </c>
      <c r="I39" s="73">
        <v>2</v>
      </c>
      <c r="J39" s="73" t="str">
        <f>Objects!$H$42</f>
        <v>Beaker (Light Naphthenes)</v>
      </c>
      <c r="K39" s="73">
        <v>1</v>
      </c>
      <c r="L39" s="73" t="str">
        <f>Objects!$H$45</f>
        <v>Beaker (Light Olefins)</v>
      </c>
      <c r="M39" s="73">
        <v>1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8</v>
      </c>
      <c r="J40" s="73" t="str">
        <f>Objects!$H$42</f>
        <v>Beaker (Light Naphthenes)</v>
      </c>
      <c r="K40" s="73">
        <v>4</v>
      </c>
      <c r="L40" s="73" t="str">
        <f>Objects!$H$45</f>
        <v>Beaker (Light Olefins)</v>
      </c>
      <c r="M40" s="73">
        <v>4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32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16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2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1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8</v>
      </c>
      <c r="J43" s="73" t="str">
        <f>Objects!$H$43</f>
        <v>Drum (Light Naphthenes)</v>
      </c>
      <c r="K43" s="73">
        <v>4</v>
      </c>
      <c r="L43" s="73" t="str">
        <f>Objects!$H$46</f>
        <v>Drum (Light Olefins)</v>
      </c>
      <c r="M43" s="73">
        <v>4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32</v>
      </c>
      <c r="J44" s="73" t="str">
        <f>Objects!$H$43</f>
        <v>Drum (Light Naphthenes)</v>
      </c>
      <c r="K44" s="73">
        <v>16</v>
      </c>
      <c r="L44" s="73" t="str">
        <f>Objects!$H$46</f>
        <v>Drum (Light Olefins)</v>
      </c>
      <c r="M44" s="73">
        <v>16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 t="str">
        <f>[3]Enums!$A$8</f>
        <v>1.0.6</v>
      </c>
      <c r="B135" s="89">
        <v>2</v>
      </c>
      <c r="C135" s="33">
        <v>1</v>
      </c>
      <c r="D135" s="24">
        <v>10</v>
      </c>
      <c r="E135" s="42">
        <v>4</v>
      </c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 t="str">
        <f>[3]Enums!$A$8</f>
        <v>1.0.6</v>
      </c>
      <c r="B136" s="89">
        <v>2</v>
      </c>
      <c r="C136" s="33">
        <v>1</v>
      </c>
      <c r="D136" s="24">
        <v>10</v>
      </c>
      <c r="E136" s="42">
        <v>4</v>
      </c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 t="str">
        <f>[3]Enums!$A$8</f>
        <v>1.0.6</v>
      </c>
      <c r="B137" s="89">
        <v>2</v>
      </c>
      <c r="C137" s="33">
        <v>1</v>
      </c>
      <c r="D137" s="24">
        <v>10</v>
      </c>
      <c r="E137" s="42">
        <v>4</v>
      </c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 t="str">
        <f>[3]Enums!$A$8</f>
        <v>1.0.6</v>
      </c>
      <c r="B138" s="89">
        <v>2</v>
      </c>
      <c r="C138" s="33">
        <v>1</v>
      </c>
      <c r="D138" s="24">
        <v>10</v>
      </c>
      <c r="E138" s="42">
        <v>4</v>
      </c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 t="str">
        <f>[3]Enums!$A$8</f>
        <v>1.0.6</v>
      </c>
      <c r="B139" s="89">
        <v>2</v>
      </c>
      <c r="C139" s="33">
        <v>1</v>
      </c>
      <c r="D139" s="24">
        <v>10</v>
      </c>
      <c r="E139" s="42">
        <v>4</v>
      </c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 t="str">
        <f>[3]Enums!$A$8</f>
        <v>1.0.6</v>
      </c>
      <c r="B140" s="89">
        <v>2</v>
      </c>
      <c r="C140" s="33">
        <v>1</v>
      </c>
      <c r="D140" s="24">
        <v>10</v>
      </c>
      <c r="E140" s="42">
        <v>4</v>
      </c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 t="str">
        <f>[3]Enums!$A$8</f>
        <v>1.0.6</v>
      </c>
      <c r="B141" s="89">
        <v>2</v>
      </c>
      <c r="C141" s="33">
        <v>1</v>
      </c>
      <c r="D141" s="24">
        <v>10</v>
      </c>
      <c r="E141" s="42">
        <v>4</v>
      </c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 t="str">
        <f>[3]Enums!$A$8</f>
        <v>1.0.6</v>
      </c>
      <c r="B142" s="89">
        <v>2</v>
      </c>
      <c r="C142" s="33">
        <v>1</v>
      </c>
      <c r="D142" s="24">
        <v>10</v>
      </c>
      <c r="E142" s="42">
        <v>4</v>
      </c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 t="str">
        <f>[3]Enums!$A$8</f>
        <v>1.0.6</v>
      </c>
      <c r="B143" s="89">
        <v>2</v>
      </c>
      <c r="C143" s="33">
        <v>1</v>
      </c>
      <c r="D143" s="24">
        <v>10</v>
      </c>
      <c r="E143" s="42">
        <v>4</v>
      </c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">
      <c r="A144" s="43"/>
      <c r="C144" s="33"/>
      <c r="D144" s="24"/>
      <c r="E144" s="42"/>
      <c r="F144" s="34"/>
      <c r="G144" s="31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topLeftCell="B1" workbookViewId="0">
      <pane ySplit="1" topLeftCell="A2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5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2015-01-07T17:47:28Z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