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74235" yWindow="495" windowWidth="19200" windowHeight="19455" tabRatio="877" activeTab="1"/>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C24" i="10" l="1"/>
  <c r="D24" i="10"/>
  <c r="B24" i="10"/>
  <c r="K346" i="39"/>
  <c r="N346" i="39"/>
  <c r="H346" i="39"/>
  <c r="M346" i="39"/>
  <c r="G346" i="39"/>
  <c r="K317" i="39"/>
  <c r="N317" i="39"/>
  <c r="H317" i="39"/>
  <c r="M317" i="39"/>
  <c r="G317" i="39"/>
  <c r="K94" i="39"/>
  <c r="N94" i="39"/>
  <c r="H94" i="39"/>
  <c r="L94" i="39"/>
  <c r="F94" i="39"/>
  <c r="M2" i="38"/>
  <c r="F2" i="38"/>
  <c r="C35" i="10"/>
  <c r="D35" i="10"/>
  <c r="B35" i="10"/>
  <c r="K287" i="39"/>
  <c r="L287" i="39"/>
  <c r="F287" i="39"/>
  <c r="K147" i="39"/>
  <c r="N147" i="39"/>
  <c r="H147" i="39"/>
  <c r="K231" i="39"/>
  <c r="N231" i="39"/>
  <c r="H231" i="39"/>
  <c r="M147" i="39"/>
  <c r="G147" i="39"/>
  <c r="M231" i="39"/>
  <c r="G231" i="39"/>
  <c r="K67" i="39"/>
  <c r="N67" i="39"/>
  <c r="H67" i="39"/>
  <c r="K348" i="39"/>
  <c r="N348" i="39"/>
  <c r="H348" i="39"/>
  <c r="M67" i="39"/>
  <c r="G67" i="39"/>
  <c r="M348" i="39"/>
  <c r="G348" i="39"/>
  <c r="K232" i="39"/>
  <c r="N232" i="39"/>
  <c r="H232" i="39"/>
  <c r="M232" i="39"/>
  <c r="G232" i="39"/>
  <c r="L232" i="39"/>
  <c r="F232" i="39"/>
  <c r="L147" i="39"/>
  <c r="F147" i="39"/>
  <c r="M287" i="39"/>
  <c r="G287" i="39"/>
  <c r="K32" i="39"/>
  <c r="N32" i="39"/>
  <c r="H32" i="39"/>
  <c r="L317" i="39"/>
  <c r="F317" i="39"/>
  <c r="L231" i="39"/>
  <c r="F231" i="39"/>
  <c r="K379" i="39"/>
  <c r="N379" i="39"/>
  <c r="H379" i="39"/>
  <c r="M379" i="39"/>
  <c r="G379" i="39"/>
  <c r="L379" i="39"/>
  <c r="F379" i="39"/>
  <c r="K391" i="39"/>
  <c r="N391" i="39"/>
  <c r="H391" i="39"/>
  <c r="M391" i="39"/>
  <c r="G391" i="39"/>
  <c r="L391" i="39"/>
  <c r="F391" i="39"/>
  <c r="K385" i="39"/>
  <c r="N385" i="39"/>
  <c r="H385" i="39"/>
  <c r="M385" i="39"/>
  <c r="G385" i="39"/>
  <c r="L385" i="39"/>
  <c r="F385" i="39"/>
  <c r="K386" i="39"/>
  <c r="N386" i="39"/>
  <c r="H386" i="39"/>
  <c r="M386" i="39"/>
  <c r="G386" i="39"/>
  <c r="L386" i="39"/>
  <c r="F386" i="39"/>
  <c r="K390" i="39"/>
  <c r="N390" i="39"/>
  <c r="H390" i="39"/>
  <c r="M390" i="39"/>
  <c r="G390" i="39"/>
  <c r="L390" i="39"/>
  <c r="F390" i="39"/>
  <c r="K31" i="39"/>
  <c r="N31" i="39"/>
  <c r="H31" i="39"/>
  <c r="M31" i="39"/>
  <c r="G31" i="39"/>
  <c r="L31" i="39"/>
  <c r="F31" i="39"/>
  <c r="K389" i="39"/>
  <c r="N389" i="39"/>
  <c r="H389" i="39"/>
  <c r="M389" i="39"/>
  <c r="G389" i="39"/>
  <c r="L389" i="39"/>
  <c r="F389" i="39"/>
  <c r="K360" i="39"/>
  <c r="N360" i="39"/>
  <c r="H360" i="39"/>
  <c r="O18" i="38"/>
  <c r="H18" i="38"/>
  <c r="M360" i="39"/>
  <c r="G360" i="39"/>
  <c r="N18" i="38"/>
  <c r="G18" i="38"/>
  <c r="L360" i="39"/>
  <c r="F360" i="39"/>
  <c r="M18" i="38"/>
  <c r="F18" i="38"/>
  <c r="K388" i="39"/>
  <c r="N388" i="39"/>
  <c r="H388" i="39"/>
  <c r="M388" i="39"/>
  <c r="G388" i="39"/>
  <c r="L388" i="39"/>
  <c r="F388" i="39"/>
  <c r="O8" i="38"/>
  <c r="H8" i="38"/>
  <c r="K384" i="39"/>
  <c r="N384" i="39"/>
  <c r="H384" i="39"/>
  <c r="K382" i="39"/>
  <c r="N382" i="39"/>
  <c r="H382" i="39"/>
  <c r="K162" i="39"/>
  <c r="N162" i="39"/>
  <c r="H162" i="39"/>
  <c r="N8" i="38"/>
  <c r="G8" i="38"/>
  <c r="M384" i="39"/>
  <c r="G384" i="39"/>
  <c r="M382" i="39"/>
  <c r="G382" i="39"/>
  <c r="M162" i="39"/>
  <c r="G162" i="39"/>
  <c r="M8" i="38"/>
  <c r="F8" i="38"/>
  <c r="L384" i="39"/>
  <c r="F384" i="39"/>
  <c r="L382" i="39"/>
  <c r="F382" i="39"/>
  <c r="L162" i="39"/>
  <c r="F162" i="39"/>
  <c r="O2" i="38"/>
  <c r="H2" i="38"/>
  <c r="N2" i="38"/>
  <c r="G2" i="38"/>
  <c r="K387" i="39"/>
  <c r="N387" i="39"/>
  <c r="H387" i="39"/>
  <c r="M387" i="39"/>
  <c r="G387" i="39"/>
  <c r="L387" i="39"/>
  <c r="F387" i="39"/>
  <c r="K357" i="39"/>
  <c r="N357" i="39"/>
  <c r="H357" i="39"/>
  <c r="M357" i="39"/>
  <c r="G357" i="39"/>
  <c r="L357" i="39"/>
  <c r="F357" i="39"/>
  <c r="K301" i="39"/>
  <c r="N301" i="39"/>
  <c r="H301" i="39"/>
  <c r="M301" i="39"/>
  <c r="G301" i="39"/>
  <c r="L301" i="39"/>
  <c r="F301" i="39"/>
  <c r="K68" i="39"/>
  <c r="N68" i="39"/>
  <c r="H68" i="39"/>
  <c r="M68" i="39"/>
  <c r="G68" i="39"/>
  <c r="L68" i="39"/>
  <c r="F68" i="39"/>
  <c r="K367" i="39"/>
  <c r="N367" i="39"/>
  <c r="H367" i="39"/>
  <c r="M367" i="39"/>
  <c r="G367" i="39"/>
  <c r="L367" i="39"/>
  <c r="F367" i="39"/>
  <c r="C46" i="10"/>
  <c r="D46" i="10"/>
  <c r="B46" i="10"/>
  <c r="C10" i="10"/>
  <c r="D10" i="10"/>
  <c r="B10" i="10"/>
  <c r="K380" i="39"/>
  <c r="N380" i="39"/>
  <c r="H380" i="39"/>
  <c r="K138" i="39"/>
  <c r="N138" i="39"/>
  <c r="H138" i="39"/>
  <c r="K176" i="39"/>
  <c r="N176" i="39"/>
  <c r="H176" i="39"/>
  <c r="C45" i="10"/>
  <c r="D45" i="10"/>
  <c r="B45" i="10"/>
  <c r="C9" i="10"/>
  <c r="D9" i="10"/>
  <c r="B9" i="10"/>
  <c r="M380" i="39"/>
  <c r="G380" i="39"/>
  <c r="M138" i="39"/>
  <c r="G138" i="39"/>
  <c r="M176" i="39"/>
  <c r="G176" i="39"/>
  <c r="C44" i="10"/>
  <c r="D44" i="10"/>
  <c r="B44" i="10"/>
  <c r="C8" i="10"/>
  <c r="D8" i="10"/>
  <c r="B8" i="10"/>
  <c r="L380" i="39"/>
  <c r="F380" i="39"/>
  <c r="L138" i="39"/>
  <c r="F138" i="39"/>
  <c r="L176" i="39"/>
  <c r="F176" i="39"/>
  <c r="K383" i="39"/>
  <c r="N383" i="39"/>
  <c r="H383" i="39"/>
  <c r="M383" i="39"/>
  <c r="G383" i="39"/>
  <c r="L383" i="39"/>
  <c r="F383" i="39"/>
  <c r="M94" i="39"/>
  <c r="G94" i="39"/>
  <c r="K196" i="39"/>
  <c r="N196" i="39"/>
  <c r="H196" i="39"/>
  <c r="M196" i="39"/>
  <c r="G196" i="39"/>
  <c r="L196" i="39"/>
  <c r="F196" i="39"/>
  <c r="K368" i="39"/>
  <c r="N368" i="39"/>
  <c r="H368" i="39"/>
  <c r="M368" i="39"/>
  <c r="G368" i="39"/>
  <c r="L368" i="39"/>
  <c r="F368" i="39"/>
  <c r="K140" i="39"/>
  <c r="N140" i="39"/>
  <c r="H140" i="39"/>
  <c r="M140" i="39"/>
  <c r="G140" i="39"/>
  <c r="L140" i="39"/>
  <c r="F140" i="39"/>
  <c r="K245" i="39"/>
  <c r="N245" i="39"/>
  <c r="H245" i="39"/>
  <c r="M245" i="39"/>
  <c r="G245" i="39"/>
  <c r="L245" i="39"/>
  <c r="F245" i="39"/>
  <c r="O36" i="38"/>
  <c r="H36" i="38"/>
  <c r="N36" i="38"/>
  <c r="G36" i="38"/>
  <c r="M36" i="38"/>
  <c r="F36" i="38"/>
  <c r="K73" i="39"/>
  <c r="N73" i="39"/>
  <c r="H73" i="39"/>
  <c r="M73" i="39"/>
  <c r="G73" i="39"/>
  <c r="K347" i="39"/>
  <c r="N347" i="39"/>
  <c r="H347" i="39"/>
  <c r="M347" i="39"/>
  <c r="G347" i="39"/>
  <c r="L347" i="39"/>
  <c r="F347" i="39"/>
  <c r="L73" i="39"/>
  <c r="F73" i="39"/>
  <c r="K70" i="39"/>
  <c r="N70" i="39"/>
  <c r="H70" i="39"/>
  <c r="K329" i="39"/>
  <c r="N329" i="39"/>
  <c r="H329" i="39"/>
  <c r="M70" i="39"/>
  <c r="G70" i="39"/>
  <c r="M329" i="39"/>
  <c r="G329" i="39"/>
  <c r="L70" i="39"/>
  <c r="F70" i="39"/>
  <c r="L329" i="39"/>
  <c r="F329" i="39"/>
  <c r="K161" i="39"/>
  <c r="N161" i="39"/>
  <c r="H161" i="39"/>
  <c r="M161" i="39"/>
  <c r="G161" i="39"/>
  <c r="L161" i="39"/>
  <c r="F161" i="39"/>
  <c r="K263" i="39"/>
  <c r="N263" i="39"/>
  <c r="H263" i="39"/>
  <c r="M263" i="39"/>
  <c r="G263" i="39"/>
  <c r="L263" i="39"/>
  <c r="F263" i="39"/>
  <c r="K270" i="39"/>
  <c r="N270" i="39"/>
  <c r="H270" i="39"/>
  <c r="K359" i="39"/>
  <c r="N359" i="39"/>
  <c r="H359" i="39"/>
  <c r="M359" i="39"/>
  <c r="G359" i="39"/>
  <c r="L359" i="39"/>
  <c r="F359" i="39"/>
  <c r="M270" i="39"/>
  <c r="G270" i="39"/>
  <c r="L270" i="39"/>
  <c r="F270" i="39"/>
  <c r="O12" i="38"/>
  <c r="H12" i="38"/>
  <c r="N12" i="38"/>
  <c r="G12" i="38"/>
  <c r="M12" i="38"/>
  <c r="F12" i="38"/>
  <c r="K381" i="39"/>
  <c r="N381" i="39"/>
  <c r="H381" i="39"/>
  <c r="M381" i="39"/>
  <c r="G381" i="39"/>
  <c r="L381" i="39"/>
  <c r="F381" i="39"/>
  <c r="N9" i="38"/>
  <c r="G9" i="38"/>
  <c r="K92" i="39"/>
  <c r="N92" i="39"/>
  <c r="H92" i="39"/>
  <c r="L92" i="39"/>
  <c r="F92" i="39"/>
  <c r="M92" i="39"/>
  <c r="G92" i="39"/>
  <c r="K255" i="39"/>
  <c r="N255" i="39"/>
  <c r="H255" i="39"/>
  <c r="M255" i="39"/>
  <c r="G255" i="39"/>
  <c r="L255" i="39"/>
  <c r="F255" i="39"/>
  <c r="P2" i="38"/>
  <c r="I2" i="38"/>
  <c r="P3" i="38"/>
  <c r="I3" i="38"/>
  <c r="P4" i="38"/>
  <c r="I4" i="38"/>
  <c r="P5" i="38"/>
  <c r="I5" i="38"/>
  <c r="P6" i="38"/>
  <c r="I6" i="38"/>
  <c r="P7" i="38"/>
  <c r="I7" i="38"/>
  <c r="P8" i="38"/>
  <c r="I8" i="38"/>
  <c r="P9" i="38"/>
  <c r="I9" i="38"/>
  <c r="P10" i="38"/>
  <c r="I10" i="38"/>
  <c r="P11" i="38"/>
  <c r="I11" i="38"/>
  <c r="P12" i="38"/>
  <c r="I12" i="38"/>
  <c r="P13" i="38"/>
  <c r="I13" i="38"/>
  <c r="P14" i="38"/>
  <c r="I14" i="38"/>
  <c r="P15" i="38"/>
  <c r="I15" i="38"/>
  <c r="P16" i="38"/>
  <c r="I16" i="38"/>
  <c r="P17" i="38"/>
  <c r="I17" i="38"/>
  <c r="P18" i="38"/>
  <c r="I18" i="38"/>
  <c r="P19" i="38"/>
  <c r="I19" i="38"/>
  <c r="P20" i="38"/>
  <c r="I20" i="38"/>
  <c r="P21" i="38"/>
  <c r="I21" i="38"/>
  <c r="P22" i="38"/>
  <c r="I22" i="38"/>
  <c r="P23" i="38"/>
  <c r="I23" i="38"/>
  <c r="P24" i="38"/>
  <c r="I24" i="38"/>
  <c r="P25" i="38"/>
  <c r="I25" i="38"/>
  <c r="P26" i="38"/>
  <c r="I26" i="38"/>
  <c r="P27" i="38"/>
  <c r="I27" i="38"/>
  <c r="P28" i="38"/>
  <c r="I28" i="38"/>
  <c r="P29" i="38"/>
  <c r="I29" i="38"/>
  <c r="P30" i="38"/>
  <c r="I30" i="38"/>
  <c r="P31" i="38"/>
  <c r="I31" i="38"/>
  <c r="P32" i="38"/>
  <c r="I32" i="38"/>
  <c r="P33" i="38"/>
  <c r="I33" i="38"/>
  <c r="P34" i="38"/>
  <c r="I34" i="38"/>
  <c r="P35" i="38"/>
  <c r="I35" i="38"/>
  <c r="P36" i="38"/>
  <c r="I36" i="38"/>
  <c r="P37" i="38"/>
  <c r="I37" i="38"/>
  <c r="P38" i="38"/>
  <c r="I38" i="38"/>
  <c r="P39" i="38"/>
  <c r="I39" i="38"/>
  <c r="P40" i="38"/>
  <c r="I40" i="38"/>
  <c r="P41" i="38"/>
  <c r="I41" i="38"/>
  <c r="P42" i="38"/>
  <c r="I42" i="38"/>
  <c r="P43" i="38"/>
  <c r="I43" i="38"/>
  <c r="P44" i="38"/>
  <c r="I44" i="38"/>
  <c r="P45" i="38"/>
  <c r="I45" i="38"/>
  <c r="P46" i="38"/>
  <c r="I46" i="38"/>
  <c r="P47" i="38"/>
  <c r="I47" i="38"/>
  <c r="P48" i="38"/>
  <c r="I48" i="38"/>
  <c r="P49" i="38"/>
  <c r="I49" i="38"/>
  <c r="P50" i="38"/>
  <c r="I50" i="38"/>
  <c r="P51" i="38"/>
  <c r="I51" i="38"/>
  <c r="P52" i="38"/>
  <c r="I52" i="38"/>
  <c r="P53" i="38"/>
  <c r="I53" i="38"/>
  <c r="P54" i="38"/>
  <c r="I54" i="38"/>
  <c r="P55" i="38"/>
  <c r="I55" i="38"/>
  <c r="P56" i="38"/>
  <c r="I56" i="38"/>
  <c r="P57" i="38"/>
  <c r="I57" i="38"/>
  <c r="P58" i="38"/>
  <c r="I58" i="38"/>
  <c r="P59" i="38"/>
  <c r="I59" i="38"/>
  <c r="P60" i="38"/>
  <c r="I60" i="38"/>
  <c r="P61" i="38"/>
  <c r="I61" i="38"/>
  <c r="P62" i="38"/>
  <c r="I62" i="38"/>
  <c r="P63" i="38"/>
  <c r="I63" i="38"/>
  <c r="P64" i="38"/>
  <c r="I64" i="38"/>
  <c r="P65" i="38"/>
  <c r="I65" i="38"/>
  <c r="P66" i="38"/>
  <c r="I66" i="38"/>
  <c r="P67" i="38"/>
  <c r="I67" i="38"/>
  <c r="P68" i="38"/>
  <c r="I68" i="38"/>
  <c r="P69" i="38"/>
  <c r="I69" i="38"/>
  <c r="P70" i="38"/>
  <c r="I70" i="38"/>
  <c r="P71" i="38"/>
  <c r="I71" i="38"/>
  <c r="P72" i="38"/>
  <c r="I72" i="38"/>
  <c r="P73" i="38"/>
  <c r="I73" i="38"/>
  <c r="P74" i="38"/>
  <c r="I74" i="38"/>
  <c r="P75" i="38"/>
  <c r="I75" i="38"/>
  <c r="P76" i="38"/>
  <c r="I76" i="38"/>
  <c r="P77" i="38"/>
  <c r="I77" i="38"/>
  <c r="P78" i="38"/>
  <c r="I78" i="38"/>
  <c r="P79" i="38"/>
  <c r="I79" i="38"/>
  <c r="P80" i="38"/>
  <c r="I80" i="38"/>
  <c r="P81" i="38"/>
  <c r="I81" i="38"/>
  <c r="P82" i="38"/>
  <c r="I82" i="38"/>
  <c r="P83" i="38"/>
  <c r="I83" i="38"/>
  <c r="P84" i="38"/>
  <c r="I84" i="38"/>
  <c r="P85" i="38"/>
  <c r="I85" i="38"/>
  <c r="P86" i="38"/>
  <c r="I86" i="38"/>
  <c r="P87" i="38"/>
  <c r="I87" i="38"/>
  <c r="P88" i="38"/>
  <c r="I88" i="38"/>
  <c r="P89" i="38"/>
  <c r="I89" i="38"/>
  <c r="P90" i="38"/>
  <c r="I90" i="38"/>
  <c r="P91" i="38"/>
  <c r="I91" i="38"/>
  <c r="P92" i="38"/>
  <c r="I92" i="38"/>
  <c r="P93" i="38"/>
  <c r="I93" i="38"/>
  <c r="P94" i="38"/>
  <c r="I94" i="38"/>
  <c r="P95" i="38"/>
  <c r="I95" i="38"/>
  <c r="P96" i="38"/>
  <c r="I96" i="38"/>
  <c r="P97" i="38"/>
  <c r="I97" i="38"/>
  <c r="P98" i="38"/>
  <c r="I98" i="38"/>
  <c r="P99" i="38"/>
  <c r="I99" i="38"/>
  <c r="P100" i="38"/>
  <c r="I100" i="38"/>
  <c r="P101" i="38"/>
  <c r="I101" i="38"/>
  <c r="P102" i="38"/>
  <c r="I102" i="38"/>
  <c r="P103" i="38"/>
  <c r="I103" i="38"/>
  <c r="P104" i="38"/>
  <c r="I104" i="38"/>
  <c r="P105" i="38"/>
  <c r="I105" i="38"/>
  <c r="P106" i="38"/>
  <c r="I106" i="38"/>
  <c r="P107" i="38"/>
  <c r="I107" i="38"/>
  <c r="P108" i="38"/>
  <c r="I108" i="38"/>
  <c r="P109" i="38"/>
  <c r="I109" i="38"/>
  <c r="P110" i="38"/>
  <c r="I110" i="38"/>
  <c r="P111" i="38"/>
  <c r="I111" i="38"/>
  <c r="P112" i="38"/>
  <c r="I112" i="38"/>
  <c r="P113" i="38"/>
  <c r="I113" i="38"/>
  <c r="P114" i="38"/>
  <c r="I114" i="38"/>
  <c r="P115" i="38"/>
  <c r="I115" i="38"/>
  <c r="P116" i="38"/>
  <c r="I116" i="38"/>
  <c r="P117" i="38"/>
  <c r="I117" i="38"/>
  <c r="P118" i="38"/>
  <c r="I118" i="38"/>
  <c r="P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4" i="38"/>
  <c r="G34"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9" i="38"/>
  <c r="F9" i="38"/>
  <c r="M10" i="38"/>
  <c r="F10" i="38"/>
  <c r="M11" i="38"/>
  <c r="F11" i="38"/>
  <c r="M13" i="38"/>
  <c r="F13" i="38"/>
  <c r="M14" i="38"/>
  <c r="F14" i="38"/>
  <c r="M15" i="38"/>
  <c r="F15" i="38"/>
  <c r="M16" i="38"/>
  <c r="F16" i="38"/>
  <c r="M17" i="38"/>
  <c r="F17" i="38"/>
  <c r="M19" i="38"/>
  <c r="F19" i="38"/>
  <c r="M20" i="38"/>
  <c r="F20"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4" i="38"/>
  <c r="F34"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1" i="38"/>
  <c r="F81"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10"/>
  <c r="D2" i="10"/>
  <c r="B2" i="10"/>
  <c r="K2" i="39"/>
  <c r="L2" i="39"/>
  <c r="F2" i="39"/>
  <c r="M2" i="39"/>
  <c r="G2" i="39"/>
  <c r="N2" i="39"/>
  <c r="H2" i="39"/>
  <c r="O2" i="39"/>
  <c r="I2" i="39"/>
  <c r="L327" i="39"/>
  <c r="F327" i="39"/>
  <c r="M327" i="39"/>
  <c r="G327" i="39"/>
  <c r="N327" i="39"/>
  <c r="H327" i="39"/>
  <c r="O327" i="39"/>
  <c r="I327" i="39"/>
  <c r="C3" i="10"/>
  <c r="D3" i="10"/>
  <c r="B3" i="10"/>
  <c r="K3" i="39"/>
  <c r="L3" i="39"/>
  <c r="F3" i="39"/>
  <c r="M3" i="39"/>
  <c r="G3" i="39"/>
  <c r="N3" i="39"/>
  <c r="H3" i="39"/>
  <c r="O3" i="39"/>
  <c r="I3" i="39"/>
  <c r="K328" i="39"/>
  <c r="L328" i="39"/>
  <c r="F328" i="39"/>
  <c r="M328" i="39"/>
  <c r="G328" i="39"/>
  <c r="N328" i="39"/>
  <c r="H328" i="39"/>
  <c r="O328" i="39"/>
  <c r="I328" i="39"/>
  <c r="C4" i="10"/>
  <c r="D4" i="10"/>
  <c r="B4" i="10"/>
  <c r="K4" i="39"/>
  <c r="L4" i="39"/>
  <c r="F4" i="39"/>
  <c r="M4" i="39"/>
  <c r="G4" i="39"/>
  <c r="N4" i="39"/>
  <c r="H4" i="39"/>
  <c r="O4" i="39"/>
  <c r="I4" i="39"/>
  <c r="O329" i="39"/>
  <c r="I329" i="39"/>
  <c r="C5" i="10"/>
  <c r="D5" i="10"/>
  <c r="B5" i="10"/>
  <c r="K5" i="39"/>
  <c r="L5" i="39"/>
  <c r="F5" i="39"/>
  <c r="M5" i="39"/>
  <c r="G5" i="39"/>
  <c r="N5" i="39"/>
  <c r="H5" i="39"/>
  <c r="O5" i="39"/>
  <c r="I5" i="39"/>
  <c r="K330" i="39"/>
  <c r="L330" i="39"/>
  <c r="F330" i="39"/>
  <c r="M330" i="39"/>
  <c r="G330" i="39"/>
  <c r="N330" i="39"/>
  <c r="H330" i="39"/>
  <c r="O330" i="39"/>
  <c r="I330" i="39"/>
  <c r="C6" i="10"/>
  <c r="D6" i="10"/>
  <c r="B6" i="10"/>
  <c r="K6" i="39"/>
  <c r="L6" i="39"/>
  <c r="F6" i="39"/>
  <c r="M6" i="39"/>
  <c r="G6" i="39"/>
  <c r="N6" i="39"/>
  <c r="H6" i="39"/>
  <c r="O6" i="39"/>
  <c r="I6" i="39"/>
  <c r="K331" i="39"/>
  <c r="L331" i="39"/>
  <c r="F331" i="39"/>
  <c r="M331" i="39"/>
  <c r="G331" i="39"/>
  <c r="N331" i="39"/>
  <c r="H331" i="39"/>
  <c r="O331" i="39"/>
  <c r="I331" i="39"/>
  <c r="C7" i="10"/>
  <c r="D7" i="10"/>
  <c r="B7" i="10"/>
  <c r="K7" i="39"/>
  <c r="L7" i="39"/>
  <c r="F7" i="39"/>
  <c r="M7" i="39"/>
  <c r="G7" i="39"/>
  <c r="N7" i="39"/>
  <c r="H7" i="39"/>
  <c r="O7" i="39"/>
  <c r="I7" i="39"/>
  <c r="K332" i="39"/>
  <c r="L332" i="39"/>
  <c r="F332" i="39"/>
  <c r="M332" i="39"/>
  <c r="G332" i="39"/>
  <c r="N332" i="39"/>
  <c r="H332" i="39"/>
  <c r="O332" i="39"/>
  <c r="I332" i="39"/>
  <c r="K8" i="39"/>
  <c r="L8" i="39"/>
  <c r="F8" i="39"/>
  <c r="M8" i="39"/>
  <c r="G8" i="39"/>
  <c r="N8" i="39"/>
  <c r="H8" i="39"/>
  <c r="O8" i="39"/>
  <c r="I8" i="39"/>
  <c r="K333" i="39"/>
  <c r="L333" i="39"/>
  <c r="F333" i="39"/>
  <c r="M333" i="39"/>
  <c r="G333" i="39"/>
  <c r="N333" i="39"/>
  <c r="H333" i="39"/>
  <c r="O333" i="39"/>
  <c r="I333" i="39"/>
  <c r="K9" i="39"/>
  <c r="L9" i="39"/>
  <c r="F9" i="39"/>
  <c r="M9" i="39"/>
  <c r="G9" i="39"/>
  <c r="N9" i="39"/>
  <c r="H9" i="39"/>
  <c r="O9" i="39"/>
  <c r="I9" i="39"/>
  <c r="K334" i="39"/>
  <c r="L334" i="39"/>
  <c r="F334" i="39"/>
  <c r="M334" i="39"/>
  <c r="G334" i="39"/>
  <c r="N334" i="39"/>
  <c r="H334" i="39"/>
  <c r="O334" i="39"/>
  <c r="I334" i="39"/>
  <c r="K10" i="39"/>
  <c r="L10" i="39"/>
  <c r="F10" i="39"/>
  <c r="M10" i="39"/>
  <c r="G10" i="39"/>
  <c r="N10" i="39"/>
  <c r="H10" i="39"/>
  <c r="O10" i="39"/>
  <c r="I10" i="39"/>
  <c r="K335" i="39"/>
  <c r="L335" i="39"/>
  <c r="F335" i="39"/>
  <c r="M335" i="39"/>
  <c r="G335" i="39"/>
  <c r="N335" i="39"/>
  <c r="H335" i="39"/>
  <c r="O335" i="39"/>
  <c r="I335" i="39"/>
  <c r="C11" i="10"/>
  <c r="D11" i="10"/>
  <c r="B11" i="10"/>
  <c r="K11" i="39"/>
  <c r="L11" i="39"/>
  <c r="F11" i="39"/>
  <c r="M11" i="39"/>
  <c r="G11" i="39"/>
  <c r="N11" i="39"/>
  <c r="H11" i="39"/>
  <c r="O11" i="39"/>
  <c r="I11" i="39"/>
  <c r="K336" i="39"/>
  <c r="L336" i="39"/>
  <c r="F336" i="39"/>
  <c r="M336" i="39"/>
  <c r="G336" i="39"/>
  <c r="N336" i="39"/>
  <c r="H336" i="39"/>
  <c r="O336" i="39"/>
  <c r="I336" i="39"/>
  <c r="C12" i="10"/>
  <c r="D12" i="10"/>
  <c r="B12" i="10"/>
  <c r="K12" i="39"/>
  <c r="L12" i="39"/>
  <c r="F12" i="39"/>
  <c r="M12" i="39"/>
  <c r="G12" i="39"/>
  <c r="N12" i="39"/>
  <c r="H12" i="39"/>
  <c r="O12" i="39"/>
  <c r="I12" i="39"/>
  <c r="K337" i="39"/>
  <c r="L337" i="39"/>
  <c r="F337" i="39"/>
  <c r="M337" i="39"/>
  <c r="G337" i="39"/>
  <c r="N337" i="39"/>
  <c r="H337" i="39"/>
  <c r="O337" i="39"/>
  <c r="I337" i="39"/>
  <c r="C13" i="10"/>
  <c r="D13" i="10"/>
  <c r="B13" i="10"/>
  <c r="K13" i="39"/>
  <c r="L13" i="39"/>
  <c r="F13" i="39"/>
  <c r="M13" i="39"/>
  <c r="G13" i="39"/>
  <c r="N13" i="39"/>
  <c r="H13" i="39"/>
  <c r="O13" i="39"/>
  <c r="I13" i="39"/>
  <c r="K338" i="39"/>
  <c r="L338" i="39"/>
  <c r="F338" i="39"/>
  <c r="M338" i="39"/>
  <c r="G338" i="39"/>
  <c r="N338" i="39"/>
  <c r="H338" i="39"/>
  <c r="O338" i="39"/>
  <c r="I338" i="39"/>
  <c r="C14" i="10"/>
  <c r="D14" i="10"/>
  <c r="B14" i="10"/>
  <c r="K14" i="39"/>
  <c r="L14" i="39"/>
  <c r="F14" i="39"/>
  <c r="M14" i="39"/>
  <c r="G14" i="39"/>
  <c r="N14" i="39"/>
  <c r="H14" i="39"/>
  <c r="O14" i="39"/>
  <c r="I14" i="39"/>
  <c r="K339" i="39"/>
  <c r="L339" i="39"/>
  <c r="F339" i="39"/>
  <c r="M339" i="39"/>
  <c r="G339" i="39"/>
  <c r="N339" i="39"/>
  <c r="H339" i="39"/>
  <c r="O339" i="39"/>
  <c r="I339" i="39"/>
  <c r="C15" i="10"/>
  <c r="D15" i="10"/>
  <c r="B15" i="10"/>
  <c r="K15" i="39"/>
  <c r="L15" i="39"/>
  <c r="F15" i="39"/>
  <c r="M15" i="39"/>
  <c r="G15" i="39"/>
  <c r="N15" i="39"/>
  <c r="H15" i="39"/>
  <c r="O15" i="39"/>
  <c r="I15" i="39"/>
  <c r="K340" i="39"/>
  <c r="L340" i="39"/>
  <c r="F340" i="39"/>
  <c r="M340" i="39"/>
  <c r="G340" i="39"/>
  <c r="N340" i="39"/>
  <c r="H340" i="39"/>
  <c r="O340" i="39"/>
  <c r="I340" i="39"/>
  <c r="C16" i="10"/>
  <c r="D16" i="10"/>
  <c r="B16" i="10"/>
  <c r="K16" i="39"/>
  <c r="L16" i="39"/>
  <c r="F16" i="39"/>
  <c r="M16" i="39"/>
  <c r="G16" i="39"/>
  <c r="N16" i="39"/>
  <c r="H16" i="39"/>
  <c r="O16" i="39"/>
  <c r="I16" i="39"/>
  <c r="K341" i="39"/>
  <c r="L341" i="39"/>
  <c r="F341" i="39"/>
  <c r="M341" i="39"/>
  <c r="G341" i="39"/>
  <c r="N341" i="39"/>
  <c r="H341" i="39"/>
  <c r="O341" i="39"/>
  <c r="I341" i="39"/>
  <c r="C17" i="10"/>
  <c r="D17" i="10"/>
  <c r="B17" i="10"/>
  <c r="K17" i="39"/>
  <c r="L17" i="39"/>
  <c r="F17" i="39"/>
  <c r="M17" i="39"/>
  <c r="G17" i="39"/>
  <c r="N17" i="39"/>
  <c r="H17" i="39"/>
  <c r="O17" i="39"/>
  <c r="I17" i="39"/>
  <c r="K342" i="39"/>
  <c r="L342" i="39"/>
  <c r="F342" i="39"/>
  <c r="M342" i="39"/>
  <c r="G342" i="39"/>
  <c r="N342" i="39"/>
  <c r="H342" i="39"/>
  <c r="O342" i="39"/>
  <c r="I342" i="39"/>
  <c r="C18" i="10"/>
  <c r="D18" i="10"/>
  <c r="B18" i="10"/>
  <c r="K18" i="39"/>
  <c r="L18" i="39"/>
  <c r="F18" i="39"/>
  <c r="M18" i="39"/>
  <c r="G18" i="39"/>
  <c r="N18" i="39"/>
  <c r="H18" i="39"/>
  <c r="O18" i="39"/>
  <c r="I18" i="39"/>
  <c r="K343" i="39"/>
  <c r="L343" i="39"/>
  <c r="F343" i="39"/>
  <c r="M343" i="39"/>
  <c r="G343" i="39"/>
  <c r="N343" i="39"/>
  <c r="H343" i="39"/>
  <c r="O343" i="39"/>
  <c r="I343" i="39"/>
  <c r="C19" i="10"/>
  <c r="D19" i="10"/>
  <c r="B19" i="10"/>
  <c r="K19" i="39"/>
  <c r="L19" i="39"/>
  <c r="F19" i="39"/>
  <c r="M19" i="39"/>
  <c r="G19" i="39"/>
  <c r="N19" i="39"/>
  <c r="H19" i="39"/>
  <c r="O19" i="39"/>
  <c r="I19" i="39"/>
  <c r="K344" i="39"/>
  <c r="L344" i="39"/>
  <c r="F344" i="39"/>
  <c r="M344" i="39"/>
  <c r="G344" i="39"/>
  <c r="N344" i="39"/>
  <c r="H344" i="39"/>
  <c r="O344" i="39"/>
  <c r="I344" i="39"/>
  <c r="C20" i="10"/>
  <c r="D20" i="10"/>
  <c r="B20" i="10"/>
  <c r="K20" i="39"/>
  <c r="L20" i="39"/>
  <c r="F20" i="39"/>
  <c r="M20" i="39"/>
  <c r="G20" i="39"/>
  <c r="N20" i="39"/>
  <c r="H20" i="39"/>
  <c r="O20" i="39"/>
  <c r="I20" i="39"/>
  <c r="K345" i="39"/>
  <c r="L345" i="39"/>
  <c r="F345" i="39"/>
  <c r="M345" i="39"/>
  <c r="G345" i="39"/>
  <c r="N345" i="39"/>
  <c r="H345" i="39"/>
  <c r="O345" i="39"/>
  <c r="I345" i="39"/>
  <c r="C21" i="10"/>
  <c r="D21" i="10"/>
  <c r="B21" i="10"/>
  <c r="K21" i="39"/>
  <c r="L21" i="39"/>
  <c r="F21" i="39"/>
  <c r="M21" i="39"/>
  <c r="G21" i="39"/>
  <c r="N21" i="39"/>
  <c r="H21" i="39"/>
  <c r="O21" i="39"/>
  <c r="I21" i="39"/>
  <c r="L346" i="39"/>
  <c r="F346" i="39"/>
  <c r="O346" i="39"/>
  <c r="I346" i="39"/>
  <c r="C22" i="10"/>
  <c r="D22" i="10"/>
  <c r="B22" i="10"/>
  <c r="K22" i="39"/>
  <c r="L22" i="39"/>
  <c r="F22" i="39"/>
  <c r="M22" i="39"/>
  <c r="G22" i="39"/>
  <c r="N22" i="39"/>
  <c r="H22" i="39"/>
  <c r="O22" i="39"/>
  <c r="I22" i="39"/>
  <c r="O347" i="39"/>
  <c r="I347" i="39"/>
  <c r="C23" i="10"/>
  <c r="D23" i="10"/>
  <c r="B23" i="10"/>
  <c r="K23" i="39"/>
  <c r="L23" i="39"/>
  <c r="F23" i="39"/>
  <c r="M23" i="39"/>
  <c r="G23" i="39"/>
  <c r="N23" i="39"/>
  <c r="H23" i="39"/>
  <c r="O23" i="39"/>
  <c r="I23" i="39"/>
  <c r="L348" i="39"/>
  <c r="F348" i="39"/>
  <c r="O348" i="39"/>
  <c r="I348" i="39"/>
  <c r="K24" i="39"/>
  <c r="L24" i="39"/>
  <c r="F24" i="39"/>
  <c r="M24" i="39"/>
  <c r="G24" i="39"/>
  <c r="N24" i="39"/>
  <c r="H24" i="39"/>
  <c r="O24" i="39"/>
  <c r="I24" i="39"/>
  <c r="K349" i="39"/>
  <c r="L349" i="39"/>
  <c r="F349" i="39"/>
  <c r="M349" i="39"/>
  <c r="G349" i="39"/>
  <c r="N349" i="39"/>
  <c r="H349" i="39"/>
  <c r="O349" i="39"/>
  <c r="I349" i="39"/>
  <c r="C25" i="10"/>
  <c r="D25" i="10"/>
  <c r="B25" i="10"/>
  <c r="K25" i="39"/>
  <c r="L25" i="39"/>
  <c r="F25" i="39"/>
  <c r="M25" i="39"/>
  <c r="G25" i="39"/>
  <c r="N25" i="39"/>
  <c r="H25" i="39"/>
  <c r="O25" i="39"/>
  <c r="I25" i="39"/>
  <c r="K350" i="39"/>
  <c r="L350" i="39"/>
  <c r="F350" i="39"/>
  <c r="M350" i="39"/>
  <c r="G350" i="39"/>
  <c r="N350" i="39"/>
  <c r="H350" i="39"/>
  <c r="O350" i="39"/>
  <c r="I350" i="39"/>
  <c r="C26" i="10"/>
  <c r="D26" i="10"/>
  <c r="B26" i="10"/>
  <c r="K26" i="39"/>
  <c r="L26" i="39"/>
  <c r="F26" i="39"/>
  <c r="M26" i="39"/>
  <c r="G26" i="39"/>
  <c r="N26" i="39"/>
  <c r="H26" i="39"/>
  <c r="O26" i="39"/>
  <c r="I26" i="39"/>
  <c r="K351" i="39"/>
  <c r="L351" i="39"/>
  <c r="F351" i="39"/>
  <c r="M351" i="39"/>
  <c r="G351" i="39"/>
  <c r="N351" i="39"/>
  <c r="H351" i="39"/>
  <c r="O351" i="39"/>
  <c r="I351" i="39"/>
  <c r="C27" i="10"/>
  <c r="D27" i="10"/>
  <c r="B27" i="10"/>
  <c r="K27" i="39"/>
  <c r="L27" i="39"/>
  <c r="F27" i="39"/>
  <c r="M27" i="39"/>
  <c r="G27" i="39"/>
  <c r="N27" i="39"/>
  <c r="H27" i="39"/>
  <c r="O27" i="39"/>
  <c r="I27" i="39"/>
  <c r="K352" i="39"/>
  <c r="L352" i="39"/>
  <c r="F352" i="39"/>
  <c r="M352" i="39"/>
  <c r="G352" i="39"/>
  <c r="N352" i="39"/>
  <c r="H352" i="39"/>
  <c r="O352" i="39"/>
  <c r="I352" i="39"/>
  <c r="C28" i="10"/>
  <c r="D28" i="10"/>
  <c r="B28" i="10"/>
  <c r="K28" i="39"/>
  <c r="L28" i="39"/>
  <c r="F28" i="39"/>
  <c r="M28" i="39"/>
  <c r="G28" i="39"/>
  <c r="N28" i="39"/>
  <c r="H28" i="39"/>
  <c r="O28" i="39"/>
  <c r="I28" i="39"/>
  <c r="K353" i="39"/>
  <c r="L353" i="39"/>
  <c r="F353" i="39"/>
  <c r="M353" i="39"/>
  <c r="G353" i="39"/>
  <c r="N353" i="39"/>
  <c r="H353" i="39"/>
  <c r="O353" i="39"/>
  <c r="I353" i="39"/>
  <c r="C29" i="10"/>
  <c r="D29" i="10"/>
  <c r="B29" i="10"/>
  <c r="K29" i="39"/>
  <c r="L29" i="39"/>
  <c r="F29" i="39"/>
  <c r="M29" i="39"/>
  <c r="G29" i="39"/>
  <c r="N29" i="39"/>
  <c r="H29" i="39"/>
  <c r="O29" i="39"/>
  <c r="I29" i="39"/>
  <c r="K354" i="39"/>
  <c r="L354" i="39"/>
  <c r="F354" i="39"/>
  <c r="M354" i="39"/>
  <c r="G354" i="39"/>
  <c r="N354" i="39"/>
  <c r="H354" i="39"/>
  <c r="O354" i="39"/>
  <c r="I354" i="39"/>
  <c r="C30" i="10"/>
  <c r="D30" i="10"/>
  <c r="B30" i="10"/>
  <c r="K30" i="39"/>
  <c r="L30" i="39"/>
  <c r="F30" i="39"/>
  <c r="M30" i="39"/>
  <c r="G30" i="39"/>
  <c r="N30" i="39"/>
  <c r="H30" i="39"/>
  <c r="O30" i="39"/>
  <c r="I30" i="39"/>
  <c r="K355" i="39"/>
  <c r="L355" i="39"/>
  <c r="F355" i="39"/>
  <c r="M355" i="39"/>
  <c r="G355" i="39"/>
  <c r="N355" i="39"/>
  <c r="H355" i="39"/>
  <c r="O355" i="39"/>
  <c r="I355" i="39"/>
  <c r="C31" i="10"/>
  <c r="D31" i="10"/>
  <c r="B31" i="10"/>
  <c r="O31" i="39"/>
  <c r="I31" i="39"/>
  <c r="K356" i="39"/>
  <c r="L356" i="39"/>
  <c r="F356" i="39"/>
  <c r="M356" i="39"/>
  <c r="G356" i="39"/>
  <c r="N356" i="39"/>
  <c r="H356" i="39"/>
  <c r="O356" i="39"/>
  <c r="I356" i="39"/>
  <c r="C32" i="10"/>
  <c r="D32" i="10"/>
  <c r="B32" i="10"/>
  <c r="L32" i="39"/>
  <c r="F32" i="39"/>
  <c r="M32" i="39"/>
  <c r="G32" i="39"/>
  <c r="O32" i="39"/>
  <c r="I32" i="39"/>
  <c r="O357" i="39"/>
  <c r="I357" i="39"/>
  <c r="C33" i="10"/>
  <c r="D33" i="10"/>
  <c r="B33" i="10"/>
  <c r="K33" i="39"/>
  <c r="L33" i="39"/>
  <c r="F33" i="39"/>
  <c r="M33" i="39"/>
  <c r="G33" i="39"/>
  <c r="N33" i="39"/>
  <c r="H33" i="39"/>
  <c r="O33" i="39"/>
  <c r="I33" i="39"/>
  <c r="K358" i="39"/>
  <c r="L358" i="39"/>
  <c r="F358" i="39"/>
  <c r="M358" i="39"/>
  <c r="G358" i="39"/>
  <c r="N358" i="39"/>
  <c r="H358" i="39"/>
  <c r="O358" i="39"/>
  <c r="I358" i="39"/>
  <c r="C34" i="10"/>
  <c r="D34" i="10"/>
  <c r="B34" i="10"/>
  <c r="K34" i="39"/>
  <c r="L34" i="39"/>
  <c r="F34" i="39"/>
  <c r="M34" i="39"/>
  <c r="G34" i="39"/>
  <c r="N34" i="39"/>
  <c r="H34" i="39"/>
  <c r="O34" i="39"/>
  <c r="I34" i="39"/>
  <c r="O359" i="39"/>
  <c r="I359" i="39"/>
  <c r="K35" i="39"/>
  <c r="L35" i="39"/>
  <c r="F35" i="39"/>
  <c r="M35" i="39"/>
  <c r="G35" i="39"/>
  <c r="N35" i="39"/>
  <c r="H35" i="39"/>
  <c r="O35" i="39"/>
  <c r="I35" i="39"/>
  <c r="O360" i="39"/>
  <c r="I360" i="39"/>
  <c r="C36" i="10"/>
  <c r="D36" i="10"/>
  <c r="B36" i="10"/>
  <c r="K36" i="39"/>
  <c r="L36" i="39"/>
  <c r="F36" i="39"/>
  <c r="M36" i="39"/>
  <c r="G36" i="39"/>
  <c r="N36" i="39"/>
  <c r="H36" i="39"/>
  <c r="O36" i="39"/>
  <c r="I36" i="39"/>
  <c r="K361" i="39"/>
  <c r="L361" i="39"/>
  <c r="F361" i="39"/>
  <c r="M361" i="39"/>
  <c r="G361" i="39"/>
  <c r="N361" i="39"/>
  <c r="H361" i="39"/>
  <c r="O361" i="39"/>
  <c r="I361" i="39"/>
  <c r="C37" i="10"/>
  <c r="D37" i="10"/>
  <c r="B37" i="10"/>
  <c r="K37" i="39"/>
  <c r="L37" i="39"/>
  <c r="F37" i="39"/>
  <c r="M37" i="39"/>
  <c r="G37" i="39"/>
  <c r="N37" i="39"/>
  <c r="H37" i="39"/>
  <c r="O37" i="39"/>
  <c r="I37" i="39"/>
  <c r="K362" i="39"/>
  <c r="L362" i="39"/>
  <c r="F362" i="39"/>
  <c r="M362" i="39"/>
  <c r="G362" i="39"/>
  <c r="N362" i="39"/>
  <c r="H362" i="39"/>
  <c r="O362" i="39"/>
  <c r="I362" i="39"/>
  <c r="C38" i="10"/>
  <c r="D38" i="10"/>
  <c r="B38" i="10"/>
  <c r="K38" i="39"/>
  <c r="L38" i="39"/>
  <c r="F38" i="39"/>
  <c r="M38" i="39"/>
  <c r="G38" i="39"/>
  <c r="N38" i="39"/>
  <c r="H38" i="39"/>
  <c r="O38" i="39"/>
  <c r="I38" i="39"/>
  <c r="K363" i="39"/>
  <c r="L363" i="39"/>
  <c r="F363" i="39"/>
  <c r="M363" i="39"/>
  <c r="G363" i="39"/>
  <c r="N363" i="39"/>
  <c r="H363" i="39"/>
  <c r="O363" i="39"/>
  <c r="I363" i="39"/>
  <c r="C39" i="10"/>
  <c r="D39" i="10"/>
  <c r="B39" i="10"/>
  <c r="K39" i="39"/>
  <c r="L39" i="39"/>
  <c r="F39" i="39"/>
  <c r="M39" i="39"/>
  <c r="G39" i="39"/>
  <c r="N39" i="39"/>
  <c r="H39" i="39"/>
  <c r="O39" i="39"/>
  <c r="I39" i="39"/>
  <c r="K364" i="39"/>
  <c r="L364" i="39"/>
  <c r="F364" i="39"/>
  <c r="M364" i="39"/>
  <c r="G364" i="39"/>
  <c r="N364" i="39"/>
  <c r="H364" i="39"/>
  <c r="O364" i="39"/>
  <c r="I364" i="39"/>
  <c r="C40" i="10"/>
  <c r="D40" i="10"/>
  <c r="B40" i="10"/>
  <c r="K40" i="39"/>
  <c r="L40" i="39"/>
  <c r="F40" i="39"/>
  <c r="M40" i="39"/>
  <c r="G40" i="39"/>
  <c r="N40" i="39"/>
  <c r="H40" i="39"/>
  <c r="O40" i="39"/>
  <c r="I40" i="39"/>
  <c r="K365" i="39"/>
  <c r="L365" i="39"/>
  <c r="F365" i="39"/>
  <c r="M365" i="39"/>
  <c r="G365" i="39"/>
  <c r="N365" i="39"/>
  <c r="H365" i="39"/>
  <c r="O365" i="39"/>
  <c r="I365" i="39"/>
  <c r="C41" i="10"/>
  <c r="D41" i="10"/>
  <c r="B41" i="10"/>
  <c r="K41" i="39"/>
  <c r="L41" i="39"/>
  <c r="F41" i="39"/>
  <c r="M41" i="39"/>
  <c r="G41" i="39"/>
  <c r="N41" i="39"/>
  <c r="H41" i="39"/>
  <c r="O41" i="39"/>
  <c r="I41" i="39"/>
  <c r="K366" i="39"/>
  <c r="L366" i="39"/>
  <c r="F366" i="39"/>
  <c r="M366" i="39"/>
  <c r="G366" i="39"/>
  <c r="N366" i="39"/>
  <c r="H366" i="39"/>
  <c r="O366" i="39"/>
  <c r="I366" i="39"/>
  <c r="C42" i="10"/>
  <c r="D42" i="10"/>
  <c r="B42" i="10"/>
  <c r="K42" i="39"/>
  <c r="L42" i="39"/>
  <c r="F42" i="39"/>
  <c r="M42" i="39"/>
  <c r="G42" i="39"/>
  <c r="N42" i="39"/>
  <c r="H42" i="39"/>
  <c r="O42" i="39"/>
  <c r="I42" i="39"/>
  <c r="O367" i="39"/>
  <c r="I367" i="39"/>
  <c r="C43" i="10"/>
  <c r="D43" i="10"/>
  <c r="B43" i="10"/>
  <c r="K43" i="39"/>
  <c r="L43" i="39"/>
  <c r="F43" i="39"/>
  <c r="M43" i="39"/>
  <c r="G43" i="39"/>
  <c r="N43" i="39"/>
  <c r="H43" i="39"/>
  <c r="O43" i="39"/>
  <c r="I43" i="39"/>
  <c r="O368" i="39"/>
  <c r="I368" i="39"/>
  <c r="K44" i="39"/>
  <c r="L44" i="39"/>
  <c r="F44" i="39"/>
  <c r="M44" i="39"/>
  <c r="G44" i="39"/>
  <c r="N44" i="39"/>
  <c r="H44" i="39"/>
  <c r="O44" i="39"/>
  <c r="I44" i="39"/>
  <c r="K369" i="39"/>
  <c r="L369" i="39"/>
  <c r="F369" i="39"/>
  <c r="M369" i="39"/>
  <c r="G369" i="39"/>
  <c r="N369" i="39"/>
  <c r="H369" i="39"/>
  <c r="O369" i="39"/>
  <c r="I369" i="39"/>
  <c r="K45" i="39"/>
  <c r="L45" i="39"/>
  <c r="F45" i="39"/>
  <c r="M45" i="39"/>
  <c r="G45" i="39"/>
  <c r="N45" i="39"/>
  <c r="H45" i="39"/>
  <c r="O45" i="39"/>
  <c r="I45" i="39"/>
  <c r="K370" i="39"/>
  <c r="L370" i="39"/>
  <c r="F370" i="39"/>
  <c r="M370" i="39"/>
  <c r="G370" i="39"/>
  <c r="N370" i="39"/>
  <c r="H370" i="39"/>
  <c r="O370" i="39"/>
  <c r="I370" i="39"/>
  <c r="K46" i="39"/>
  <c r="L46" i="39"/>
  <c r="F46" i="39"/>
  <c r="M46" i="39"/>
  <c r="G46" i="39"/>
  <c r="N46" i="39"/>
  <c r="H46" i="39"/>
  <c r="O46" i="39"/>
  <c r="I46" i="39"/>
  <c r="K371" i="39"/>
  <c r="L371" i="39"/>
  <c r="F371" i="39"/>
  <c r="M371" i="39"/>
  <c r="G371" i="39"/>
  <c r="N371" i="39"/>
  <c r="H371" i="39"/>
  <c r="O371" i="39"/>
  <c r="I371" i="39"/>
  <c r="C47" i="10"/>
  <c r="D47" i="10"/>
  <c r="B47" i="10"/>
  <c r="K47" i="39"/>
  <c r="L47" i="39"/>
  <c r="F47" i="39"/>
  <c r="M47" i="39"/>
  <c r="G47" i="39"/>
  <c r="N47" i="39"/>
  <c r="H47" i="39"/>
  <c r="O47" i="39"/>
  <c r="I47" i="39"/>
  <c r="K372" i="39"/>
  <c r="L372" i="39"/>
  <c r="F372" i="39"/>
  <c r="M372" i="39"/>
  <c r="G372" i="39"/>
  <c r="N372" i="39"/>
  <c r="H372" i="39"/>
  <c r="O372" i="39"/>
  <c r="I372" i="39"/>
  <c r="C48" i="10"/>
  <c r="D48" i="10"/>
  <c r="B48" i="10"/>
  <c r="K48" i="39"/>
  <c r="L48" i="39"/>
  <c r="F48" i="39"/>
  <c r="M48" i="39"/>
  <c r="G48" i="39"/>
  <c r="N48" i="39"/>
  <c r="H48" i="39"/>
  <c r="O48" i="39"/>
  <c r="I48" i="39"/>
  <c r="K373" i="39"/>
  <c r="L373" i="39"/>
  <c r="F373" i="39"/>
  <c r="M373" i="39"/>
  <c r="G373" i="39"/>
  <c r="N373" i="39"/>
  <c r="H373" i="39"/>
  <c r="O373" i="39"/>
  <c r="I373" i="39"/>
  <c r="C49" i="10"/>
  <c r="D49" i="10"/>
  <c r="B49" i="10"/>
  <c r="K49" i="39"/>
  <c r="L49" i="39"/>
  <c r="F49" i="39"/>
  <c r="M49" i="39"/>
  <c r="G49" i="39"/>
  <c r="N49" i="39"/>
  <c r="H49" i="39"/>
  <c r="O49" i="39"/>
  <c r="I49" i="39"/>
  <c r="K374" i="39"/>
  <c r="L374" i="39"/>
  <c r="F374" i="39"/>
  <c r="M374" i="39"/>
  <c r="G374" i="39"/>
  <c r="N374" i="39"/>
  <c r="H374" i="39"/>
  <c r="O374" i="39"/>
  <c r="I374" i="39"/>
  <c r="C50" i="10"/>
  <c r="D50" i="10"/>
  <c r="B50" i="10"/>
  <c r="K50" i="39"/>
  <c r="L50" i="39"/>
  <c r="F50" i="39"/>
  <c r="M50" i="39"/>
  <c r="G50" i="39"/>
  <c r="N50" i="39"/>
  <c r="H50" i="39"/>
  <c r="O50" i="39"/>
  <c r="I50" i="39"/>
  <c r="K375" i="39"/>
  <c r="L375" i="39"/>
  <c r="F375" i="39"/>
  <c r="M375" i="39"/>
  <c r="G375" i="39"/>
  <c r="N375" i="39"/>
  <c r="H375" i="39"/>
  <c r="O375" i="39"/>
  <c r="I375" i="39"/>
  <c r="C51" i="10"/>
  <c r="D51" i="10"/>
  <c r="B51" i="10"/>
  <c r="K51" i="39"/>
  <c r="L51" i="39"/>
  <c r="F51" i="39"/>
  <c r="M51" i="39"/>
  <c r="G51" i="39"/>
  <c r="N51" i="39"/>
  <c r="H51" i="39"/>
  <c r="O51" i="39"/>
  <c r="I51" i="39"/>
  <c r="K376" i="39"/>
  <c r="L376" i="39"/>
  <c r="F376" i="39"/>
  <c r="M376" i="39"/>
  <c r="G376" i="39"/>
  <c r="N376" i="39"/>
  <c r="H376" i="39"/>
  <c r="O376" i="39"/>
  <c r="I376" i="39"/>
  <c r="C52" i="10"/>
  <c r="D52" i="10"/>
  <c r="B52" i="10"/>
  <c r="K52" i="39"/>
  <c r="L52" i="39"/>
  <c r="F52" i="39"/>
  <c r="M52" i="39"/>
  <c r="G52" i="39"/>
  <c r="N52" i="39"/>
  <c r="H52" i="39"/>
  <c r="O52" i="39"/>
  <c r="I52" i="39"/>
  <c r="K377" i="39"/>
  <c r="L377" i="39"/>
  <c r="F377" i="39"/>
  <c r="M377" i="39"/>
  <c r="G377" i="39"/>
  <c r="N377" i="39"/>
  <c r="H377" i="39"/>
  <c r="O377" i="39"/>
  <c r="I377" i="39"/>
  <c r="C53" i="10"/>
  <c r="D53" i="10"/>
  <c r="B53" i="10"/>
  <c r="K53" i="39"/>
  <c r="L53" i="39"/>
  <c r="F53" i="39"/>
  <c r="M53" i="39"/>
  <c r="G53" i="39"/>
  <c r="N53" i="39"/>
  <c r="H53" i="39"/>
  <c r="O53" i="39"/>
  <c r="I53" i="39"/>
  <c r="K378" i="39"/>
  <c r="L378" i="39"/>
  <c r="F378" i="39"/>
  <c r="M378" i="39"/>
  <c r="G378" i="39"/>
  <c r="N378" i="39"/>
  <c r="H378" i="39"/>
  <c r="O378" i="39"/>
  <c r="I378" i="39"/>
  <c r="C54" i="10"/>
  <c r="D54" i="10"/>
  <c r="B54" i="10"/>
  <c r="K54" i="39"/>
  <c r="L54" i="39"/>
  <c r="F54" i="39"/>
  <c r="M54" i="39"/>
  <c r="G54" i="39"/>
  <c r="N54" i="39"/>
  <c r="H54" i="39"/>
  <c r="O54" i="39"/>
  <c r="I54" i="39"/>
  <c r="O379" i="39"/>
  <c r="I379" i="39"/>
  <c r="C55" i="10"/>
  <c r="D55" i="10"/>
  <c r="B55" i="10"/>
  <c r="K55" i="39"/>
  <c r="L55" i="39"/>
  <c r="F55" i="39"/>
  <c r="M55" i="39"/>
  <c r="G55" i="39"/>
  <c r="N55" i="39"/>
  <c r="H55" i="39"/>
  <c r="O55" i="39"/>
  <c r="I55" i="39"/>
  <c r="O380" i="39"/>
  <c r="I380" i="39"/>
  <c r="C56" i="10"/>
  <c r="D56" i="10"/>
  <c r="B56" i="10"/>
  <c r="K56" i="39"/>
  <c r="L56" i="39"/>
  <c r="F56" i="39"/>
  <c r="M56" i="39"/>
  <c r="G56" i="39"/>
  <c r="N56" i="39"/>
  <c r="H56" i="39"/>
  <c r="O56" i="39"/>
  <c r="I56" i="39"/>
  <c r="O381" i="39"/>
  <c r="I381" i="39"/>
  <c r="C57" i="10"/>
  <c r="D57" i="10"/>
  <c r="B57" i="10"/>
  <c r="K57" i="39"/>
  <c r="L57" i="39"/>
  <c r="F57" i="39"/>
  <c r="M57" i="39"/>
  <c r="G57" i="39"/>
  <c r="N57" i="39"/>
  <c r="H57" i="39"/>
  <c r="O57" i="39"/>
  <c r="I57" i="39"/>
  <c r="O382" i="39"/>
  <c r="I382" i="39"/>
  <c r="C58" i="10"/>
  <c r="D58" i="10"/>
  <c r="B58" i="10"/>
  <c r="K58" i="39"/>
  <c r="L58" i="39"/>
  <c r="F58" i="39"/>
  <c r="M58" i="39"/>
  <c r="G58" i="39"/>
  <c r="N58" i="39"/>
  <c r="H58" i="39"/>
  <c r="O58" i="39"/>
  <c r="I58" i="39"/>
  <c r="O383" i="39"/>
  <c r="I383" i="39"/>
  <c r="C59" i="10"/>
  <c r="D59" i="10"/>
  <c r="B59" i="10"/>
  <c r="K59" i="39"/>
  <c r="L59" i="39"/>
  <c r="F59" i="39"/>
  <c r="M59" i="39"/>
  <c r="G59" i="39"/>
  <c r="N59" i="39"/>
  <c r="H59" i="39"/>
  <c r="O59" i="39"/>
  <c r="I59" i="39"/>
  <c r="O384" i="39"/>
  <c r="I384" i="39"/>
  <c r="C60" i="10"/>
  <c r="D60" i="10"/>
  <c r="B60" i="10"/>
  <c r="K60" i="39"/>
  <c r="L60" i="39"/>
  <c r="F60" i="39"/>
  <c r="M60" i="39"/>
  <c r="G60" i="39"/>
  <c r="N60" i="39"/>
  <c r="H60" i="39"/>
  <c r="O60" i="39"/>
  <c r="I60" i="39"/>
  <c r="O385" i="39"/>
  <c r="I385" i="39"/>
  <c r="C61" i="10"/>
  <c r="D61" i="10"/>
  <c r="B61" i="10"/>
  <c r="K61" i="39"/>
  <c r="L61" i="39"/>
  <c r="F61" i="39"/>
  <c r="M61" i="39"/>
  <c r="G61" i="39"/>
  <c r="N61" i="39"/>
  <c r="H61" i="39"/>
  <c r="O61" i="39"/>
  <c r="I61" i="39"/>
  <c r="O386" i="39"/>
  <c r="I386" i="39"/>
  <c r="C62" i="10"/>
  <c r="D62" i="10"/>
  <c r="B62" i="10"/>
  <c r="K62" i="39"/>
  <c r="L62" i="39"/>
  <c r="F62" i="39"/>
  <c r="M62" i="39"/>
  <c r="G62" i="39"/>
  <c r="N62" i="39"/>
  <c r="H62" i="39"/>
  <c r="O62" i="39"/>
  <c r="I62" i="39"/>
  <c r="O387" i="39"/>
  <c r="I387" i="39"/>
  <c r="C63" i="10"/>
  <c r="D63" i="10"/>
  <c r="B63" i="10"/>
  <c r="K63" i="39"/>
  <c r="L63" i="39"/>
  <c r="F63" i="39"/>
  <c r="M63" i="39"/>
  <c r="G63" i="39"/>
  <c r="N63" i="39"/>
  <c r="H63" i="39"/>
  <c r="O63" i="39"/>
  <c r="I63" i="39"/>
  <c r="O388" i="39"/>
  <c r="I388" i="39"/>
  <c r="C64" i="10"/>
  <c r="D64" i="10"/>
  <c r="B64" i="10"/>
  <c r="K64" i="39"/>
  <c r="L64" i="39"/>
  <c r="F64" i="39"/>
  <c r="M64" i="39"/>
  <c r="G64" i="39"/>
  <c r="N64" i="39"/>
  <c r="H64" i="39"/>
  <c r="O64" i="39"/>
  <c r="I64" i="39"/>
  <c r="O389" i="39"/>
  <c r="I389" i="39"/>
  <c r="C65" i="10"/>
  <c r="D65" i="10"/>
  <c r="B65" i="10"/>
  <c r="K65" i="39"/>
  <c r="L65" i="39"/>
  <c r="F65" i="39"/>
  <c r="M65" i="39"/>
  <c r="G65" i="39"/>
  <c r="N65" i="39"/>
  <c r="H65" i="39"/>
  <c r="O65" i="39"/>
  <c r="I65" i="39"/>
  <c r="O390" i="39"/>
  <c r="I390" i="39"/>
  <c r="C66" i="10"/>
  <c r="D66" i="10"/>
  <c r="B66" i="10"/>
  <c r="K66" i="39"/>
  <c r="L66" i="39"/>
  <c r="F66" i="39"/>
  <c r="M66" i="39"/>
  <c r="G66" i="39"/>
  <c r="N66" i="39"/>
  <c r="H66" i="39"/>
  <c r="O66" i="39"/>
  <c r="I66" i="39"/>
  <c r="O391" i="39"/>
  <c r="I391" i="39"/>
  <c r="C67" i="10"/>
  <c r="D67" i="10"/>
  <c r="B67" i="10"/>
  <c r="L67" i="39"/>
  <c r="F67" i="39"/>
  <c r="O67" i="39"/>
  <c r="I67" i="39"/>
  <c r="L392" i="39"/>
  <c r="F392" i="39"/>
  <c r="M392" i="39"/>
  <c r="G392" i="39"/>
  <c r="N392" i="39"/>
  <c r="H392" i="39"/>
  <c r="N393" i="39"/>
  <c r="H393" i="39"/>
  <c r="N394" i="39"/>
  <c r="H394" i="39"/>
  <c r="N395" i="39"/>
  <c r="H395" i="39"/>
  <c r="N396" i="39"/>
  <c r="H396" i="39"/>
  <c r="N397" i="39"/>
  <c r="H397" i="39"/>
  <c r="N398" i="39"/>
  <c r="H398" i="39"/>
  <c r="N399" i="39"/>
  <c r="H399" i="39"/>
  <c r="O392" i="39"/>
  <c r="I392" i="39"/>
  <c r="C68" i="10"/>
  <c r="D68" i="10"/>
  <c r="B68" i="10"/>
  <c r="O68" i="39"/>
  <c r="I68" i="39"/>
  <c r="L393" i="39"/>
  <c r="F393" i="39"/>
  <c r="M393" i="39"/>
  <c r="G393" i="39"/>
  <c r="O393" i="39"/>
  <c r="I393" i="39"/>
  <c r="C69" i="10"/>
  <c r="D69" i="10"/>
  <c r="B69" i="10"/>
  <c r="K69" i="39"/>
  <c r="L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K71" i="39"/>
  <c r="L71" i="39"/>
  <c r="F71" i="39"/>
  <c r="M71" i="39"/>
  <c r="G71" i="39"/>
  <c r="N71" i="39"/>
  <c r="H71" i="39"/>
  <c r="O71" i="39"/>
  <c r="I71" i="39"/>
  <c r="L396" i="39"/>
  <c r="F396" i="39"/>
  <c r="M396" i="39"/>
  <c r="G396" i="39"/>
  <c r="O396" i="39"/>
  <c r="I396" i="39"/>
  <c r="C72" i="10"/>
  <c r="D72" i="10"/>
  <c r="B72" i="10"/>
  <c r="K72" i="39"/>
  <c r="L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F74" i="39"/>
  <c r="M74" i="39"/>
  <c r="G74" i="39"/>
  <c r="N74" i="39"/>
  <c r="H74" i="39"/>
  <c r="O74" i="39"/>
  <c r="I74" i="39"/>
  <c r="L399" i="39"/>
  <c r="F399" i="39"/>
  <c r="M399" i="39"/>
  <c r="G399" i="39"/>
  <c r="O399" i="39"/>
  <c r="I399" i="39"/>
  <c r="C75" i="10"/>
  <c r="D75" i="10"/>
  <c r="B75" i="10"/>
  <c r="K75" i="39"/>
  <c r="L75" i="39"/>
  <c r="F75" i="39"/>
  <c r="M75" i="39"/>
  <c r="G75" i="39"/>
  <c r="N75" i="39"/>
  <c r="H75" i="39"/>
  <c r="O75" i="39"/>
  <c r="I75" i="39"/>
  <c r="C76" i="10"/>
  <c r="D76" i="10"/>
  <c r="B76" i="10"/>
  <c r="K76" i="39"/>
  <c r="L76" i="39"/>
  <c r="F76" i="39"/>
  <c r="M76" i="39"/>
  <c r="G76" i="39"/>
  <c r="N76" i="39"/>
  <c r="H76" i="39"/>
  <c r="O76" i="39"/>
  <c r="I76" i="39"/>
  <c r="C77" i="10"/>
  <c r="D77" i="10"/>
  <c r="B77" i="10"/>
  <c r="K77" i="39"/>
  <c r="L77" i="39"/>
  <c r="F77" i="39"/>
  <c r="M77" i="39"/>
  <c r="G77" i="39"/>
  <c r="N77" i="39"/>
  <c r="H77" i="39"/>
  <c r="O77" i="39"/>
  <c r="I77" i="39"/>
  <c r="C78" i="10"/>
  <c r="D78" i="10"/>
  <c r="B78" i="10"/>
  <c r="K78" i="39"/>
  <c r="L78" i="39"/>
  <c r="F78" i="39"/>
  <c r="M78" i="39"/>
  <c r="G78" i="39"/>
  <c r="N78" i="39"/>
  <c r="H78" i="39"/>
  <c r="O78" i="39"/>
  <c r="I78" i="39"/>
  <c r="C79" i="10"/>
  <c r="D79" i="10"/>
  <c r="B79" i="10"/>
  <c r="K79" i="39"/>
  <c r="L79" i="39"/>
  <c r="F79" i="39"/>
  <c r="M79" i="39"/>
  <c r="G79" i="39"/>
  <c r="N79" i="39"/>
  <c r="H79" i="39"/>
  <c r="O79" i="39"/>
  <c r="I79" i="39"/>
  <c r="C80" i="10"/>
  <c r="D80" i="10"/>
  <c r="B80" i="10"/>
  <c r="K80" i="39"/>
  <c r="L80" i="39"/>
  <c r="F80" i="39"/>
  <c r="M80" i="39"/>
  <c r="G80" i="39"/>
  <c r="N80" i="39"/>
  <c r="H80" i="39"/>
  <c r="O80" i="39"/>
  <c r="I80" i="39"/>
  <c r="C81" i="10"/>
  <c r="D81" i="10"/>
  <c r="B81" i="10"/>
  <c r="K81" i="39"/>
  <c r="L81" i="39"/>
  <c r="F81" i="39"/>
  <c r="M81" i="39"/>
  <c r="G81" i="39"/>
  <c r="N81" i="39"/>
  <c r="H81" i="39"/>
  <c r="O81" i="39"/>
  <c r="I81" i="39"/>
  <c r="C82" i="10"/>
  <c r="D82" i="10"/>
  <c r="B82" i="10"/>
  <c r="K82" i="39"/>
  <c r="L82" i="39"/>
  <c r="F82" i="39"/>
  <c r="M82" i="39"/>
  <c r="G82" i="39"/>
  <c r="N82" i="39"/>
  <c r="H82" i="39"/>
  <c r="O82" i="39"/>
  <c r="I82" i="39"/>
  <c r="C83" i="10"/>
  <c r="D83" i="10"/>
  <c r="B83" i="10"/>
  <c r="K83" i="39"/>
  <c r="L83" i="39"/>
  <c r="F83" i="39"/>
  <c r="M83" i="39"/>
  <c r="G83" i="39"/>
  <c r="N83" i="39"/>
  <c r="H83" i="39"/>
  <c r="O83" i="39"/>
  <c r="I83" i="39"/>
  <c r="C84" i="10"/>
  <c r="D84" i="10"/>
  <c r="B84" i="10"/>
  <c r="K84" i="39"/>
  <c r="L84" i="39"/>
  <c r="F84" i="39"/>
  <c r="M84" i="39"/>
  <c r="G84" i="39"/>
  <c r="N84" i="39"/>
  <c r="H84" i="39"/>
  <c r="O84" i="39"/>
  <c r="I84" i="39"/>
  <c r="C85" i="10"/>
  <c r="D85" i="10"/>
  <c r="B85" i="10"/>
  <c r="K85" i="39"/>
  <c r="L85" i="39"/>
  <c r="F85" i="39"/>
  <c r="M85" i="39"/>
  <c r="G85" i="39"/>
  <c r="N85" i="39"/>
  <c r="H85" i="39"/>
  <c r="O85" i="39"/>
  <c r="I85" i="39"/>
  <c r="C86" i="10"/>
  <c r="D86" i="10"/>
  <c r="B86" i="10"/>
  <c r="K86" i="39"/>
  <c r="L86" i="39"/>
  <c r="F86" i="39"/>
  <c r="M86" i="39"/>
  <c r="G86" i="39"/>
  <c r="N86" i="39"/>
  <c r="H86" i="39"/>
  <c r="O86" i="39"/>
  <c r="I86" i="39"/>
  <c r="C87" i="10"/>
  <c r="D87" i="10"/>
  <c r="B87" i="10"/>
  <c r="K87" i="39"/>
  <c r="L87" i="39"/>
  <c r="F87" i="39"/>
  <c r="M87" i="39"/>
  <c r="G87" i="39"/>
  <c r="N87" i="39"/>
  <c r="H87" i="39"/>
  <c r="O87" i="39"/>
  <c r="I87" i="39"/>
  <c r="C88" i="10"/>
  <c r="D88" i="10"/>
  <c r="B88" i="10"/>
  <c r="K88" i="39"/>
  <c r="L88" i="39"/>
  <c r="F88" i="39"/>
  <c r="M88" i="39"/>
  <c r="G88" i="39"/>
  <c r="N88" i="39"/>
  <c r="H88" i="39"/>
  <c r="O88" i="39"/>
  <c r="I88" i="39"/>
  <c r="C89" i="10"/>
  <c r="D89" i="10"/>
  <c r="B89" i="10"/>
  <c r="K89" i="39"/>
  <c r="L89" i="39"/>
  <c r="F89" i="39"/>
  <c r="M89" i="39"/>
  <c r="G89" i="39"/>
  <c r="N89" i="39"/>
  <c r="H89" i="39"/>
  <c r="O89" i="39"/>
  <c r="I89" i="39"/>
  <c r="C90" i="10"/>
  <c r="D90" i="10"/>
  <c r="B90" i="10"/>
  <c r="K90" i="39"/>
  <c r="L90" i="39"/>
  <c r="F90" i="39"/>
  <c r="M90" i="39"/>
  <c r="G90" i="39"/>
  <c r="N90" i="39"/>
  <c r="H90" i="39"/>
  <c r="O90" i="39"/>
  <c r="I90" i="39"/>
  <c r="C91" i="10"/>
  <c r="D91" i="10"/>
  <c r="B91" i="10"/>
  <c r="K91" i="39"/>
  <c r="L91" i="39"/>
  <c r="F91" i="39"/>
  <c r="M91" i="39"/>
  <c r="G91" i="39"/>
  <c r="N91" i="39"/>
  <c r="H91" i="39"/>
  <c r="O91" i="39"/>
  <c r="I91" i="39"/>
  <c r="C92" i="10"/>
  <c r="D92" i="10"/>
  <c r="B92" i="10"/>
  <c r="O92" i="39"/>
  <c r="I92" i="39"/>
  <c r="C93" i="10"/>
  <c r="D93" i="10"/>
  <c r="B93" i="10"/>
  <c r="K93" i="39"/>
  <c r="L93" i="39"/>
  <c r="F93" i="39"/>
  <c r="M93" i="39"/>
  <c r="G93" i="39"/>
  <c r="N93" i="39"/>
  <c r="H93" i="39"/>
  <c r="O93" i="39"/>
  <c r="I93" i="39"/>
  <c r="C94" i="10"/>
  <c r="D94" i="10"/>
  <c r="B94" i="10"/>
  <c r="O94" i="39"/>
  <c r="I94" i="39"/>
  <c r="C95" i="10"/>
  <c r="D95" i="10"/>
  <c r="B95" i="10"/>
  <c r="K95" i="39"/>
  <c r="L95" i="39"/>
  <c r="F95" i="39"/>
  <c r="M95" i="39"/>
  <c r="G95" i="39"/>
  <c r="N95" i="39"/>
  <c r="H95" i="39"/>
  <c r="O95" i="39"/>
  <c r="I95" i="39"/>
  <c r="C96" i="10"/>
  <c r="D96" i="10"/>
  <c r="B96" i="10"/>
  <c r="K96" i="39"/>
  <c r="L96" i="39"/>
  <c r="F96" i="39"/>
  <c r="M96" i="39"/>
  <c r="G96" i="39"/>
  <c r="N96" i="39"/>
  <c r="H96" i="39"/>
  <c r="O96" i="39"/>
  <c r="I96" i="39"/>
  <c r="C97" i="10"/>
  <c r="D97" i="10"/>
  <c r="B97" i="10"/>
  <c r="K97" i="39"/>
  <c r="L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F99" i="39"/>
  <c r="M99" i="39"/>
  <c r="G99" i="39"/>
  <c r="N99" i="39"/>
  <c r="H99" i="39"/>
  <c r="O99" i="39"/>
  <c r="I99" i="39"/>
  <c r="C100" i="10"/>
  <c r="D100" i="10"/>
  <c r="B100" i="10"/>
  <c r="K100" i="39"/>
  <c r="L100" i="39"/>
  <c r="F100" i="39"/>
  <c r="M100" i="39"/>
  <c r="G100" i="39"/>
  <c r="N100" i="39"/>
  <c r="H100" i="39"/>
  <c r="O100" i="39"/>
  <c r="I100" i="39"/>
  <c r="C101" i="10"/>
  <c r="D101" i="10"/>
  <c r="B101" i="10"/>
  <c r="K101" i="39"/>
  <c r="L101" i="39"/>
  <c r="F101" i="39"/>
  <c r="M101" i="39"/>
  <c r="G101" i="39"/>
  <c r="N101" i="39"/>
  <c r="H101" i="39"/>
  <c r="O101" i="39"/>
  <c r="I101" i="39"/>
  <c r="C102" i="10"/>
  <c r="D102" i="10"/>
  <c r="B102" i="10"/>
  <c r="K102" i="39"/>
  <c r="L102" i="39"/>
  <c r="F102" i="39"/>
  <c r="M102" i="39"/>
  <c r="G102" i="39"/>
  <c r="N102" i="39"/>
  <c r="H102" i="39"/>
  <c r="O102" i="39"/>
  <c r="I102" i="39"/>
  <c r="C103" i="10"/>
  <c r="D103" i="10"/>
  <c r="B103" i="10"/>
  <c r="K103" i="39"/>
  <c r="L103" i="39"/>
  <c r="F103" i="39"/>
  <c r="M103" i="39"/>
  <c r="G103" i="39"/>
  <c r="N103" i="39"/>
  <c r="H103" i="39"/>
  <c r="O103" i="39"/>
  <c r="I103" i="39"/>
  <c r="C104" i="10"/>
  <c r="D104" i="10"/>
  <c r="B104" i="10"/>
  <c r="K104" i="39"/>
  <c r="L104" i="39"/>
  <c r="F104" i="39"/>
  <c r="M104" i="39"/>
  <c r="G104" i="39"/>
  <c r="N104" i="39"/>
  <c r="H104" i="39"/>
  <c r="O104" i="39"/>
  <c r="I104" i="39"/>
  <c r="C105" i="10"/>
  <c r="D105" i="10"/>
  <c r="B105" i="10"/>
  <c r="K105" i="39"/>
  <c r="L105" i="39"/>
  <c r="F105" i="39"/>
  <c r="M105" i="39"/>
  <c r="G105" i="39"/>
  <c r="N105" i="39"/>
  <c r="H105" i="39"/>
  <c r="O105" i="39"/>
  <c r="I105" i="39"/>
  <c r="C106" i="10"/>
  <c r="D106" i="10"/>
  <c r="B106" i="10"/>
  <c r="K106" i="39"/>
  <c r="L106" i="39"/>
  <c r="F106" i="39"/>
  <c r="M106" i="39"/>
  <c r="G106" i="39"/>
  <c r="N106" i="39"/>
  <c r="H106" i="39"/>
  <c r="O106" i="39"/>
  <c r="I106" i="39"/>
  <c r="C107" i="10"/>
  <c r="D107" i="10"/>
  <c r="B107" i="10"/>
  <c r="K107" i="39"/>
  <c r="L107" i="39"/>
  <c r="F107" i="39"/>
  <c r="M107" i="39"/>
  <c r="G107" i="39"/>
  <c r="N107" i="39"/>
  <c r="H107" i="39"/>
  <c r="O107" i="39"/>
  <c r="I107" i="39"/>
  <c r="C108" i="10"/>
  <c r="D108" i="10"/>
  <c r="B108" i="10"/>
  <c r="K108" i="39"/>
  <c r="L108" i="39"/>
  <c r="F108" i="39"/>
  <c r="M108" i="39"/>
  <c r="G108" i="39"/>
  <c r="N108" i="39"/>
  <c r="H108" i="39"/>
  <c r="O108" i="39"/>
  <c r="I108" i="39"/>
  <c r="C109" i="10"/>
  <c r="D109" i="10"/>
  <c r="B109" i="10"/>
  <c r="K109" i="39"/>
  <c r="L109" i="39"/>
  <c r="F109" i="39"/>
  <c r="M109" i="39"/>
  <c r="G109" i="39"/>
  <c r="N109" i="39"/>
  <c r="H109" i="39"/>
  <c r="O109" i="39"/>
  <c r="I109" i="39"/>
  <c r="C110" i="10"/>
  <c r="D110" i="10"/>
  <c r="B110" i="10"/>
  <c r="K110" i="39"/>
  <c r="L110" i="39"/>
  <c r="F110" i="39"/>
  <c r="M110" i="39"/>
  <c r="G110" i="39"/>
  <c r="N110" i="39"/>
  <c r="H110" i="39"/>
  <c r="O110" i="39"/>
  <c r="I110" i="39"/>
  <c r="C111" i="10"/>
  <c r="D111" i="10"/>
  <c r="B111" i="10"/>
  <c r="K111" i="39"/>
  <c r="L111" i="39"/>
  <c r="F111" i="39"/>
  <c r="M111" i="39"/>
  <c r="G111" i="39"/>
  <c r="N111" i="39"/>
  <c r="H111" i="39"/>
  <c r="O111" i="39"/>
  <c r="I111" i="39"/>
  <c r="C112" i="10"/>
  <c r="D112" i="10"/>
  <c r="B112" i="10"/>
  <c r="K112" i="39"/>
  <c r="L112" i="39"/>
  <c r="F112" i="39"/>
  <c r="M112" i="39"/>
  <c r="G112" i="39"/>
  <c r="N112" i="39"/>
  <c r="H112" i="39"/>
  <c r="O112" i="39"/>
  <c r="I112" i="39"/>
  <c r="C113" i="10"/>
  <c r="D113" i="10"/>
  <c r="B113" i="10"/>
  <c r="K113" i="39"/>
  <c r="L113" i="39"/>
  <c r="F113" i="39"/>
  <c r="M113" i="39"/>
  <c r="G113" i="39"/>
  <c r="N113" i="39"/>
  <c r="H113" i="39"/>
  <c r="O113" i="39"/>
  <c r="I113" i="39"/>
  <c r="C114" i="10"/>
  <c r="D114" i="10"/>
  <c r="B114" i="10"/>
  <c r="K114" i="39"/>
  <c r="L114" i="39"/>
  <c r="F114" i="39"/>
  <c r="M114" i="39"/>
  <c r="G114" i="39"/>
  <c r="N114" i="39"/>
  <c r="H114" i="39"/>
  <c r="O114" i="39"/>
  <c r="I114" i="39"/>
  <c r="C115" i="10"/>
  <c r="D115" i="10"/>
  <c r="B115" i="10"/>
  <c r="K115" i="39"/>
  <c r="L115" i="39"/>
  <c r="F115" i="39"/>
  <c r="M115" i="39"/>
  <c r="G115" i="39"/>
  <c r="N115" i="39"/>
  <c r="H115" i="39"/>
  <c r="O115" i="39"/>
  <c r="I115" i="39"/>
  <c r="C116" i="10"/>
  <c r="D116" i="10"/>
  <c r="B116" i="10"/>
  <c r="K116" i="39"/>
  <c r="L116" i="39"/>
  <c r="F116" i="39"/>
  <c r="M116" i="39"/>
  <c r="G116" i="39"/>
  <c r="N116" i="39"/>
  <c r="H116" i="39"/>
  <c r="O116" i="39"/>
  <c r="I116" i="39"/>
  <c r="C119" i="10"/>
  <c r="D119" i="10"/>
  <c r="B119" i="10"/>
  <c r="K117" i="39"/>
  <c r="L117" i="39"/>
  <c r="F117" i="39"/>
  <c r="M117" i="39"/>
  <c r="G117" i="39"/>
  <c r="N117" i="39"/>
  <c r="H117" i="39"/>
  <c r="O117" i="39"/>
  <c r="I117" i="39"/>
  <c r="C120" i="10"/>
  <c r="D120" i="10"/>
  <c r="B120" i="10"/>
  <c r="K118" i="39"/>
  <c r="L118" i="39"/>
  <c r="F118" i="39"/>
  <c r="M118" i="39"/>
  <c r="G118" i="39"/>
  <c r="N118" i="39"/>
  <c r="H118" i="39"/>
  <c r="O118" i="39"/>
  <c r="I118" i="39"/>
  <c r="C121" i="10"/>
  <c r="D121" i="10"/>
  <c r="B121" i="10"/>
  <c r="K119" i="39"/>
  <c r="L119" i="39"/>
  <c r="F119" i="39"/>
  <c r="M119" i="39"/>
  <c r="G119" i="39"/>
  <c r="N119" i="39"/>
  <c r="H119" i="39"/>
  <c r="O119" i="39"/>
  <c r="I119" i="39"/>
  <c r="C122" i="10"/>
  <c r="D122" i="10"/>
  <c r="B122" i="10"/>
  <c r="K120" i="39"/>
  <c r="L120" i="39"/>
  <c r="F120" i="39"/>
  <c r="M120" i="39"/>
  <c r="G120" i="39"/>
  <c r="N120" i="39"/>
  <c r="H120" i="39"/>
  <c r="O120" i="39"/>
  <c r="I120" i="39"/>
  <c r="C123" i="10"/>
  <c r="D123" i="10"/>
  <c r="B123" i="10"/>
  <c r="K121" i="39"/>
  <c r="L121" i="39"/>
  <c r="F121" i="39"/>
  <c r="M121" i="39"/>
  <c r="G121" i="39"/>
  <c r="N121" i="39"/>
  <c r="H121" i="39"/>
  <c r="O121" i="39"/>
  <c r="I121" i="39"/>
  <c r="C124" i="10"/>
  <c r="D124" i="10"/>
  <c r="B124" i="10"/>
  <c r="K122" i="39"/>
  <c r="L122" i="39"/>
  <c r="F122" i="39"/>
  <c r="M122" i="39"/>
  <c r="G122" i="39"/>
  <c r="N122" i="39"/>
  <c r="H122" i="39"/>
  <c r="O122" i="39"/>
  <c r="I122" i="39"/>
  <c r="C125" i="10"/>
  <c r="D125" i="10"/>
  <c r="B125" i="10"/>
  <c r="K123" i="39"/>
  <c r="L123" i="39"/>
  <c r="F123" i="39"/>
  <c r="M123" i="39"/>
  <c r="G123" i="39"/>
  <c r="N123" i="39"/>
  <c r="H123" i="39"/>
  <c r="O123" i="39"/>
  <c r="I123" i="39"/>
  <c r="C126" i="10"/>
  <c r="D126" i="10"/>
  <c r="B126" i="10"/>
  <c r="K124" i="39"/>
  <c r="L124" i="39"/>
  <c r="F124" i="39"/>
  <c r="M124" i="39"/>
  <c r="G124" i="39"/>
  <c r="N124" i="39"/>
  <c r="H124" i="39"/>
  <c r="O124" i="39"/>
  <c r="I124" i="39"/>
  <c r="C127" i="10"/>
  <c r="D127" i="10"/>
  <c r="B127" i="10"/>
  <c r="K125" i="39"/>
  <c r="L125" i="39"/>
  <c r="F125" i="39"/>
  <c r="M125" i="39"/>
  <c r="G125" i="39"/>
  <c r="N125" i="39"/>
  <c r="H125" i="39"/>
  <c r="O125" i="39"/>
  <c r="I125" i="39"/>
  <c r="C128" i="10"/>
  <c r="D128" i="10"/>
  <c r="B128" i="10"/>
  <c r="K126" i="39"/>
  <c r="L126" i="39"/>
  <c r="F126" i="39"/>
  <c r="M126" i="39"/>
  <c r="G126" i="39"/>
  <c r="N126" i="39"/>
  <c r="H126" i="39"/>
  <c r="O126" i="39"/>
  <c r="I126" i="39"/>
  <c r="C129" i="10"/>
  <c r="D129" i="10"/>
  <c r="B129" i="10"/>
  <c r="K127" i="39"/>
  <c r="L127" i="39"/>
  <c r="F127" i="39"/>
  <c r="M127" i="39"/>
  <c r="G127" i="39"/>
  <c r="N127" i="39"/>
  <c r="H127" i="39"/>
  <c r="O127" i="39"/>
  <c r="I127" i="39"/>
  <c r="C130" i="10"/>
  <c r="D130" i="10"/>
  <c r="B130" i="10"/>
  <c r="K128" i="39"/>
  <c r="L128" i="39"/>
  <c r="F128" i="39"/>
  <c r="M128" i="39"/>
  <c r="G128" i="39"/>
  <c r="N128" i="39"/>
  <c r="H128" i="39"/>
  <c r="O128" i="39"/>
  <c r="I128" i="39"/>
  <c r="C131" i="10"/>
  <c r="D131" i="10"/>
  <c r="B131" i="10"/>
  <c r="K129" i="39"/>
  <c r="L129" i="39"/>
  <c r="F129" i="39"/>
  <c r="M129" i="39"/>
  <c r="G129" i="39"/>
  <c r="N129" i="39"/>
  <c r="H129" i="39"/>
  <c r="O129" i="39"/>
  <c r="I129" i="39"/>
  <c r="C132" i="10"/>
  <c r="D132" i="10"/>
  <c r="B132" i="10"/>
  <c r="K130" i="39"/>
  <c r="L130" i="39"/>
  <c r="F130" i="39"/>
  <c r="M130" i="39"/>
  <c r="G130" i="39"/>
  <c r="N130" i="39"/>
  <c r="H130" i="39"/>
  <c r="O130" i="39"/>
  <c r="I130" i="39"/>
  <c r="C133" i="10"/>
  <c r="D133" i="10"/>
  <c r="B133" i="10"/>
  <c r="K131" i="39"/>
  <c r="L131" i="39"/>
  <c r="F131" i="39"/>
  <c r="M131" i="39"/>
  <c r="G131" i="39"/>
  <c r="N131" i="39"/>
  <c r="H131" i="39"/>
  <c r="O131" i="39"/>
  <c r="I131" i="39"/>
  <c r="C134" i="10"/>
  <c r="D134" i="10"/>
  <c r="B134" i="10"/>
  <c r="K132" i="39"/>
  <c r="L132" i="39"/>
  <c r="F132" i="39"/>
  <c r="M132" i="39"/>
  <c r="G132" i="39"/>
  <c r="N132" i="39"/>
  <c r="H132" i="39"/>
  <c r="O132" i="39"/>
  <c r="I132" i="39"/>
  <c r="C135" i="10"/>
  <c r="D135" i="10"/>
  <c r="B135" i="10"/>
  <c r="K133" i="39"/>
  <c r="L133" i="39"/>
  <c r="F133" i="39"/>
  <c r="M133" i="39"/>
  <c r="G133" i="39"/>
  <c r="N133" i="39"/>
  <c r="H133" i="39"/>
  <c r="O133" i="39"/>
  <c r="I133" i="39"/>
  <c r="C136" i="10"/>
  <c r="D136" i="10"/>
  <c r="B136" i="10"/>
  <c r="K134" i="39"/>
  <c r="L134" i="39"/>
  <c r="F134" i="39"/>
  <c r="M134" i="39"/>
  <c r="G134" i="39"/>
  <c r="N134" i="39"/>
  <c r="H134" i="39"/>
  <c r="O134" i="39"/>
  <c r="I134" i="39"/>
  <c r="C137" i="10"/>
  <c r="D137" i="10"/>
  <c r="B137" i="10"/>
  <c r="K135" i="39"/>
  <c r="L135" i="39"/>
  <c r="F135" i="39"/>
  <c r="M135" i="39"/>
  <c r="G135" i="39"/>
  <c r="N135" i="39"/>
  <c r="H135" i="39"/>
  <c r="O135" i="39"/>
  <c r="I135" i="39"/>
  <c r="C138" i="10"/>
  <c r="D138" i="10"/>
  <c r="B138" i="10"/>
  <c r="K136" i="39"/>
  <c r="L136" i="39"/>
  <c r="F136" i="39"/>
  <c r="M136" i="39"/>
  <c r="G136" i="39"/>
  <c r="N136" i="39"/>
  <c r="H136" i="39"/>
  <c r="O136" i="39"/>
  <c r="I136" i="39"/>
  <c r="C139" i="10"/>
  <c r="D139" i="10"/>
  <c r="B139" i="10"/>
  <c r="K137" i="39"/>
  <c r="L137" i="39"/>
  <c r="F137" i="39"/>
  <c r="M137" i="39"/>
  <c r="G137" i="39"/>
  <c r="N137" i="39"/>
  <c r="H137" i="39"/>
  <c r="O137" i="39"/>
  <c r="I137" i="39"/>
  <c r="O138" i="39"/>
  <c r="I138" i="39"/>
  <c r="K139" i="39"/>
  <c r="L139" i="39"/>
  <c r="F139" i="39"/>
  <c r="M139" i="39"/>
  <c r="G139" i="39"/>
  <c r="N139" i="39"/>
  <c r="H139" i="39"/>
  <c r="O139" i="39"/>
  <c r="I139" i="39"/>
  <c r="O140" i="39"/>
  <c r="I140" i="39"/>
  <c r="K141" i="39"/>
  <c r="L141" i="39"/>
  <c r="F141" i="39"/>
  <c r="M141" i="39"/>
  <c r="G141" i="39"/>
  <c r="N141" i="39"/>
  <c r="H141" i="39"/>
  <c r="O141" i="39"/>
  <c r="I141" i="39"/>
  <c r="K142" i="39"/>
  <c r="L142" i="39"/>
  <c r="F142" i="39"/>
  <c r="M142" i="39"/>
  <c r="G142" i="39"/>
  <c r="N142" i="39"/>
  <c r="H142" i="39"/>
  <c r="O142" i="39"/>
  <c r="I142" i="39"/>
  <c r="K143" i="39"/>
  <c r="L143" i="39"/>
  <c r="F143" i="39"/>
  <c r="M143" i="39"/>
  <c r="G143" i="39"/>
  <c r="N143" i="39"/>
  <c r="H143" i="39"/>
  <c r="O143" i="39"/>
  <c r="I143" i="39"/>
  <c r="K144" i="39"/>
  <c r="L144" i="39"/>
  <c r="F144" i="39"/>
  <c r="M144" i="39"/>
  <c r="G144" i="39"/>
  <c r="N144" i="39"/>
  <c r="H144" i="39"/>
  <c r="O144" i="39"/>
  <c r="I144" i="39"/>
  <c r="K145" i="39"/>
  <c r="L145" i="39"/>
  <c r="F145" i="39"/>
  <c r="M145" i="39"/>
  <c r="G145" i="39"/>
  <c r="N145" i="39"/>
  <c r="H145" i="39"/>
  <c r="O145" i="39"/>
  <c r="I145" i="39"/>
  <c r="K146" i="39"/>
  <c r="L146" i="39"/>
  <c r="F146" i="39"/>
  <c r="M146" i="39"/>
  <c r="G146" i="39"/>
  <c r="N146" i="39"/>
  <c r="H146" i="39"/>
  <c r="O146" i="39"/>
  <c r="I146" i="39"/>
  <c r="O147" i="39"/>
  <c r="I147" i="39"/>
  <c r="K148" i="39"/>
  <c r="L148" i="39"/>
  <c r="F148" i="39"/>
  <c r="M148" i="39"/>
  <c r="G148" i="39"/>
  <c r="N148" i="39"/>
  <c r="H148" i="39"/>
  <c r="O148" i="39"/>
  <c r="I148" i="39"/>
  <c r="K149" i="39"/>
  <c r="L149" i="39"/>
  <c r="F149" i="39"/>
  <c r="M149" i="39"/>
  <c r="G149" i="39"/>
  <c r="N149" i="39"/>
  <c r="H149" i="39"/>
  <c r="K150" i="39"/>
  <c r="N150" i="39"/>
  <c r="J150" i="39"/>
  <c r="H150" i="39"/>
  <c r="K151" i="39"/>
  <c r="N151" i="39"/>
  <c r="H151" i="39"/>
  <c r="K152" i="39"/>
  <c r="N152" i="39"/>
  <c r="J152" i="39"/>
  <c r="H152" i="39"/>
  <c r="K153" i="39"/>
  <c r="N153" i="39"/>
  <c r="H153" i="39"/>
  <c r="K154" i="39"/>
  <c r="N154" i="39"/>
  <c r="H154" i="39"/>
  <c r="K155" i="39"/>
  <c r="N155" i="39"/>
  <c r="H155" i="39"/>
  <c r="K156" i="39"/>
  <c r="N156" i="39"/>
  <c r="H156" i="39"/>
  <c r="K157" i="39"/>
  <c r="N157" i="39"/>
  <c r="H157" i="39"/>
  <c r="K158" i="39"/>
  <c r="N158" i="39"/>
  <c r="H158" i="39"/>
  <c r="K159" i="39"/>
  <c r="N159" i="39"/>
  <c r="H159" i="39"/>
  <c r="K160" i="39"/>
  <c r="N160" i="39"/>
  <c r="H160" i="39"/>
  <c r="K163" i="39"/>
  <c r="N163" i="39"/>
  <c r="H163" i="39"/>
  <c r="K164" i="39"/>
  <c r="N164" i="39"/>
  <c r="H164" i="39"/>
  <c r="K165" i="39"/>
  <c r="N165" i="39"/>
  <c r="H165" i="39"/>
  <c r="K166" i="39"/>
  <c r="N166" i="39"/>
  <c r="H166" i="39"/>
  <c r="K167" i="39"/>
  <c r="N167" i="39"/>
  <c r="H167" i="39"/>
  <c r="K168" i="39"/>
  <c r="N168" i="39"/>
  <c r="H168" i="39"/>
  <c r="K169" i="39"/>
  <c r="N169" i="39"/>
  <c r="H169" i="39"/>
  <c r="K170" i="39"/>
  <c r="N170" i="39"/>
  <c r="H170" i="39"/>
  <c r="K171" i="39"/>
  <c r="N171" i="39"/>
  <c r="H171" i="39"/>
  <c r="K172" i="39"/>
  <c r="N172" i="39"/>
  <c r="H172" i="39"/>
  <c r="K173" i="39"/>
  <c r="N173" i="39"/>
  <c r="H173" i="39"/>
  <c r="K174" i="39"/>
  <c r="N174" i="39"/>
  <c r="H174" i="39"/>
  <c r="K175" i="39"/>
  <c r="N175" i="39"/>
  <c r="H175" i="39"/>
  <c r="K177" i="39"/>
  <c r="N177" i="39"/>
  <c r="H177" i="39"/>
  <c r="K178" i="39"/>
  <c r="N178" i="39"/>
  <c r="H178" i="39"/>
  <c r="K179" i="39"/>
  <c r="N179" i="39"/>
  <c r="H179" i="39"/>
  <c r="K180" i="39"/>
  <c r="N180" i="39"/>
  <c r="H180" i="39"/>
  <c r="K181" i="39"/>
  <c r="N181" i="39"/>
  <c r="H181" i="39"/>
  <c r="K182" i="39"/>
  <c r="N182" i="39"/>
  <c r="H182" i="39"/>
  <c r="K183" i="39"/>
  <c r="N183" i="39"/>
  <c r="H183" i="39"/>
  <c r="K184" i="39"/>
  <c r="N184" i="39"/>
  <c r="H184" i="39"/>
  <c r="K185" i="39"/>
  <c r="N185" i="39"/>
  <c r="H185" i="39"/>
  <c r="K186" i="39"/>
  <c r="N186" i="39"/>
  <c r="H186" i="39"/>
  <c r="K187" i="39"/>
  <c r="N187" i="39"/>
  <c r="H187" i="39"/>
  <c r="K188" i="39"/>
  <c r="N188" i="39"/>
  <c r="H188" i="39"/>
  <c r="K189" i="39"/>
  <c r="N189" i="39"/>
  <c r="H189" i="39"/>
  <c r="K190" i="39"/>
  <c r="N190" i="39"/>
  <c r="H190" i="39"/>
  <c r="K191" i="39"/>
  <c r="N191" i="39"/>
  <c r="H191" i="39"/>
  <c r="K192" i="39"/>
  <c r="N192" i="39"/>
  <c r="H192" i="39"/>
  <c r="K193" i="39"/>
  <c r="N193" i="39"/>
  <c r="H193" i="39"/>
  <c r="K194" i="39"/>
  <c r="N194" i="39"/>
  <c r="H194" i="39"/>
  <c r="K195" i="39"/>
  <c r="N195" i="39"/>
  <c r="H195" i="39"/>
  <c r="K197" i="39"/>
  <c r="N197" i="39"/>
  <c r="H197" i="39"/>
  <c r="K198" i="39"/>
  <c r="N198" i="39"/>
  <c r="H198" i="39"/>
  <c r="K199" i="39"/>
  <c r="N199" i="39"/>
  <c r="H199" i="39"/>
  <c r="K200" i="39"/>
  <c r="N200" i="39"/>
  <c r="H200" i="39"/>
  <c r="K201" i="39"/>
  <c r="N201" i="39"/>
  <c r="H201" i="39"/>
  <c r="K202" i="39"/>
  <c r="N202" i="39"/>
  <c r="H202" i="39"/>
  <c r="K203" i="39"/>
  <c r="N203" i="39"/>
  <c r="H203" i="39"/>
  <c r="K204" i="39"/>
  <c r="N204" i="39"/>
  <c r="H204" i="39"/>
  <c r="K205" i="39"/>
  <c r="N205" i="39"/>
  <c r="H205" i="39"/>
  <c r="K206" i="39"/>
  <c r="N206" i="39"/>
  <c r="H206" i="39"/>
  <c r="K207" i="39"/>
  <c r="N207" i="39"/>
  <c r="H207" i="39"/>
  <c r="K208" i="39"/>
  <c r="N208" i="39"/>
  <c r="H208" i="39"/>
  <c r="K209" i="39"/>
  <c r="N209" i="39"/>
  <c r="H209" i="39"/>
  <c r="K210" i="39"/>
  <c r="N210" i="39"/>
  <c r="H210" i="39"/>
  <c r="K211" i="39"/>
  <c r="N211" i="39"/>
  <c r="H211" i="39"/>
  <c r="K212" i="39"/>
  <c r="N212" i="39"/>
  <c r="H212" i="39"/>
  <c r="K213" i="39"/>
  <c r="N213" i="39"/>
  <c r="H213" i="39"/>
  <c r="K214" i="39"/>
  <c r="N214" i="39"/>
  <c r="H214" i="39"/>
  <c r="K215" i="39"/>
  <c r="N215" i="39"/>
  <c r="H215" i="39"/>
  <c r="K216" i="39"/>
  <c r="N216" i="39"/>
  <c r="H216" i="39"/>
  <c r="K217" i="39"/>
  <c r="N217" i="39"/>
  <c r="H217" i="39"/>
  <c r="K218" i="39"/>
  <c r="N218" i="39"/>
  <c r="H218" i="39"/>
  <c r="K219" i="39"/>
  <c r="N219" i="39"/>
  <c r="H219" i="39"/>
  <c r="K220" i="39"/>
  <c r="N220" i="39"/>
  <c r="H220" i="39"/>
  <c r="K221" i="39"/>
  <c r="N221" i="39"/>
  <c r="H221" i="39"/>
  <c r="K222" i="39"/>
  <c r="N222" i="39"/>
  <c r="H222" i="39"/>
  <c r="K223" i="39"/>
  <c r="N223" i="39"/>
  <c r="H223" i="39"/>
  <c r="K224" i="39"/>
  <c r="N224" i="39"/>
  <c r="H224" i="39"/>
  <c r="K225" i="39"/>
  <c r="N225" i="39"/>
  <c r="H225" i="39"/>
  <c r="K226" i="39"/>
  <c r="N226" i="39"/>
  <c r="H226" i="39"/>
  <c r="K227" i="39"/>
  <c r="N227" i="39"/>
  <c r="H227" i="39"/>
  <c r="K228" i="39"/>
  <c r="N228" i="39"/>
  <c r="H228" i="39"/>
  <c r="K229" i="39"/>
  <c r="N229" i="39"/>
  <c r="H229" i="39"/>
  <c r="K230" i="39"/>
  <c r="N230" i="39"/>
  <c r="H230" i="39"/>
  <c r="K233" i="39"/>
  <c r="N233" i="39"/>
  <c r="H233" i="39"/>
  <c r="K234" i="39"/>
  <c r="N234" i="39"/>
  <c r="H234" i="39"/>
  <c r="K235" i="39"/>
  <c r="N235" i="39"/>
  <c r="H235" i="39"/>
  <c r="K236" i="39"/>
  <c r="N236" i="39"/>
  <c r="H236" i="39"/>
  <c r="K237" i="39"/>
  <c r="N237" i="39"/>
  <c r="H237" i="39"/>
  <c r="K238" i="39"/>
  <c r="N238" i="39"/>
  <c r="H238" i="39"/>
  <c r="K239" i="39"/>
  <c r="N239" i="39"/>
  <c r="H239" i="39"/>
  <c r="K240" i="39"/>
  <c r="N240" i="39"/>
  <c r="H240" i="39"/>
  <c r="K241" i="39"/>
  <c r="N241" i="39"/>
  <c r="H241" i="39"/>
  <c r="K242" i="39"/>
  <c r="N242" i="39"/>
  <c r="H242" i="39"/>
  <c r="K243" i="39"/>
  <c r="N243" i="39"/>
  <c r="H243" i="39"/>
  <c r="K244" i="39"/>
  <c r="N244" i="39"/>
  <c r="H244" i="39"/>
  <c r="K246" i="39"/>
  <c r="N246" i="39"/>
  <c r="H246" i="39"/>
  <c r="K247" i="39"/>
  <c r="N247" i="39"/>
  <c r="H247" i="39"/>
  <c r="K248" i="39"/>
  <c r="N248" i="39"/>
  <c r="H248" i="39"/>
  <c r="K249" i="39"/>
  <c r="N249" i="39"/>
  <c r="H249" i="39"/>
  <c r="K250" i="39"/>
  <c r="N250" i="39"/>
  <c r="H250" i="39"/>
  <c r="K251" i="39"/>
  <c r="N251" i="39"/>
  <c r="H251" i="39"/>
  <c r="K252" i="39"/>
  <c r="N252" i="39"/>
  <c r="H252" i="39"/>
  <c r="K253" i="39"/>
  <c r="N253" i="39"/>
  <c r="H253" i="39"/>
  <c r="K254" i="39"/>
  <c r="N254" i="39"/>
  <c r="H254" i="39"/>
  <c r="K256" i="39"/>
  <c r="N256" i="39"/>
  <c r="J256" i="39"/>
  <c r="H256" i="39"/>
  <c r="K257" i="39"/>
  <c r="N257" i="39"/>
  <c r="H257" i="39"/>
  <c r="K258" i="39"/>
  <c r="N258" i="39"/>
  <c r="H258" i="39"/>
  <c r="K259" i="39"/>
  <c r="N259" i="39"/>
  <c r="H259" i="39"/>
  <c r="K260" i="39"/>
  <c r="N260" i="39"/>
  <c r="H260" i="39"/>
  <c r="K261" i="39"/>
  <c r="N261" i="39"/>
  <c r="H261" i="39"/>
  <c r="K262" i="39"/>
  <c r="N262" i="39"/>
  <c r="H262" i="39"/>
  <c r="K264" i="39"/>
  <c r="N264" i="39"/>
  <c r="H264" i="39"/>
  <c r="K265" i="39"/>
  <c r="N265" i="39"/>
  <c r="H265" i="39"/>
  <c r="K266" i="39"/>
  <c r="N266" i="39"/>
  <c r="H266" i="39"/>
  <c r="K267" i="39"/>
  <c r="N267" i="39"/>
  <c r="H267" i="39"/>
  <c r="K268" i="39"/>
  <c r="N268" i="39"/>
  <c r="H268" i="39"/>
  <c r="K269" i="39"/>
  <c r="N269" i="39"/>
  <c r="H269" i="39"/>
  <c r="K271" i="39"/>
  <c r="N271" i="39"/>
  <c r="H271" i="39"/>
  <c r="K272" i="39"/>
  <c r="N272" i="39"/>
  <c r="H272" i="39"/>
  <c r="K273" i="39"/>
  <c r="N273" i="39"/>
  <c r="H273" i="39"/>
  <c r="K274" i="39"/>
  <c r="N274" i="39"/>
  <c r="H274" i="39"/>
  <c r="K275" i="39"/>
  <c r="N275" i="39"/>
  <c r="H275" i="39"/>
  <c r="K276" i="39"/>
  <c r="N276" i="39"/>
  <c r="H276" i="39"/>
  <c r="K277" i="39"/>
  <c r="N277" i="39"/>
  <c r="H277" i="39"/>
  <c r="K278" i="39"/>
  <c r="N278" i="39"/>
  <c r="H278" i="39"/>
  <c r="K279" i="39"/>
  <c r="N279" i="39"/>
  <c r="H279" i="39"/>
  <c r="K280" i="39"/>
  <c r="N280" i="39"/>
  <c r="H280" i="39"/>
  <c r="K281" i="39"/>
  <c r="N281" i="39"/>
  <c r="H281" i="39"/>
  <c r="K282" i="39"/>
  <c r="N282" i="39"/>
  <c r="H282" i="39"/>
  <c r="K283" i="39"/>
  <c r="N283" i="39"/>
  <c r="H283" i="39"/>
  <c r="K284" i="39"/>
  <c r="N284" i="39"/>
  <c r="H284" i="39"/>
  <c r="K285" i="39"/>
  <c r="N285" i="39"/>
  <c r="H285" i="39"/>
  <c r="K286" i="39"/>
  <c r="N286" i="39"/>
  <c r="H286" i="39"/>
  <c r="N287" i="39"/>
  <c r="H287" i="39"/>
  <c r="K288" i="39"/>
  <c r="N288" i="39"/>
  <c r="H288" i="39"/>
  <c r="K289" i="39"/>
  <c r="N289" i="39"/>
  <c r="H289" i="39"/>
  <c r="K290" i="39"/>
  <c r="N290" i="39"/>
  <c r="H290" i="39"/>
  <c r="K291" i="39"/>
  <c r="N291" i="39"/>
  <c r="H291" i="39"/>
  <c r="K292" i="39"/>
  <c r="N292" i="39"/>
  <c r="H292" i="39"/>
  <c r="K293" i="39"/>
  <c r="N293" i="39"/>
  <c r="H293" i="39"/>
  <c r="K294" i="39"/>
  <c r="N294" i="39"/>
  <c r="J294" i="39"/>
  <c r="H294" i="39"/>
  <c r="K295" i="39"/>
  <c r="N295" i="39"/>
  <c r="H295" i="39"/>
  <c r="K296" i="39"/>
  <c r="N296" i="39"/>
  <c r="H296" i="39"/>
  <c r="K297" i="39"/>
  <c r="N297" i="39"/>
  <c r="H297" i="39"/>
  <c r="K298" i="39"/>
  <c r="N298" i="39"/>
  <c r="H298" i="39"/>
  <c r="K299" i="39"/>
  <c r="N299" i="39"/>
  <c r="H299" i="39"/>
  <c r="K300" i="39"/>
  <c r="N300" i="39"/>
  <c r="H300" i="39"/>
  <c r="K302" i="39"/>
  <c r="N302" i="39"/>
  <c r="H302" i="39"/>
  <c r="K303" i="39"/>
  <c r="N303" i="39"/>
  <c r="H303" i="39"/>
  <c r="K304" i="39"/>
  <c r="N304" i="39"/>
  <c r="H304" i="39"/>
  <c r="K305" i="39"/>
  <c r="N305" i="39"/>
  <c r="H305" i="39"/>
  <c r="K306" i="39"/>
  <c r="N306" i="39"/>
  <c r="H306" i="39"/>
  <c r="K307" i="39"/>
  <c r="N307" i="39"/>
  <c r="H307" i="39"/>
  <c r="K308" i="39"/>
  <c r="N308" i="39"/>
  <c r="H308" i="39"/>
  <c r="K309" i="39"/>
  <c r="N309" i="39"/>
  <c r="H309" i="39"/>
  <c r="K310" i="39"/>
  <c r="N310" i="39"/>
  <c r="H310" i="39"/>
  <c r="K311" i="39"/>
  <c r="N311" i="39"/>
  <c r="H311" i="39"/>
  <c r="K312" i="39"/>
  <c r="N312" i="39"/>
  <c r="H312" i="39"/>
  <c r="K313" i="39"/>
  <c r="N313" i="39"/>
  <c r="H313" i="39"/>
  <c r="K314" i="39"/>
  <c r="N314" i="39"/>
  <c r="H314" i="39"/>
  <c r="K315" i="39"/>
  <c r="N315" i="39"/>
  <c r="H315" i="39"/>
  <c r="K316" i="39"/>
  <c r="N316" i="39"/>
  <c r="J316" i="39"/>
  <c r="H316" i="39"/>
  <c r="K318" i="39"/>
  <c r="N318" i="39"/>
  <c r="J318" i="39"/>
  <c r="H318" i="39"/>
  <c r="K319" i="39"/>
  <c r="N319" i="39"/>
  <c r="H319" i="39"/>
  <c r="K320" i="39"/>
  <c r="N320" i="39"/>
  <c r="H320" i="39"/>
  <c r="K321" i="39"/>
  <c r="N321" i="39"/>
  <c r="H321" i="39"/>
  <c r="K322" i="39"/>
  <c r="N322" i="39"/>
  <c r="H322" i="39"/>
  <c r="K323" i="39"/>
  <c r="N323" i="39"/>
  <c r="H323" i="39"/>
  <c r="K324" i="39"/>
  <c r="N324" i="39"/>
  <c r="H324" i="39"/>
  <c r="K325" i="39"/>
  <c r="N325" i="39"/>
  <c r="H325" i="39"/>
  <c r="K326" i="39"/>
  <c r="N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L155" i="39"/>
  <c r="F155" i="39"/>
  <c r="M155" i="39"/>
  <c r="G155" i="39"/>
  <c r="O155" i="39"/>
  <c r="I155" i="39"/>
  <c r="L156" i="39"/>
  <c r="F156" i="39"/>
  <c r="M156" i="39"/>
  <c r="G156" i="39"/>
  <c r="O156" i="39"/>
  <c r="I156" i="39"/>
  <c r="L157" i="39"/>
  <c r="F157" i="39"/>
  <c r="M157" i="39"/>
  <c r="G157" i="39"/>
  <c r="O157" i="39"/>
  <c r="I157" i="39"/>
  <c r="L158" i="39"/>
  <c r="F158" i="39"/>
  <c r="M158" i="39"/>
  <c r="G158" i="39"/>
  <c r="O158" i="39"/>
  <c r="I158" i="39"/>
  <c r="L159" i="39"/>
  <c r="F159"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L169" i="39"/>
  <c r="F169" i="39"/>
  <c r="M169" i="39"/>
  <c r="G169" i="39"/>
  <c r="O169" i="39"/>
  <c r="I169" i="39"/>
  <c r="L170" i="39"/>
  <c r="F170"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L201" i="39"/>
  <c r="F201"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L215" i="39"/>
  <c r="F215"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L220" i="39"/>
  <c r="F220"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L228" i="39"/>
  <c r="F228"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L253" i="39"/>
  <c r="F253"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L284" i="39"/>
  <c r="F284" i="39"/>
  <c r="M284" i="39"/>
  <c r="G284"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A58" i="41"/>
  <c r="A59" i="41"/>
  <c r="A60" i="41"/>
  <c r="A61" i="41"/>
  <c r="A62" i="41"/>
  <c r="A63" i="41"/>
  <c r="A64" i="41"/>
  <c r="A57" i="41"/>
  <c r="J346" i="39"/>
  <c r="J317" i="39"/>
  <c r="J94" i="39"/>
  <c r="L2" i="38"/>
  <c r="J2" i="38"/>
  <c r="J287" i="39"/>
  <c r="J147" i="39"/>
  <c r="J231" i="39"/>
  <c r="J67" i="39"/>
  <c r="J348" i="39"/>
  <c r="J232" i="39"/>
  <c r="J32" i="39"/>
  <c r="J379" i="39"/>
  <c r="J391" i="39"/>
  <c r="J385" i="39"/>
  <c r="J386" i="39"/>
  <c r="J390" i="39"/>
  <c r="J31" i="39"/>
  <c r="J389" i="39"/>
  <c r="J360" i="39"/>
  <c r="L18" i="38"/>
  <c r="J18" i="38"/>
  <c r="J388" i="39"/>
  <c r="L8" i="38"/>
  <c r="J8" i="38"/>
  <c r="J384" i="39"/>
  <c r="J382" i="39"/>
  <c r="J162" i="39"/>
  <c r="J387" i="39"/>
  <c r="J357" i="39"/>
  <c r="J301" i="39"/>
  <c r="J68" i="39"/>
  <c r="J367" i="39"/>
  <c r="J380" i="39"/>
  <c r="J138" i="39"/>
  <c r="J176" i="39"/>
  <c r="J383" i="39"/>
  <c r="J196" i="39"/>
  <c r="J368" i="39"/>
  <c r="J140" i="39"/>
  <c r="J245" i="39"/>
  <c r="L36" i="38"/>
  <c r="J36" i="38"/>
  <c r="J73" i="39"/>
  <c r="J347" i="39"/>
  <c r="J70" i="39"/>
  <c r="J329" i="39"/>
  <c r="J161" i="39"/>
  <c r="J263" i="39"/>
  <c r="J270" i="39"/>
  <c r="J359" i="39"/>
  <c r="L12" i="38"/>
  <c r="J12" i="38"/>
  <c r="J381" i="39"/>
  <c r="L9" i="38"/>
  <c r="J9" i="38"/>
  <c r="J92" i="39"/>
  <c r="J255" i="39"/>
  <c r="L3" i="38"/>
  <c r="J3" i="38"/>
  <c r="L4" i="38"/>
  <c r="J4" i="38"/>
  <c r="L5" i="38"/>
  <c r="J5" i="38"/>
  <c r="L6" i="38"/>
  <c r="J6" i="38"/>
  <c r="L7" i="38"/>
  <c r="J7" i="38"/>
  <c r="L10" i="38"/>
  <c r="J10" i="38"/>
  <c r="L11" i="38"/>
  <c r="J11" i="38"/>
  <c r="L13" i="38"/>
  <c r="J13" i="38"/>
  <c r="L14" i="38"/>
  <c r="J14" i="38"/>
  <c r="L15" i="38"/>
  <c r="J15" i="38"/>
  <c r="L16" i="38"/>
  <c r="J16" i="38"/>
  <c r="L17" i="38"/>
  <c r="J17" i="38"/>
  <c r="L19" i="38"/>
  <c r="J19" i="38"/>
  <c r="L20" i="38"/>
  <c r="J20" i="38"/>
  <c r="L21" i="38"/>
  <c r="J21" i="38"/>
  <c r="L22" i="38"/>
  <c r="J22" i="38"/>
  <c r="L23" i="38"/>
  <c r="J23" i="38"/>
  <c r="L24" i="38"/>
  <c r="J24" i="38"/>
  <c r="L25" i="38"/>
  <c r="J25" i="38"/>
  <c r="L26" i="38"/>
  <c r="J26" i="38"/>
  <c r="L27" i="38"/>
  <c r="J27" i="38"/>
  <c r="L28" i="38"/>
  <c r="J28" i="38"/>
  <c r="L29" i="38"/>
  <c r="J29" i="38"/>
  <c r="L30" i="38"/>
  <c r="J30" i="38"/>
  <c r="L31" i="38"/>
  <c r="J31" i="38"/>
  <c r="L32" i="38"/>
  <c r="J32" i="38"/>
  <c r="L33" i="38"/>
  <c r="J33" i="38"/>
  <c r="L34" i="38"/>
  <c r="J34" i="38"/>
  <c r="L35" i="38"/>
  <c r="J35" i="38"/>
  <c r="L37" i="38"/>
  <c r="J37" i="38"/>
  <c r="L38" i="38"/>
  <c r="J38" i="38"/>
  <c r="L39" i="38"/>
  <c r="J39" i="38"/>
  <c r="L40" i="38"/>
  <c r="J40" i="38"/>
  <c r="L41" i="38"/>
  <c r="J41" i="38"/>
  <c r="L42" i="38"/>
  <c r="J42" i="38"/>
  <c r="L43" i="38"/>
  <c r="J43" i="38"/>
  <c r="L44" i="38"/>
  <c r="J44" i="38"/>
  <c r="L45" i="38"/>
  <c r="J45" i="38"/>
  <c r="L46" i="38"/>
  <c r="J46" i="38"/>
  <c r="L47" i="38"/>
  <c r="J47" i="38"/>
  <c r="L48" i="38"/>
  <c r="J48" i="38"/>
  <c r="L49" i="38"/>
  <c r="J49" i="38"/>
  <c r="L50" i="38"/>
  <c r="J50" i="38"/>
  <c r="L51" i="38"/>
  <c r="J51" i="38"/>
  <c r="L52" i="38"/>
  <c r="J52" i="38"/>
  <c r="L53" i="38"/>
  <c r="J53" i="38"/>
  <c r="L54" i="38"/>
  <c r="J54" i="38"/>
  <c r="L55" i="38"/>
  <c r="J55" i="38"/>
  <c r="L56" i="38"/>
  <c r="J56" i="38"/>
  <c r="L57" i="38"/>
  <c r="J57" i="38"/>
  <c r="L58" i="38"/>
  <c r="J58" i="38"/>
  <c r="L59" i="38"/>
  <c r="J59" i="38"/>
  <c r="L60" i="38"/>
  <c r="J60" i="38"/>
  <c r="L61" i="38"/>
  <c r="J61" i="38"/>
  <c r="L62" i="38"/>
  <c r="J62" i="38"/>
  <c r="L63" i="38"/>
  <c r="J63" i="38"/>
  <c r="L64" i="38"/>
  <c r="J64" i="38"/>
  <c r="L65" i="38"/>
  <c r="J65" i="38"/>
  <c r="L66" i="38"/>
  <c r="J66" i="38"/>
  <c r="L67" i="38"/>
  <c r="J67" i="38"/>
  <c r="L68" i="38"/>
  <c r="J68" i="38"/>
  <c r="L69" i="38"/>
  <c r="J69" i="38"/>
  <c r="L70" i="38"/>
  <c r="J70" i="38"/>
  <c r="L71" i="38"/>
  <c r="J71" i="38"/>
  <c r="L72" i="38"/>
  <c r="J72" i="38"/>
  <c r="L73" i="38"/>
  <c r="J73" i="38"/>
  <c r="L74" i="38"/>
  <c r="J74" i="38"/>
  <c r="L75" i="38"/>
  <c r="J75" i="38"/>
  <c r="L76" i="38"/>
  <c r="J76" i="38"/>
  <c r="L77" i="38"/>
  <c r="J77" i="38"/>
  <c r="L78" i="38"/>
  <c r="J78" i="38"/>
  <c r="L79" i="38"/>
  <c r="J79" i="38"/>
  <c r="L80" i="38"/>
  <c r="J80" i="38"/>
  <c r="L81" i="38"/>
  <c r="J81" i="38"/>
  <c r="L82" i="38"/>
  <c r="J82" i="38"/>
  <c r="L83" i="38"/>
  <c r="J83" i="38"/>
  <c r="L84" i="38"/>
  <c r="J84" i="38"/>
  <c r="L85" i="38"/>
  <c r="J85" i="38"/>
  <c r="L86" i="38"/>
  <c r="J86" i="38"/>
  <c r="L87" i="38"/>
  <c r="J87" i="38"/>
  <c r="L88" i="38"/>
  <c r="J88" i="38"/>
  <c r="L89" i="38"/>
  <c r="J89" i="38"/>
  <c r="L90" i="38"/>
  <c r="J90" i="38"/>
  <c r="L91" i="38"/>
  <c r="J91" i="38"/>
  <c r="L92" i="38"/>
  <c r="J92" i="38"/>
  <c r="L93" i="38"/>
  <c r="J93" i="38"/>
  <c r="L94" i="38"/>
  <c r="J94" i="38"/>
  <c r="L95" i="38"/>
  <c r="J95" i="38"/>
  <c r="L96" i="38"/>
  <c r="J96" i="38"/>
  <c r="L97" i="38"/>
  <c r="J97" i="38"/>
  <c r="L98" i="38"/>
  <c r="J98" i="38"/>
  <c r="L99" i="38"/>
  <c r="J99" i="38"/>
  <c r="L100" i="38"/>
  <c r="J100" i="38"/>
  <c r="L101" i="38"/>
  <c r="J101" i="38"/>
  <c r="L102" i="38"/>
  <c r="J102" i="38"/>
  <c r="L103" i="38"/>
  <c r="J103" i="38"/>
  <c r="L104" i="38"/>
  <c r="J104" i="38"/>
  <c r="L105" i="38"/>
  <c r="J105" i="38"/>
  <c r="L106" i="38"/>
  <c r="J106" i="38"/>
  <c r="L107" i="38"/>
  <c r="J107" i="38"/>
  <c r="L108" i="38"/>
  <c r="J108" i="38"/>
  <c r="L109" i="38"/>
  <c r="J109" i="38"/>
  <c r="L110" i="38"/>
  <c r="J110" i="38"/>
  <c r="L111" i="38"/>
  <c r="J111" i="38"/>
  <c r="L112" i="38"/>
  <c r="J112" i="38"/>
  <c r="L113" i="38"/>
  <c r="J113" i="38"/>
  <c r="L114" i="38"/>
  <c r="J114" i="38"/>
  <c r="L115" i="38"/>
  <c r="J115" i="38"/>
  <c r="L116" i="38"/>
  <c r="J116" i="38"/>
  <c r="L117" i="38"/>
  <c r="J117" i="38"/>
  <c r="L118" i="38"/>
  <c r="J118" i="38"/>
  <c r="L119" i="38"/>
  <c r="J119" i="38"/>
  <c r="J2" i="39"/>
  <c r="K327" i="39"/>
  <c r="J327" i="39"/>
  <c r="J3" i="39"/>
  <c r="J328" i="39"/>
  <c r="J4" i="39"/>
  <c r="J5" i="39"/>
  <c r="J330" i="39"/>
  <c r="J6" i="39"/>
  <c r="J331" i="39"/>
  <c r="J7" i="39"/>
  <c r="J332" i="39"/>
  <c r="J8" i="39"/>
  <c r="J333" i="39"/>
  <c r="J9" i="39"/>
  <c r="J334" i="39"/>
  <c r="J10" i="39"/>
  <c r="J335" i="39"/>
  <c r="J11" i="39"/>
  <c r="J336" i="39"/>
  <c r="J12" i="39"/>
  <c r="J337" i="39"/>
  <c r="J13" i="39"/>
  <c r="J338" i="39"/>
  <c r="J14" i="39"/>
  <c r="J339" i="39"/>
  <c r="J15" i="39"/>
  <c r="J340" i="39"/>
  <c r="J16" i="39"/>
  <c r="J341" i="39"/>
  <c r="J17" i="39"/>
  <c r="J342" i="39"/>
  <c r="J18" i="39"/>
  <c r="J343" i="39"/>
  <c r="J19" i="39"/>
  <c r="J344" i="39"/>
  <c r="J20" i="39"/>
  <c r="J345" i="39"/>
  <c r="J21" i="39"/>
  <c r="J22" i="39"/>
  <c r="J23" i="39"/>
  <c r="J24" i="39"/>
  <c r="J349" i="39"/>
  <c r="J25" i="39"/>
  <c r="J350" i="39"/>
  <c r="J26" i="39"/>
  <c r="J351" i="39"/>
  <c r="J27" i="39"/>
  <c r="J352" i="39"/>
  <c r="J28" i="39"/>
  <c r="J353" i="39"/>
  <c r="J29" i="39"/>
  <c r="J354" i="39"/>
  <c r="J30" i="39"/>
  <c r="J355" i="39"/>
  <c r="J356" i="39"/>
  <c r="J33" i="39"/>
  <c r="J358" i="39"/>
  <c r="J34" i="39"/>
  <c r="J35" i="39"/>
  <c r="J36" i="39"/>
  <c r="J361" i="39"/>
  <c r="J37" i="39"/>
  <c r="J362" i="39"/>
  <c r="J38" i="39"/>
  <c r="J363" i="39"/>
  <c r="J39" i="39"/>
  <c r="J364" i="39"/>
  <c r="J40" i="39"/>
  <c r="J365" i="39"/>
  <c r="J41" i="39"/>
  <c r="J366" i="39"/>
  <c r="J42" i="39"/>
  <c r="J43" i="39"/>
  <c r="J44" i="39"/>
  <c r="J369" i="39"/>
  <c r="J45" i="39"/>
  <c r="J370" i="39"/>
  <c r="J46" i="39"/>
  <c r="J371" i="39"/>
  <c r="J47" i="39"/>
  <c r="J372" i="39"/>
  <c r="J48" i="39"/>
  <c r="J373" i="39"/>
  <c r="J49" i="39"/>
  <c r="J374" i="39"/>
  <c r="J50" i="39"/>
  <c r="J375" i="39"/>
  <c r="J51" i="39"/>
  <c r="J376" i="39"/>
  <c r="J52" i="39"/>
  <c r="J377" i="39"/>
  <c r="J53" i="39"/>
  <c r="J378" i="39"/>
  <c r="J54" i="39"/>
  <c r="J55" i="39"/>
  <c r="J56" i="39"/>
  <c r="J57" i="39"/>
  <c r="J58" i="39"/>
  <c r="J59" i="39"/>
  <c r="J60" i="39"/>
  <c r="J61" i="39"/>
  <c r="J62" i="39"/>
  <c r="J63" i="39"/>
  <c r="J64" i="39"/>
  <c r="J65" i="39"/>
  <c r="J66" i="39"/>
  <c r="K392" i="39"/>
  <c r="J392" i="39"/>
  <c r="K393" i="39"/>
  <c r="J393" i="39"/>
  <c r="K394" i="39"/>
  <c r="J394" i="39"/>
  <c r="K395" i="39"/>
  <c r="J395" i="39"/>
  <c r="K396" i="39"/>
  <c r="J396" i="39"/>
  <c r="K397" i="39"/>
  <c r="J397" i="39"/>
  <c r="K398" i="39"/>
  <c r="J398" i="39"/>
  <c r="K399" i="39"/>
  <c r="J399" i="39"/>
  <c r="J69" i="39"/>
  <c r="J71" i="39"/>
  <c r="J72" i="39"/>
  <c r="J74" i="39"/>
  <c r="J75" i="39"/>
  <c r="J76" i="39"/>
  <c r="J77" i="39"/>
  <c r="J78" i="39"/>
  <c r="J79" i="39"/>
  <c r="J80" i="39"/>
  <c r="J81" i="39"/>
  <c r="J82" i="39"/>
  <c r="J83" i="39"/>
  <c r="J84" i="39"/>
  <c r="J85" i="39"/>
  <c r="J86" i="39"/>
  <c r="J87" i="39"/>
  <c r="J88" i="39"/>
  <c r="J89" i="39"/>
  <c r="J90" i="39"/>
  <c r="J91" i="39"/>
  <c r="J93" i="39"/>
  <c r="J95" i="39"/>
  <c r="J96" i="39"/>
  <c r="J97" i="39"/>
  <c r="J99" i="39"/>
  <c r="J100" i="39"/>
  <c r="J101" i="39"/>
  <c r="J102" i="39"/>
  <c r="J103" i="39"/>
  <c r="J104" i="39"/>
  <c r="J105" i="39"/>
  <c r="J106" i="39"/>
  <c r="J107" i="39"/>
  <c r="J108" i="39"/>
  <c r="J109" i="39"/>
  <c r="J110" i="39"/>
  <c r="J111" i="39"/>
  <c r="J112" i="39"/>
  <c r="J113" i="39"/>
  <c r="J114" i="39"/>
  <c r="J115" i="39"/>
  <c r="J116" i="39"/>
  <c r="J117" i="39"/>
  <c r="J118" i="39"/>
  <c r="J119" i="39"/>
  <c r="J120" i="39"/>
  <c r="J121" i="39"/>
  <c r="J122" i="39"/>
  <c r="J123" i="39"/>
  <c r="J124" i="39"/>
  <c r="J125" i="39"/>
  <c r="J126" i="39"/>
  <c r="J127" i="39"/>
  <c r="J128" i="39"/>
  <c r="J129" i="39"/>
  <c r="J130" i="39"/>
  <c r="J131" i="39"/>
  <c r="J132" i="39"/>
  <c r="J133" i="39"/>
  <c r="J134" i="39"/>
  <c r="J135" i="39"/>
  <c r="J136" i="39"/>
  <c r="J137" i="39"/>
  <c r="J139" i="39"/>
  <c r="J141" i="39"/>
  <c r="J142" i="39"/>
  <c r="J143" i="39"/>
  <c r="J144" i="39"/>
  <c r="J145" i="39"/>
  <c r="J146" i="39"/>
  <c r="J148" i="39"/>
  <c r="J149" i="39"/>
  <c r="J151" i="39"/>
  <c r="J153" i="39"/>
  <c r="J154" i="39"/>
  <c r="J155" i="39"/>
  <c r="J156" i="39"/>
  <c r="J157" i="39"/>
  <c r="J158" i="39"/>
  <c r="J159" i="39"/>
  <c r="J160" i="39"/>
  <c r="J163" i="39"/>
  <c r="J164" i="39"/>
  <c r="J165" i="39"/>
  <c r="J166" i="39"/>
  <c r="J167" i="39"/>
  <c r="J168" i="39"/>
  <c r="J169" i="39"/>
  <c r="J170" i="39"/>
  <c r="J171" i="39"/>
  <c r="J172" i="39"/>
  <c r="J173" i="39"/>
  <c r="J174" i="39"/>
  <c r="J175" i="39"/>
  <c r="J177" i="39"/>
  <c r="J178" i="39"/>
  <c r="J179" i="39"/>
  <c r="J180" i="39"/>
  <c r="J181" i="39"/>
  <c r="J182" i="39"/>
  <c r="J183" i="39"/>
  <c r="J184" i="39"/>
  <c r="J185" i="39"/>
  <c r="J186" i="39"/>
  <c r="J187" i="39"/>
  <c r="J188" i="39"/>
  <c r="J189" i="39"/>
  <c r="J190" i="39"/>
  <c r="J191" i="39"/>
  <c r="J192" i="39"/>
  <c r="J193" i="39"/>
  <c r="J194" i="39"/>
  <c r="J195" i="39"/>
  <c r="J197" i="39"/>
  <c r="J198" i="39"/>
  <c r="J199" i="39"/>
  <c r="J200" i="39"/>
  <c r="J201" i="39"/>
  <c r="J202" i="39"/>
  <c r="J203" i="39"/>
  <c r="J204" i="39"/>
  <c r="J205" i="39"/>
  <c r="J206" i="39"/>
  <c r="J207" i="39"/>
  <c r="J208" i="39"/>
  <c r="J209" i="39"/>
  <c r="J210" i="39"/>
  <c r="J211" i="39"/>
  <c r="J212" i="39"/>
  <c r="J213" i="39"/>
  <c r="J214" i="39"/>
  <c r="J215" i="39"/>
  <c r="J216" i="39"/>
  <c r="J217" i="39"/>
  <c r="J218" i="39"/>
  <c r="J219" i="39"/>
  <c r="J220" i="39"/>
  <c r="J221" i="39"/>
  <c r="J222" i="39"/>
  <c r="J223" i="39"/>
  <c r="J224" i="39"/>
  <c r="J225" i="39"/>
  <c r="J226" i="39"/>
  <c r="J227" i="39"/>
  <c r="J228" i="39"/>
  <c r="J229" i="39"/>
  <c r="J230" i="39"/>
  <c r="J233" i="39"/>
  <c r="J234" i="39"/>
  <c r="J235" i="39"/>
  <c r="J236" i="39"/>
  <c r="J237" i="39"/>
  <c r="J238" i="39"/>
  <c r="J239" i="39"/>
  <c r="J240" i="39"/>
  <c r="J241" i="39"/>
  <c r="J242" i="39"/>
  <c r="J243" i="39"/>
  <c r="J244" i="39"/>
  <c r="J246" i="39"/>
  <c r="J247" i="39"/>
  <c r="J248" i="39"/>
  <c r="J249" i="39"/>
  <c r="J250" i="39"/>
  <c r="J251" i="39"/>
  <c r="J252" i="39"/>
  <c r="J253" i="39"/>
  <c r="J254" i="39"/>
  <c r="J257" i="39"/>
  <c r="J258" i="39"/>
  <c r="J259" i="39"/>
  <c r="J260" i="39"/>
  <c r="J261" i="39"/>
  <c r="J262" i="39"/>
  <c r="J264" i="39"/>
  <c r="J265" i="39"/>
  <c r="J266" i="39"/>
  <c r="J267" i="39"/>
  <c r="J268" i="39"/>
  <c r="J269" i="39"/>
  <c r="J271" i="39"/>
  <c r="J272" i="39"/>
  <c r="J273" i="39"/>
  <c r="J274" i="39"/>
  <c r="J275" i="39"/>
  <c r="J276" i="39"/>
  <c r="J277" i="39"/>
  <c r="J278" i="39"/>
  <c r="J279" i="39"/>
  <c r="J280" i="39"/>
  <c r="J281" i="39"/>
  <c r="J282" i="39"/>
  <c r="J283" i="39"/>
  <c r="J284" i="39"/>
  <c r="J285" i="39"/>
  <c r="J286" i="39"/>
  <c r="J288" i="39"/>
  <c r="J289" i="39"/>
  <c r="J290" i="39"/>
  <c r="J291" i="39"/>
  <c r="J292" i="39"/>
  <c r="J293" i="39"/>
  <c r="J295" i="39"/>
  <c r="J296" i="39"/>
  <c r="J297" i="39"/>
  <c r="J298" i="39"/>
  <c r="J299" i="39"/>
  <c r="J300" i="39"/>
  <c r="J302" i="39"/>
  <c r="J303" i="39"/>
  <c r="J304" i="39"/>
  <c r="J305" i="39"/>
  <c r="J306" i="39"/>
  <c r="J307" i="39"/>
  <c r="J308" i="39"/>
  <c r="J309" i="39"/>
  <c r="J310" i="39"/>
  <c r="J311" i="39"/>
  <c r="J312" i="39"/>
  <c r="J313" i="39"/>
  <c r="J314" i="39"/>
  <c r="J315" i="39"/>
  <c r="J319" i="39"/>
  <c r="J320" i="39"/>
  <c r="J321" i="39"/>
  <c r="J322" i="39"/>
  <c r="J323" i="39"/>
  <c r="J324" i="39"/>
  <c r="J325" i="39"/>
  <c r="J326" i="39"/>
  <c r="D64" i="41"/>
  <c r="D63" i="41"/>
  <c r="D62" i="41"/>
  <c r="D61" i="41"/>
  <c r="D60" i="41"/>
  <c r="D59" i="41"/>
  <c r="D58" i="41"/>
  <c r="D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E25" i="1"/>
  <c r="C28" i="20"/>
  <c r="C25" i="1"/>
  <c r="E28" i="20"/>
  <c r="D28" i="20"/>
  <c r="A28" i="20"/>
  <c r="D25" i="1"/>
  <c r="A25" i="1"/>
  <c r="D55" i="41"/>
  <c r="A55" i="41"/>
  <c r="D54" i="41"/>
  <c r="A54" i="41"/>
  <c r="D53" i="41"/>
  <c r="A53" i="41"/>
  <c r="E10" i="12"/>
  <c r="C10" i="12"/>
  <c r="E11" i="12"/>
  <c r="C11" i="12"/>
  <c r="E12" i="12"/>
  <c r="C12" i="12"/>
  <c r="E13" i="12"/>
  <c r="C13" i="12"/>
  <c r="E14" i="12"/>
  <c r="C14" i="12"/>
  <c r="E15" i="12"/>
  <c r="C15" i="12"/>
  <c r="E16" i="12"/>
  <c r="C16" i="12"/>
  <c r="E17" i="12"/>
  <c r="C17" i="12"/>
  <c r="E18" i="12"/>
  <c r="C18" i="12"/>
  <c r="E19" i="12"/>
  <c r="C19" i="12"/>
  <c r="E20" i="12"/>
  <c r="C20" i="12"/>
  <c r="E21" i="1"/>
  <c r="C21" i="20"/>
  <c r="E21" i="12"/>
  <c r="C21" i="12"/>
  <c r="E21" i="5"/>
  <c r="C22" i="20"/>
  <c r="E22" i="12"/>
  <c r="C22" i="12"/>
  <c r="E23" i="1"/>
  <c r="C23" i="20"/>
  <c r="E23" i="12"/>
  <c r="C23" i="12"/>
  <c r="E24" i="12"/>
  <c r="C24" i="12"/>
  <c r="E25" i="12"/>
  <c r="C25" i="12"/>
  <c r="E26" i="12"/>
  <c r="C26" i="12"/>
  <c r="E27" i="12"/>
  <c r="C27" i="12"/>
  <c r="E28" i="12"/>
  <c r="C28" i="12"/>
  <c r="E29" i="12"/>
  <c r="C29" i="12"/>
  <c r="E30" i="12"/>
  <c r="C30" i="12"/>
  <c r="E32" i="12"/>
  <c r="C32" i="12"/>
  <c r="E33" i="12"/>
  <c r="C33" i="12"/>
  <c r="E36" i="12"/>
  <c r="C36" i="12"/>
  <c r="E18" i="5"/>
  <c r="C18" i="5"/>
  <c r="E2" i="5"/>
  <c r="C2" i="5"/>
  <c r="E3" i="5"/>
  <c r="C3" i="5"/>
  <c r="E4" i="5"/>
  <c r="C4" i="5"/>
  <c r="E4" i="20"/>
  <c r="D2" i="5"/>
  <c r="D3" i="5"/>
  <c r="D4" i="5"/>
  <c r="E5" i="5"/>
  <c r="C5" i="5"/>
  <c r="E5" i="20"/>
  <c r="D5" i="5"/>
  <c r="E6" i="5"/>
  <c r="C6" i="5"/>
  <c r="E6" i="20"/>
  <c r="D6" i="5"/>
  <c r="E7" i="5"/>
  <c r="C7" i="5"/>
  <c r="E7" i="20"/>
  <c r="D7" i="5"/>
  <c r="E8" i="5"/>
  <c r="C8" i="5"/>
  <c r="D8" i="5"/>
  <c r="E9" i="5"/>
  <c r="C9" i="5"/>
  <c r="D9" i="5"/>
  <c r="E10" i="5"/>
  <c r="C10" i="5"/>
  <c r="D10" i="5"/>
  <c r="E11" i="5"/>
  <c r="C11" i="5"/>
  <c r="E11" i="20"/>
  <c r="D11" i="5"/>
  <c r="E12" i="5"/>
  <c r="C12" i="5"/>
  <c r="D12" i="5"/>
  <c r="E13" i="5"/>
  <c r="C13" i="5"/>
  <c r="E13" i="20"/>
  <c r="D13" i="5"/>
  <c r="E14" i="5"/>
  <c r="C14" i="5"/>
  <c r="E14" i="20"/>
  <c r="D14" i="5"/>
  <c r="E15" i="5"/>
  <c r="C15" i="5"/>
  <c r="E15" i="20"/>
  <c r="D15" i="5"/>
  <c r="E16" i="5"/>
  <c r="C16" i="5"/>
  <c r="D16" i="5"/>
  <c r="E17" i="5"/>
  <c r="C17" i="5"/>
  <c r="D17" i="5"/>
  <c r="D18" i="5"/>
  <c r="E19" i="5"/>
  <c r="C19" i="5"/>
  <c r="E19" i="20"/>
  <c r="D19" i="5"/>
  <c r="E20" i="5"/>
  <c r="C20" i="5"/>
  <c r="E20" i="20"/>
  <c r="D20" i="5"/>
  <c r="C21" i="5"/>
  <c r="D21" i="5"/>
  <c r="D22" i="5"/>
  <c r="E22" i="5"/>
  <c r="E23" i="5"/>
  <c r="C25" i="20"/>
  <c r="D23" i="5"/>
  <c r="E24" i="5"/>
  <c r="C24" i="5"/>
  <c r="D24" i="5"/>
  <c r="E25" i="5"/>
  <c r="C27" i="20"/>
  <c r="D25" i="5"/>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C4" i="20"/>
  <c r="C5" i="20"/>
  <c r="C6" i="20"/>
  <c r="C14" i="20"/>
  <c r="C26" i="20"/>
  <c r="C3" i="20"/>
  <c r="E4" i="12"/>
  <c r="C4" i="12"/>
  <c r="E22" i="1"/>
  <c r="C22" i="1"/>
  <c r="C11" i="20"/>
  <c r="E20" i="1"/>
  <c r="C20" i="1"/>
  <c r="C17" i="20"/>
  <c r="E2" i="1"/>
  <c r="C2" i="1"/>
  <c r="C2" i="20"/>
  <c r="E3" i="1"/>
  <c r="C3" i="1"/>
  <c r="E3" i="12"/>
  <c r="C3" i="12"/>
  <c r="E4" i="1"/>
  <c r="C4" i="1"/>
  <c r="E5" i="1"/>
  <c r="C5" i="1"/>
  <c r="E5" i="12"/>
  <c r="C5" i="12"/>
  <c r="E6" i="1"/>
  <c r="C6" i="1"/>
  <c r="E6" i="12"/>
  <c r="C6" i="12"/>
  <c r="E7" i="1"/>
  <c r="C7" i="1"/>
  <c r="C7" i="20"/>
  <c r="E7" i="12"/>
  <c r="C7" i="12"/>
  <c r="E8" i="1"/>
  <c r="C8" i="1"/>
  <c r="C8" i="20"/>
  <c r="E8" i="12"/>
  <c r="C8" i="12"/>
  <c r="E9" i="1"/>
  <c r="C9" i="1"/>
  <c r="C9" i="20"/>
  <c r="E9" i="12"/>
  <c r="C9" i="12"/>
  <c r="E10" i="1"/>
  <c r="C10" i="1"/>
  <c r="C10" i="20"/>
  <c r="E11" i="1"/>
  <c r="C11" i="1"/>
  <c r="E12" i="1"/>
  <c r="C12" i="1"/>
  <c r="C12" i="20"/>
  <c r="E13" i="1"/>
  <c r="C13" i="1"/>
  <c r="C13" i="20"/>
  <c r="E14" i="1"/>
  <c r="C14" i="1"/>
  <c r="E15" i="1"/>
  <c r="C15" i="1"/>
  <c r="E16" i="1"/>
  <c r="C16" i="1"/>
  <c r="C16" i="20"/>
  <c r="E17" i="1"/>
  <c r="C17" i="1"/>
  <c r="E18" i="1"/>
  <c r="C18" i="1"/>
  <c r="C18" i="20"/>
  <c r="C19" i="20"/>
  <c r="C20" i="20"/>
  <c r="C21" i="1"/>
  <c r="C23" i="1"/>
  <c r="E24" i="1"/>
  <c r="C24" i="1"/>
  <c r="A350" i="39"/>
  <c r="A351" i="39"/>
  <c r="A352" i="39"/>
  <c r="A353" i="39"/>
  <c r="A20" i="12"/>
  <c r="A349" i="39"/>
  <c r="A348" i="39"/>
  <c r="C24" i="20"/>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C23" i="5"/>
  <c r="E25" i="20"/>
  <c r="C15" i="20"/>
  <c r="C25" i="5"/>
  <c r="E27" i="20"/>
</calcChain>
</file>

<file path=xl/sharedStrings.xml><?xml version="1.0" encoding="utf-8"?>
<sst xmlns="http://schemas.openxmlformats.org/spreadsheetml/2006/main" count="2442" uniqueCount="2400">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</sst>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7">
          <cell r="A17" t="str">
            <v>1.2.3</v>
          </cell>
        </row>
        <row r="22">
          <cell r="A22" t="str">
            <v>Solid</v>
          </cell>
        </row>
        <row r="23">
          <cell r="A23" t="str">
            <v>Liquid</v>
          </cell>
        </row>
        <row r="24">
          <cell r="A24" t="str">
            <v>Gas</v>
          </cell>
        </row>
        <row r="26">
          <cell r="A26" t="str">
            <v>Vessel Type</v>
          </cell>
        </row>
        <row r="27">
          <cell r="A27" t="str">
            <v>Bag</v>
          </cell>
        </row>
        <row r="28">
          <cell r="A28" t="str">
            <v>Vial</v>
          </cell>
          <cell r="B28" t="str">
            <v>Liquid</v>
          </cell>
        </row>
        <row r="29">
          <cell r="A29" t="str">
            <v>Flask</v>
          </cell>
        </row>
        <row r="30">
          <cell r="A30" t="str">
            <v>Sack</v>
          </cell>
        </row>
        <row r="31">
          <cell r="A31" t="str">
            <v>Beaker</v>
          </cell>
          <cell r="B31" t="str">
            <v>Liquid</v>
          </cell>
        </row>
        <row r="32">
          <cell r="A32" t="str">
            <v>Cartridge</v>
          </cell>
        </row>
        <row r="33">
          <cell r="A33" t="str">
            <v>Powder Keg</v>
          </cell>
        </row>
        <row r="34">
          <cell r="A34" t="str">
            <v>Drum</v>
          </cell>
          <cell r="B34" t="str">
            <v>Liquid</v>
          </cell>
        </row>
        <row r="35">
          <cell r="A35" t="str">
            <v>Canister</v>
          </cell>
        </row>
        <row r="36">
          <cell r="A36" t="str">
            <v>Chemical Silo</v>
          </cell>
        </row>
        <row r="37">
          <cell r="A37" t="str">
            <v>Chemical Vat</v>
          </cell>
        </row>
        <row r="38">
          <cell r="A38" t="str">
            <v>Chemical Tank</v>
          </cell>
        </row>
        <row r="41">
          <cell r="A41" t="str">
            <v>Armor</v>
          </cell>
        </row>
        <row r="42">
          <cell r="A42" t="str">
            <v>Weapon</v>
          </cell>
        </row>
        <row r="43">
          <cell r="A43" t="str">
            <v>Utility</v>
          </cell>
        </row>
        <row r="44">
          <cell r="A44" t="str">
            <v>Tool</v>
          </cell>
        </row>
        <row r="46">
          <cell r="A46" t="str">
            <v>PC Item</v>
          </cell>
        </row>
        <row r="47">
          <cell r="A47" t="str">
            <v>PC Block</v>
          </cell>
        </row>
        <row r="48">
          <cell r="A48" t="str">
            <v>Food</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3"/>
  <sheetViews>
    <sheetView topLeftCell="A31" workbookViewId="0">
      <selection activeCell="B65" sqref="B65"/>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2147</v>
      </c>
      <c r="D1" s="36" t="s">
        <v>2033</v>
      </c>
      <c r="E1" s="35" t="s">
        <v>2032</v>
      </c>
      <c r="F1" s="35" t="s">
        <v>2031</v>
      </c>
      <c r="G1" s="35" t="s">
        <v>2030</v>
      </c>
      <c r="H1" s="35" t="s">
        <v>2029</v>
      </c>
      <c r="I1" s="35" t="s">
        <v>2170</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2028</v>
      </c>
      <c r="C2" s="31" t="s">
        <v>2027</v>
      </c>
      <c r="D2" s="32" t="str">
        <f>[1]Enums!$A$46</f>
        <v>PC Item</v>
      </c>
      <c r="E2" s="26">
        <v>2</v>
      </c>
      <c r="F2" s="26" t="b">
        <v>1</v>
      </c>
    </row>
    <row r="3" spans="1:19" x14ac:dyDescent="0.2">
      <c r="A3" s="29" t="str">
        <f>[1]Enums!$A$2</f>
        <v>1.0.0</v>
      </c>
      <c r="B3" s="33" t="s">
        <v>2026</v>
      </c>
      <c r="C3" s="32" t="s">
        <v>2025</v>
      </c>
      <c r="D3" s="32" t="str">
        <f>[1]Enums!$A$46</f>
        <v>PC Item</v>
      </c>
      <c r="E3" s="32">
        <v>1</v>
      </c>
      <c r="F3" s="26" t="b">
        <v>1</v>
      </c>
    </row>
    <row r="4" spans="1:19" x14ac:dyDescent="0.2">
      <c r="A4" s="29" t="str">
        <f>[1]Enums!$A$2</f>
        <v>1.0.0</v>
      </c>
      <c r="B4" s="33" t="s">
        <v>2024</v>
      </c>
      <c r="C4" s="34" t="s">
        <v>2154</v>
      </c>
      <c r="D4" s="32" t="str">
        <f>[1]Enums!$A$42</f>
        <v>Weapon</v>
      </c>
      <c r="E4" s="32">
        <v>7</v>
      </c>
      <c r="F4" s="26" t="b">
        <v>1</v>
      </c>
      <c r="H4" s="26">
        <v>1</v>
      </c>
      <c r="J4" s="31" t="s">
        <v>2022</v>
      </c>
      <c r="K4" s="26">
        <v>1000</v>
      </c>
      <c r="L4" s="26">
        <v>1</v>
      </c>
      <c r="M4" s="26">
        <v>6</v>
      </c>
      <c r="N4" s="26">
        <v>2</v>
      </c>
      <c r="O4" s="26">
        <v>5</v>
      </c>
      <c r="P4" s="26">
        <v>1</v>
      </c>
    </row>
    <row r="5" spans="1:19" x14ac:dyDescent="0.2">
      <c r="A5" s="29" t="str">
        <f>[1]Enums!$A$12</f>
        <v>1.1.0</v>
      </c>
      <c r="B5" s="13" t="s">
        <v>2148</v>
      </c>
      <c r="C5" s="34" t="s">
        <v>2155</v>
      </c>
      <c r="D5" s="32" t="str">
        <f>[1]Enums!$A$42</f>
        <v>Weapon</v>
      </c>
      <c r="E5" s="32">
        <v>7</v>
      </c>
      <c r="F5" s="26" t="b">
        <v>0</v>
      </c>
      <c r="H5" s="26">
        <v>1</v>
      </c>
      <c r="I5" s="26">
        <v>10</v>
      </c>
      <c r="J5" s="31" t="s">
        <v>2022</v>
      </c>
      <c r="K5" s="26">
        <v>1500</v>
      </c>
      <c r="L5" s="26">
        <v>1</v>
      </c>
      <c r="M5" s="26">
        <v>8</v>
      </c>
      <c r="N5" s="26">
        <v>2</v>
      </c>
      <c r="O5" s="26">
        <v>5</v>
      </c>
      <c r="P5" s="26">
        <v>1</v>
      </c>
    </row>
    <row r="6" spans="1:19" x14ac:dyDescent="0.2">
      <c r="A6" s="29" t="str">
        <f>[1]Enums!$A$12</f>
        <v>1.1.0</v>
      </c>
      <c r="B6" s="13" t="s">
        <v>2149</v>
      </c>
      <c r="C6" s="34" t="s">
        <v>2156</v>
      </c>
      <c r="D6" s="32" t="str">
        <f>[1]Enums!$A$42</f>
        <v>Weapon</v>
      </c>
      <c r="E6" s="32">
        <v>7</v>
      </c>
      <c r="F6" s="26" t="b">
        <v>0</v>
      </c>
      <c r="H6" s="26">
        <v>1</v>
      </c>
      <c r="I6" s="26">
        <v>30</v>
      </c>
      <c r="J6" s="31" t="s">
        <v>2022</v>
      </c>
      <c r="K6" s="26">
        <v>2000</v>
      </c>
      <c r="L6" s="26">
        <v>1</v>
      </c>
      <c r="M6" s="26">
        <v>10</v>
      </c>
      <c r="N6" s="26">
        <v>2</v>
      </c>
      <c r="O6" s="26">
        <v>5</v>
      </c>
      <c r="P6" s="26">
        <v>2</v>
      </c>
    </row>
    <row r="7" spans="1:19" x14ac:dyDescent="0.2">
      <c r="A7" s="29" t="str">
        <f>[1]Enums!$A$12</f>
        <v>1.1.0</v>
      </c>
      <c r="B7" s="13" t="s">
        <v>2150</v>
      </c>
      <c r="C7" s="34" t="s">
        <v>2023</v>
      </c>
      <c r="D7" s="32" t="str">
        <f>[1]Enums!$A$42</f>
        <v>Weapon</v>
      </c>
      <c r="E7" s="32">
        <v>7</v>
      </c>
      <c r="F7" s="26" t="b">
        <v>0</v>
      </c>
      <c r="H7" s="26">
        <v>1</v>
      </c>
      <c r="I7" s="26">
        <v>80</v>
      </c>
      <c r="J7" s="31" t="s">
        <v>2022</v>
      </c>
      <c r="K7" s="26">
        <v>2500</v>
      </c>
      <c r="L7" s="26">
        <v>1</v>
      </c>
      <c r="M7" s="26">
        <v>40</v>
      </c>
      <c r="N7" s="26">
        <v>2</v>
      </c>
      <c r="O7" s="26">
        <v>5</v>
      </c>
      <c r="P7" s="26">
        <v>10</v>
      </c>
    </row>
    <row r="8" spans="1:19" x14ac:dyDescent="0.2">
      <c r="A8" s="29" t="str">
        <f>[1]Enums!$A$2</f>
        <v>1.0.0</v>
      </c>
      <c r="B8" s="33" t="s">
        <v>2021</v>
      </c>
      <c r="C8" s="32" t="s">
        <v>2020</v>
      </c>
      <c r="D8" s="32" t="str">
        <f>[1]Enums!$A$43</f>
        <v>Utility</v>
      </c>
      <c r="E8" s="32"/>
      <c r="F8" s="26" t="b">
        <v>1</v>
      </c>
      <c r="H8" s="26">
        <v>1</v>
      </c>
      <c r="I8" s="26">
        <v>30</v>
      </c>
    </row>
    <row r="9" spans="1:19" x14ac:dyDescent="0.2">
      <c r="A9" s="29" t="str">
        <f>[1]Enums!$A$2</f>
        <v>1.0.0</v>
      </c>
      <c r="B9" s="33" t="s">
        <v>2019</v>
      </c>
      <c r="C9" s="34" t="s">
        <v>2326</v>
      </c>
      <c r="D9" s="32" t="str">
        <f>[1]Enums!$A$41</f>
        <v>Armor</v>
      </c>
      <c r="E9" s="32"/>
      <c r="F9" s="26" t="b">
        <v>1</v>
      </c>
      <c r="H9" s="26">
        <v>1</v>
      </c>
      <c r="J9" s="31" t="s">
        <v>2325</v>
      </c>
      <c r="K9" s="26">
        <v>3000</v>
      </c>
      <c r="L9" s="26">
        <v>1</v>
      </c>
      <c r="M9" s="26">
        <v>0.4</v>
      </c>
      <c r="N9" s="26">
        <v>5</v>
      </c>
      <c r="O9" s="26">
        <v>100</v>
      </c>
    </row>
    <row r="10" spans="1:19" x14ac:dyDescent="0.2">
      <c r="A10" s="29" t="str">
        <f>[1]Enums!$A$2</f>
        <v>1.0.0</v>
      </c>
      <c r="B10" s="13" t="s">
        <v>2018</v>
      </c>
      <c r="C10" s="34" t="s">
        <v>2017</v>
      </c>
      <c r="D10" s="32"/>
      <c r="E10" s="32"/>
      <c r="F10" s="26" t="b">
        <v>1</v>
      </c>
      <c r="H10" s="26">
        <v>1</v>
      </c>
      <c r="J10" s="31" t="s">
        <v>2016</v>
      </c>
      <c r="K10" s="26">
        <v>0.3</v>
      </c>
    </row>
    <row r="11" spans="1:19" x14ac:dyDescent="0.2">
      <c r="A11" s="29" t="str">
        <f>[1]Enums!$A$2</f>
        <v>1.0.0</v>
      </c>
      <c r="B11" s="33" t="s">
        <v>2015</v>
      </c>
      <c r="C11" s="32" t="s">
        <v>2014</v>
      </c>
      <c r="D11" s="32" t="str">
        <f>[1]Enums!$A$44</f>
        <v>Tool</v>
      </c>
      <c r="E11" s="32"/>
      <c r="F11" s="26" t="b">
        <v>1</v>
      </c>
      <c r="H11" s="26">
        <v>1</v>
      </c>
    </row>
    <row r="12" spans="1:19" x14ac:dyDescent="0.2">
      <c r="A12" s="29" t="str">
        <f>[1]Enums!$A$2</f>
        <v>1.0.0</v>
      </c>
      <c r="B12" s="33" t="s">
        <v>2013</v>
      </c>
      <c r="C12" s="32" t="s">
        <v>2012</v>
      </c>
      <c r="D12" s="32" t="str">
        <f>[1]Enums!$A$44</f>
        <v>Tool</v>
      </c>
      <c r="E12" s="32">
        <v>7</v>
      </c>
      <c r="F12" s="26" t="b">
        <v>1</v>
      </c>
      <c r="H12" s="26">
        <v>1</v>
      </c>
      <c r="J12" s="26" t="s">
        <v>2011</v>
      </c>
      <c r="K12" s="26">
        <v>3</v>
      </c>
      <c r="L12" s="26">
        <v>0.6</v>
      </c>
      <c r="M12" s="26" t="str">
        <f>'[1]Blocks (MC)'!$A$22</f>
        <v>1.0.0</v>
      </c>
    </row>
    <row r="13" spans="1:19" x14ac:dyDescent="0.2">
      <c r="A13" s="29" t="str">
        <f>[1]Enums!$A$2</f>
        <v>1.0.0</v>
      </c>
      <c r="B13" s="33" t="s">
        <v>2010</v>
      </c>
      <c r="C13" s="32" t="s">
        <v>2164</v>
      </c>
      <c r="D13" s="32" t="str">
        <f>[1]Enums!$A$41</f>
        <v>Armor</v>
      </c>
      <c r="E13" s="32"/>
      <c r="F13" s="26" t="b">
        <v>1</v>
      </c>
      <c r="H13" s="26">
        <v>1</v>
      </c>
      <c r="J13" s="26" t="s">
        <v>2009</v>
      </c>
      <c r="K13" s="26">
        <v>5000</v>
      </c>
      <c r="L13" s="26">
        <v>1</v>
      </c>
    </row>
    <row r="14" spans="1:19" x14ac:dyDescent="0.2">
      <c r="A14" s="29" t="str">
        <f>[1]Enums!$A$12</f>
        <v>1.1.0</v>
      </c>
      <c r="B14" s="13" t="s">
        <v>2161</v>
      </c>
      <c r="C14" s="32" t="s">
        <v>2165</v>
      </c>
      <c r="D14" s="32" t="str">
        <f>[1]Enums!$A$41</f>
        <v>Armor</v>
      </c>
      <c r="E14" s="32"/>
      <c r="F14" s="26" t="b">
        <v>0</v>
      </c>
      <c r="H14" s="26">
        <v>1</v>
      </c>
      <c r="J14" s="26" t="s">
        <v>2009</v>
      </c>
      <c r="K14" s="26">
        <v>10000</v>
      </c>
      <c r="L14" s="26">
        <v>1</v>
      </c>
    </row>
    <row r="15" spans="1:19" x14ac:dyDescent="0.2">
      <c r="A15" s="29" t="str">
        <f>[1]Enums!$A$12</f>
        <v>1.1.0</v>
      </c>
      <c r="B15" s="13" t="s">
        <v>2162</v>
      </c>
      <c r="C15" s="32" t="s">
        <v>2166</v>
      </c>
      <c r="D15" s="32" t="str">
        <f>[1]Enums!$A$41</f>
        <v>Armor</v>
      </c>
      <c r="E15" s="32"/>
      <c r="F15" s="26" t="b">
        <v>0</v>
      </c>
      <c r="H15" s="26">
        <v>1</v>
      </c>
      <c r="J15" s="26" t="s">
        <v>2009</v>
      </c>
      <c r="K15" s="26">
        <v>25000</v>
      </c>
      <c r="L15" s="26">
        <v>1</v>
      </c>
    </row>
    <row r="16" spans="1:19" x14ac:dyDescent="0.2">
      <c r="A16" s="29" t="str">
        <f>[1]Enums!$A$12</f>
        <v>1.1.0</v>
      </c>
      <c r="B16" s="13" t="s">
        <v>2163</v>
      </c>
      <c r="C16" s="32" t="s">
        <v>2167</v>
      </c>
      <c r="D16" s="32" t="str">
        <f>[1]Enums!$A$41</f>
        <v>Armor</v>
      </c>
      <c r="E16" s="32"/>
      <c r="F16" s="26" t="b">
        <v>0</v>
      </c>
      <c r="H16" s="26">
        <v>1</v>
      </c>
      <c r="J16" s="26" t="s">
        <v>2009</v>
      </c>
      <c r="K16" s="26">
        <v>50000</v>
      </c>
      <c r="L16" s="26">
        <v>1</v>
      </c>
    </row>
    <row r="17" spans="1:11" x14ac:dyDescent="0.2">
      <c r="A17" s="29" t="str">
        <f>[1]Enums!$A$2</f>
        <v>1.0.0</v>
      </c>
      <c r="B17" s="33" t="s">
        <v>2008</v>
      </c>
      <c r="C17" s="32" t="s">
        <v>2007</v>
      </c>
      <c r="D17" s="34" t="str">
        <f>[1]Enums!$A$47</f>
        <v>PC Block</v>
      </c>
      <c r="F17" s="26" t="b">
        <v>1</v>
      </c>
    </row>
    <row r="18" spans="1:11" x14ac:dyDescent="0.2">
      <c r="A18" s="29" t="str">
        <f>[1]Enums!$A$2</f>
        <v>1.0.0</v>
      </c>
      <c r="B18" s="33" t="s">
        <v>2006</v>
      </c>
      <c r="C18" s="34" t="s">
        <v>2005</v>
      </c>
      <c r="D18" s="34" t="str">
        <f>[1]Enums!$A$48</f>
        <v>Food</v>
      </c>
      <c r="F18" s="26" t="b">
        <v>1</v>
      </c>
    </row>
    <row r="19" spans="1:11" x14ac:dyDescent="0.2">
      <c r="A19" s="29" t="str">
        <f>[1]Enums!$A$2</f>
        <v>1.0.0</v>
      </c>
      <c r="B19" s="33" t="s">
        <v>2004</v>
      </c>
      <c r="C19" s="34" t="s">
        <v>2003</v>
      </c>
      <c r="D19" s="34" t="str">
        <f>[1]Enums!$A$48</f>
        <v>Food</v>
      </c>
      <c r="F19" s="26" t="b">
        <v>1</v>
      </c>
    </row>
    <row r="20" spans="1:11" ht="15" x14ac:dyDescent="0.2">
      <c r="A20" s="29" t="str">
        <f>[1]Enums!$A$2</f>
        <v>1.0.0</v>
      </c>
      <c r="B20" s="33" t="s">
        <v>2002</v>
      </c>
      <c r="C20" s="28" t="s">
        <v>2381</v>
      </c>
      <c r="D20" s="34" t="str">
        <f>[1]Enums!$A$47</f>
        <v>PC Block</v>
      </c>
      <c r="F20" s="26" t="b">
        <v>1</v>
      </c>
    </row>
    <row r="21" spans="1:11" ht="15" x14ac:dyDescent="0.2">
      <c r="A21" s="29" t="str">
        <f>[1]Enums!$A$2</f>
        <v>1.0.0</v>
      </c>
      <c r="B21" s="33" t="s">
        <v>2001</v>
      </c>
      <c r="C21" s="28" t="s">
        <v>2157</v>
      </c>
      <c r="D21" s="26" t="str">
        <f>[1]Enums!$A$46</f>
        <v>PC Item</v>
      </c>
      <c r="F21" s="26" t="b">
        <v>1</v>
      </c>
      <c r="G21" s="28"/>
      <c r="H21" s="28"/>
      <c r="I21" s="28"/>
    </row>
    <row r="22" spans="1:11" ht="15" x14ac:dyDescent="0.2">
      <c r="A22" s="29" t="str">
        <f>[1]Enums!$A$12</f>
        <v>1.1.0</v>
      </c>
      <c r="B22" s="13" t="s">
        <v>2151</v>
      </c>
      <c r="C22" s="28" t="s">
        <v>2158</v>
      </c>
      <c r="D22" s="26" t="str">
        <f>[1]Enums!$A$46</f>
        <v>PC Item</v>
      </c>
      <c r="F22" s="26" t="b">
        <v>0</v>
      </c>
      <c r="G22" s="28"/>
      <c r="H22" s="28"/>
      <c r="I22" s="28"/>
    </row>
    <row r="23" spans="1:11" ht="15" x14ac:dyDescent="0.2">
      <c r="A23" s="29" t="str">
        <f>[1]Enums!$A$12</f>
        <v>1.1.0</v>
      </c>
      <c r="B23" s="13" t="s">
        <v>2152</v>
      </c>
      <c r="C23" s="28" t="s">
        <v>2159</v>
      </c>
      <c r="D23" s="26" t="str">
        <f>[1]Enums!$A$46</f>
        <v>PC Item</v>
      </c>
      <c r="F23" s="26" t="b">
        <v>0</v>
      </c>
      <c r="G23" s="28"/>
      <c r="H23" s="28"/>
      <c r="I23" s="28"/>
    </row>
    <row r="24" spans="1:11" ht="15" x14ac:dyDescent="0.2">
      <c r="A24" s="29" t="str">
        <f>[1]Enums!$A$12</f>
        <v>1.1.0</v>
      </c>
      <c r="B24" s="13" t="s">
        <v>2153</v>
      </c>
      <c r="C24" s="28" t="s">
        <v>2160</v>
      </c>
      <c r="D24" s="26" t="str">
        <f>[1]Enums!$A$46</f>
        <v>PC Item</v>
      </c>
      <c r="F24" s="26" t="b">
        <v>0</v>
      </c>
      <c r="G24" s="28"/>
      <c r="H24" s="28"/>
      <c r="I24" s="28"/>
    </row>
    <row r="25" spans="1:11" ht="15" x14ac:dyDescent="0.2">
      <c r="A25" s="29" t="str">
        <f>[1]Enums!$A$2</f>
        <v>1.0.0</v>
      </c>
      <c r="B25" s="33" t="s">
        <v>2000</v>
      </c>
      <c r="C25" s="28" t="s">
        <v>1999</v>
      </c>
      <c r="D25" s="28" t="str">
        <f>[1]Enums!$A$43</f>
        <v>Utility</v>
      </c>
      <c r="E25" s="26">
        <v>4</v>
      </c>
      <c r="F25" s="26" t="b">
        <v>1</v>
      </c>
      <c r="H25" s="26">
        <v>1</v>
      </c>
    </row>
    <row r="26" spans="1:11" ht="15" x14ac:dyDescent="0.2">
      <c r="A26" s="29" t="str">
        <f>[1]Enums!$A$2</f>
        <v>1.0.0</v>
      </c>
      <c r="B26" s="33" t="s">
        <v>1998</v>
      </c>
      <c r="C26" s="28" t="s">
        <v>1997</v>
      </c>
      <c r="D26" s="28" t="str">
        <f>[1]Enums!$A$46</f>
        <v>PC Item</v>
      </c>
      <c r="F26" s="26" t="b">
        <v>1</v>
      </c>
    </row>
    <row r="27" spans="1:11" ht="15" x14ac:dyDescent="0.2">
      <c r="A27" s="29" t="str">
        <f>[1]Enums!$A$2</f>
        <v>1.0.0</v>
      </c>
      <c r="B27" s="33" t="s">
        <v>1996</v>
      </c>
      <c r="C27" s="28" t="s">
        <v>1995</v>
      </c>
      <c r="D27" s="28" t="str">
        <f>[1]Enums!$A$46</f>
        <v>PC Item</v>
      </c>
      <c r="F27" s="26" t="b">
        <v>1</v>
      </c>
    </row>
    <row r="28" spans="1:11" ht="15" x14ac:dyDescent="0.2">
      <c r="A28" s="29" t="str">
        <f>[1]Enums!$A$2</f>
        <v>1.0.0</v>
      </c>
      <c r="B28" s="33" t="s">
        <v>1994</v>
      </c>
      <c r="C28" s="28" t="s">
        <v>1993</v>
      </c>
      <c r="D28" s="28" t="str">
        <f>[1]Enums!$A$46</f>
        <v>PC Item</v>
      </c>
      <c r="F28" s="26" t="b">
        <v>1</v>
      </c>
    </row>
    <row r="29" spans="1:11" ht="15" x14ac:dyDescent="0.2">
      <c r="A29" s="29" t="str">
        <f>[1]Enums!$A$2</f>
        <v>1.0.0</v>
      </c>
      <c r="B29" s="33" t="s">
        <v>1992</v>
      </c>
      <c r="C29" s="28" t="s">
        <v>1991</v>
      </c>
      <c r="D29" s="28" t="str">
        <f>[1]Enums!$A$47</f>
        <v>PC Block</v>
      </c>
      <c r="F29" s="26" t="b">
        <v>1</v>
      </c>
      <c r="J29" s="26" t="s">
        <v>1990</v>
      </c>
      <c r="K29" s="26">
        <v>24</v>
      </c>
    </row>
    <row r="30" spans="1:11" ht="15" x14ac:dyDescent="0.2">
      <c r="A30" s="29" t="str">
        <f>[1]Enums!$A$2</f>
        <v>1.0.0</v>
      </c>
      <c r="B30" s="33" t="s">
        <v>1989</v>
      </c>
      <c r="C30" s="28" t="s">
        <v>1988</v>
      </c>
      <c r="D30" s="28" t="str">
        <f>[1]Enums!$A$46</f>
        <v>PC Item</v>
      </c>
      <c r="E30" s="26">
        <v>4</v>
      </c>
      <c r="F30" s="26" t="b">
        <v>1</v>
      </c>
    </row>
    <row r="31" spans="1:11" ht="15" x14ac:dyDescent="0.2">
      <c r="A31" s="29" t="str">
        <f>[1]Enums!$A$2</f>
        <v>1.0.0</v>
      </c>
      <c r="B31" s="13" t="s">
        <v>1987</v>
      </c>
      <c r="C31" s="26" t="s">
        <v>1986</v>
      </c>
      <c r="D31" s="28" t="str">
        <f>[1]Enums!$A$46</f>
        <v>PC Item</v>
      </c>
      <c r="E31" s="28"/>
      <c r="F31" s="28" t="b">
        <v>1</v>
      </c>
    </row>
    <row r="32" spans="1:11" ht="15" x14ac:dyDescent="0.2">
      <c r="A32" s="29" t="str">
        <f>[1]Enums!$A$2</f>
        <v>1.0.0</v>
      </c>
      <c r="B32" s="13" t="s">
        <v>1985</v>
      </c>
      <c r="C32" s="26" t="s">
        <v>1984</v>
      </c>
      <c r="D32" s="28" t="str">
        <f>[1]Enums!$A$46</f>
        <v>PC Item</v>
      </c>
      <c r="F32" s="26" t="b">
        <v>1</v>
      </c>
    </row>
    <row r="33" spans="1:12" x14ac:dyDescent="0.2">
      <c r="A33" s="29" t="str">
        <f>[1]Enums!$A$2</f>
        <v>1.0.0</v>
      </c>
      <c r="B33" s="13" t="s">
        <v>1983</v>
      </c>
      <c r="C33" s="26" t="s">
        <v>1982</v>
      </c>
      <c r="D33" s="32" t="str">
        <f>[1]Enums!$A$43</f>
        <v>Utility</v>
      </c>
      <c r="E33" s="26">
        <v>4</v>
      </c>
      <c r="F33" s="26" t="b">
        <v>1</v>
      </c>
    </row>
    <row r="34" spans="1:12" ht="15" x14ac:dyDescent="0.2">
      <c r="A34" s="29" t="str">
        <f>[1]Enums!$A$2</f>
        <v>1.0.0</v>
      </c>
      <c r="B34" s="13" t="s">
        <v>1981</v>
      </c>
      <c r="C34" s="26" t="s">
        <v>1980</v>
      </c>
      <c r="D34" s="28" t="str">
        <f>[1]Enums!$A$46</f>
        <v>PC Item</v>
      </c>
      <c r="E34" s="26">
        <v>8</v>
      </c>
      <c r="F34" s="26" t="b">
        <v>1</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c r="I36" s="28"/>
      <c r="J36" s="31" t="s">
        <v>1967</v>
      </c>
      <c r="K36" s="26">
        <v>15</v>
      </c>
    </row>
    <row r="37" spans="1:12" ht="15" x14ac:dyDescent="0.2">
      <c r="A37" s="29" t="str">
        <f>[1]Enums!$A$5</f>
        <v>1.0.3</v>
      </c>
      <c r="B37" s="13" t="s">
        <v>1975</v>
      </c>
      <c r="C37" s="31" t="s">
        <v>1974</v>
      </c>
      <c r="D37" s="28" t="s">
        <v>1964</v>
      </c>
      <c r="E37" s="26">
        <v>4</v>
      </c>
      <c r="F37" s="26" t="b">
        <v>1</v>
      </c>
      <c r="G37" s="28"/>
      <c r="H37" s="28"/>
      <c r="I37" s="28"/>
      <c r="J37" s="31" t="s">
        <v>1967</v>
      </c>
      <c r="K37" s="26">
        <v>20</v>
      </c>
    </row>
    <row r="38" spans="1:12" ht="15" x14ac:dyDescent="0.2">
      <c r="A38" s="29" t="str">
        <f>[1]Enums!$A$5</f>
        <v>1.0.3</v>
      </c>
      <c r="B38" s="13" t="s">
        <v>1973</v>
      </c>
      <c r="C38" s="31" t="s">
        <v>1972</v>
      </c>
      <c r="D38" s="28" t="s">
        <v>1964</v>
      </c>
      <c r="E38" s="26">
        <v>4</v>
      </c>
      <c r="F38" s="26" t="b">
        <v>1</v>
      </c>
      <c r="G38" s="28"/>
      <c r="H38" s="28"/>
      <c r="I38" s="28"/>
      <c r="J38" s="31" t="s">
        <v>1967</v>
      </c>
      <c r="K38" s="26">
        <v>5</v>
      </c>
    </row>
    <row r="39" spans="1:12" ht="15" x14ac:dyDescent="0.2">
      <c r="A39" s="29" t="str">
        <f>[1]Enums!$A$5</f>
        <v>1.0.3</v>
      </c>
      <c r="B39" s="13" t="s">
        <v>1971</v>
      </c>
      <c r="C39" s="31" t="s">
        <v>1970</v>
      </c>
      <c r="D39" s="28" t="s">
        <v>1964</v>
      </c>
      <c r="E39" s="26">
        <v>4</v>
      </c>
      <c r="F39" s="26" t="b">
        <v>1</v>
      </c>
      <c r="G39" s="28"/>
      <c r="H39" s="28"/>
      <c r="I39" s="28"/>
      <c r="J39" s="31" t="s">
        <v>1967</v>
      </c>
      <c r="K39" s="26">
        <v>10</v>
      </c>
    </row>
    <row r="40" spans="1:12" ht="15" x14ac:dyDescent="0.2">
      <c r="A40" s="29" t="str">
        <f>[1]Enums!$A$5</f>
        <v>1.0.3</v>
      </c>
      <c r="B40" s="13" t="s">
        <v>1969</v>
      </c>
      <c r="C40" s="31" t="s">
        <v>1968</v>
      </c>
      <c r="D40" s="28" t="s">
        <v>1964</v>
      </c>
      <c r="E40" s="26">
        <v>4</v>
      </c>
      <c r="F40" s="26" t="b">
        <v>1</v>
      </c>
      <c r="G40" s="28"/>
      <c r="H40" s="28"/>
      <c r="I40" s="28"/>
      <c r="J40" s="31" t="s">
        <v>1967</v>
      </c>
      <c r="K40" s="26">
        <v>15</v>
      </c>
    </row>
    <row r="41" spans="1:12" ht="15" x14ac:dyDescent="0.2">
      <c r="A41" s="29" t="str">
        <f>[1]Enums!$A$5</f>
        <v>1.0.3</v>
      </c>
      <c r="B41" s="31" t="s">
        <v>1966</v>
      </c>
      <c r="C41" s="31" t="s">
        <v>1965</v>
      </c>
      <c r="D41" s="31" t="s">
        <v>1964</v>
      </c>
      <c r="E41" s="26">
        <v>4</v>
      </c>
      <c r="F41" s="26" t="b">
        <v>0</v>
      </c>
      <c r="G41" s="28"/>
      <c r="H41" s="28"/>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2144</v>
      </c>
      <c r="C43" s="28" t="s">
        <v>2134</v>
      </c>
      <c r="D43" s="28" t="str">
        <f>[1]Enums!$A$46</f>
        <v>PC Item</v>
      </c>
      <c r="E43" s="26">
        <v>8</v>
      </c>
      <c r="F43" s="26" t="b">
        <v>0</v>
      </c>
      <c r="G43" s="28"/>
      <c r="H43" s="28">
        <v>1</v>
      </c>
      <c r="I43" s="28"/>
    </row>
    <row r="44" spans="1:12" ht="15" x14ac:dyDescent="0.2">
      <c r="A44" s="29" t="str">
        <f>[1]Enums!$A$12</f>
        <v>1.1.0</v>
      </c>
      <c r="B44" s="13" t="s">
        <v>2143</v>
      </c>
      <c r="C44" s="28" t="s">
        <v>2135</v>
      </c>
      <c r="D44" s="28" t="str">
        <f>[1]Enums!$A$46</f>
        <v>PC Item</v>
      </c>
      <c r="E44" s="26">
        <v>8</v>
      </c>
      <c r="F44" s="26" t="b">
        <v>0</v>
      </c>
      <c r="G44" s="28"/>
      <c r="H44" s="28">
        <v>1</v>
      </c>
      <c r="I44" s="28"/>
    </row>
    <row r="45" spans="1:12" ht="15" x14ac:dyDescent="0.2">
      <c r="A45" s="29" t="str">
        <f>[1]Enums!$A$12</f>
        <v>1.1.0</v>
      </c>
      <c r="B45" s="13" t="s">
        <v>2142</v>
      </c>
      <c r="C45" s="28" t="s">
        <v>2136</v>
      </c>
      <c r="D45" s="28" t="str">
        <f>[1]Enums!$A$46</f>
        <v>PC Item</v>
      </c>
      <c r="E45" s="26">
        <v>8</v>
      </c>
      <c r="F45" s="26" t="b">
        <v>0</v>
      </c>
      <c r="G45" s="28"/>
      <c r="H45" s="28">
        <v>1</v>
      </c>
      <c r="I45" s="28"/>
    </row>
    <row r="46" spans="1:12" ht="15" x14ac:dyDescent="0.2">
      <c r="A46" s="29" t="str">
        <f>[1]Enums!$A$12</f>
        <v>1.1.0</v>
      </c>
      <c r="B46" s="13" t="s">
        <v>2141</v>
      </c>
      <c r="C46" s="28" t="s">
        <v>2137</v>
      </c>
      <c r="D46" s="28" t="str">
        <f>[1]Enums!$A$46</f>
        <v>PC Item</v>
      </c>
      <c r="E46" s="26">
        <v>8</v>
      </c>
      <c r="F46" s="26" t="b">
        <v>0</v>
      </c>
      <c r="G46" s="28"/>
      <c r="H46" s="28">
        <v>1</v>
      </c>
      <c r="I46" s="28"/>
    </row>
    <row r="47" spans="1:12" ht="15" x14ac:dyDescent="0.2">
      <c r="A47" s="29" t="str">
        <f>[1]Enums!$A$12</f>
        <v>1.1.0</v>
      </c>
      <c r="B47" s="13" t="s">
        <v>2140</v>
      </c>
      <c r="C47" s="26" t="s">
        <v>2138</v>
      </c>
      <c r="D47" s="28" t="str">
        <f>[1]Enums!$A$46</f>
        <v>PC Item</v>
      </c>
      <c r="E47" s="26">
        <v>8</v>
      </c>
      <c r="F47" s="26" t="b">
        <v>0</v>
      </c>
      <c r="G47" s="28"/>
      <c r="H47" s="28">
        <v>1</v>
      </c>
      <c r="I47" s="28"/>
    </row>
    <row r="48" spans="1:12" ht="15" x14ac:dyDescent="0.2">
      <c r="A48" s="29" t="str">
        <f>[1]Enums!$A$12</f>
        <v>1.1.0</v>
      </c>
      <c r="B48" s="13" t="s">
        <v>2139</v>
      </c>
      <c r="C48" s="26" t="s">
        <v>2146</v>
      </c>
      <c r="D48" s="28" t="str">
        <f>[1]Enums!$A$46</f>
        <v>PC Item</v>
      </c>
      <c r="E48" s="26">
        <v>8</v>
      </c>
      <c r="F48" s="26" t="b">
        <v>0</v>
      </c>
      <c r="G48" s="28"/>
      <c r="H48" s="28">
        <v>1</v>
      </c>
      <c r="I48" s="28"/>
    </row>
    <row r="49" spans="1:15" ht="15" x14ac:dyDescent="0.2">
      <c r="A49" s="29" t="str">
        <f>[1]Enums!$A$12</f>
        <v>1.1.0</v>
      </c>
      <c r="B49" s="13" t="s">
        <v>2174</v>
      </c>
      <c r="C49" s="26" t="s">
        <v>2175</v>
      </c>
      <c r="D49" s="28" t="str">
        <f>[1]Enums!$A$46</f>
        <v>PC Item</v>
      </c>
      <c r="E49" s="26">
        <v>8</v>
      </c>
      <c r="F49" s="26" t="b">
        <v>0</v>
      </c>
      <c r="G49" s="28"/>
      <c r="H49" s="28">
        <v>1</v>
      </c>
      <c r="I49" s="28">
        <v>5</v>
      </c>
      <c r="J49" s="30"/>
      <c r="K49" s="30"/>
    </row>
    <row r="50" spans="1:15" ht="15" x14ac:dyDescent="0.2">
      <c r="A50" s="29" t="str">
        <f>[1]Enums!$A$12</f>
        <v>1.1.0</v>
      </c>
      <c r="B50" s="13" t="s">
        <v>2173</v>
      </c>
      <c r="C50" s="26" t="s">
        <v>2176</v>
      </c>
      <c r="D50" s="28" t="str">
        <f>[1]Enums!$A$46</f>
        <v>PC Item</v>
      </c>
      <c r="E50" s="26">
        <v>8</v>
      </c>
      <c r="F50" s="26" t="b">
        <v>0</v>
      </c>
      <c r="G50" s="28"/>
      <c r="H50" s="28">
        <v>1</v>
      </c>
      <c r="I50" s="28">
        <v>10</v>
      </c>
      <c r="J50" s="30"/>
      <c r="K50" s="30"/>
    </row>
    <row r="51" spans="1:15" ht="15" x14ac:dyDescent="0.2">
      <c r="A51" s="29" t="str">
        <f>[1]Enums!$A$12</f>
        <v>1.1.0</v>
      </c>
      <c r="B51" s="13" t="s">
        <v>2172</v>
      </c>
      <c r="C51" s="26" t="s">
        <v>2177</v>
      </c>
      <c r="D51" s="28" t="str">
        <f>[1]Enums!$A$46</f>
        <v>PC Item</v>
      </c>
      <c r="E51" s="26">
        <v>8</v>
      </c>
      <c r="F51" s="26" t="b">
        <v>0</v>
      </c>
      <c r="G51" s="28"/>
      <c r="H51" s="28">
        <v>1</v>
      </c>
      <c r="I51" s="28">
        <v>15</v>
      </c>
      <c r="J51" s="30"/>
      <c r="K51" s="30"/>
    </row>
    <row r="52" spans="1:15" ht="15" x14ac:dyDescent="0.2">
      <c r="A52" s="29" t="str">
        <f>[1]Enums!$A$12</f>
        <v>1.1.0</v>
      </c>
      <c r="B52" s="13" t="s">
        <v>2171</v>
      </c>
      <c r="C52" s="26" t="s">
        <v>2178</v>
      </c>
      <c r="D52" s="28" t="str">
        <f>[1]Enums!$A$46</f>
        <v>PC Item</v>
      </c>
      <c r="E52" s="26">
        <v>8</v>
      </c>
      <c r="F52" s="26" t="b">
        <v>0</v>
      </c>
      <c r="G52" s="28"/>
      <c r="H52" s="28">
        <v>1</v>
      </c>
      <c r="I52" s="28">
        <v>25</v>
      </c>
      <c r="J52" s="30"/>
      <c r="K52" s="30"/>
    </row>
    <row r="53" spans="1:15" x14ac:dyDescent="0.2">
      <c r="A53" s="29" t="str">
        <f>[1]Enums!$A$2</f>
        <v>1.0.0</v>
      </c>
      <c r="B53" s="13" t="s">
        <v>2332</v>
      </c>
      <c r="C53" s="34" t="s">
        <v>2327</v>
      </c>
      <c r="D53" s="32" t="str">
        <f>[1]Enums!$A$41</f>
        <v>Armor</v>
      </c>
      <c r="E53" s="32">
        <v>8</v>
      </c>
      <c r="F53" s="26" t="b">
        <v>1</v>
      </c>
      <c r="H53" s="26">
        <v>1</v>
      </c>
      <c r="J53" s="31" t="s">
        <v>2325</v>
      </c>
      <c r="K53" s="26">
        <v>6000</v>
      </c>
      <c r="L53" s="26">
        <v>1</v>
      </c>
      <c r="M53" s="26">
        <v>0.4</v>
      </c>
      <c r="N53" s="26">
        <v>5</v>
      </c>
      <c r="O53" s="26">
        <v>150</v>
      </c>
    </row>
    <row r="54" spans="1:15" x14ac:dyDescent="0.2">
      <c r="A54" s="29" t="str">
        <f>[1]Enums!$A$2</f>
        <v>1.0.0</v>
      </c>
      <c r="B54" s="13" t="s">
        <v>2331</v>
      </c>
      <c r="C54" s="34" t="s">
        <v>2328</v>
      </c>
      <c r="D54" s="32" t="str">
        <f>[1]Enums!$A$41</f>
        <v>Armor</v>
      </c>
      <c r="E54" s="32">
        <v>8</v>
      </c>
      <c r="F54" s="26" t="b">
        <v>1</v>
      </c>
      <c r="H54" s="26">
        <v>1</v>
      </c>
      <c r="J54" s="31" t="s">
        <v>2325</v>
      </c>
      <c r="K54" s="26">
        <v>9000</v>
      </c>
      <c r="L54" s="26">
        <v>1</v>
      </c>
      <c r="M54" s="26">
        <v>0.4</v>
      </c>
      <c r="N54" s="26">
        <v>5</v>
      </c>
      <c r="O54" s="26">
        <v>200</v>
      </c>
    </row>
    <row r="55" spans="1:15" x14ac:dyDescent="0.2">
      <c r="A55" s="29" t="str">
        <f>[1]Enums!$A$2</f>
        <v>1.0.0</v>
      </c>
      <c r="B55" s="13" t="s">
        <v>2330</v>
      </c>
      <c r="C55" s="34" t="s">
        <v>2329</v>
      </c>
      <c r="D55" s="32" t="str">
        <f>[1]Enums!$A$41</f>
        <v>Armor</v>
      </c>
      <c r="E55" s="32">
        <v>8</v>
      </c>
      <c r="F55" s="26" t="b">
        <v>1</v>
      </c>
      <c r="H55" s="26">
        <v>1</v>
      </c>
      <c r="J55" s="31" t="s">
        <v>2325</v>
      </c>
      <c r="K55" s="26">
        <v>12000</v>
      </c>
      <c r="L55" s="26">
        <v>1</v>
      </c>
      <c r="M55" s="26">
        <v>0.4</v>
      </c>
      <c r="N55" s="26">
        <v>5</v>
      </c>
      <c r="O55" s="26">
        <v>10000</v>
      </c>
    </row>
    <row r="56" spans="1:15" ht="15" x14ac:dyDescent="0.2">
      <c r="A56" s="29" t="str">
        <f>[1]Enums!$A$14</f>
        <v>1.1.2</v>
      </c>
      <c r="B56" s="13" t="s">
        <v>2376</v>
      </c>
      <c r="C56" s="26" t="s">
        <v>2375</v>
      </c>
      <c r="D56" s="26" t="s">
        <v>1964</v>
      </c>
      <c r="E56" s="26">
        <v>8</v>
      </c>
      <c r="F56" s="26" t="b">
        <v>0</v>
      </c>
      <c r="G56" s="28"/>
      <c r="H56" s="28">
        <v>64</v>
      </c>
      <c r="I56" s="28"/>
    </row>
    <row r="57" spans="1:15" ht="15" x14ac:dyDescent="0.2">
      <c r="A57" s="29" t="str">
        <f>[1]Enums!$A$17</f>
        <v>1.2.3</v>
      </c>
      <c r="B57" s="13" t="s">
        <v>2399</v>
      </c>
      <c r="C57" s="26" t="s">
        <v>2382</v>
      </c>
      <c r="D57" s="32" t="str">
        <f>[1]Enums!$A$42</f>
        <v>Weapon</v>
      </c>
      <c r="E57" s="26">
        <v>8</v>
      </c>
      <c r="F57" s="26" t="b">
        <v>0</v>
      </c>
      <c r="G57" s="28"/>
      <c r="H57" s="28">
        <v>1</v>
      </c>
      <c r="I57" s="28"/>
      <c r="J57" s="26" t="s">
        <v>2390</v>
      </c>
      <c r="K57" s="26">
        <v>1000</v>
      </c>
      <c r="L57" s="26">
        <v>1</v>
      </c>
      <c r="M57" s="26">
        <v>6</v>
      </c>
      <c r="N57" s="26">
        <v>1</v>
      </c>
      <c r="O57" s="26">
        <v>1</v>
      </c>
    </row>
    <row r="58" spans="1:15" ht="15" x14ac:dyDescent="0.2">
      <c r="A58" s="29" t="str">
        <f>[1]Enums!$A$17</f>
        <v>1.2.3</v>
      </c>
      <c r="B58" s="13" t="s">
        <v>2398</v>
      </c>
      <c r="C58" s="26" t="s">
        <v>2383</v>
      </c>
      <c r="D58" s="32" t="str">
        <f>[1]Enums!$A$42</f>
        <v>Weapon</v>
      </c>
      <c r="E58" s="26">
        <v>8</v>
      </c>
      <c r="F58" s="26" t="b">
        <v>0</v>
      </c>
      <c r="G58" s="28"/>
      <c r="H58" s="28">
        <v>1</v>
      </c>
      <c r="I58" s="28"/>
      <c r="J58" s="26" t="s">
        <v>2390</v>
      </c>
      <c r="K58" s="26">
        <v>1500</v>
      </c>
      <c r="L58" s="26">
        <v>1</v>
      </c>
      <c r="M58" s="26">
        <v>8</v>
      </c>
      <c r="N58" s="26">
        <v>2</v>
      </c>
      <c r="O58" s="26">
        <v>1</v>
      </c>
    </row>
    <row r="59" spans="1:15" ht="15" x14ac:dyDescent="0.2">
      <c r="A59" s="29" t="str">
        <f>[1]Enums!$A$17</f>
        <v>1.2.3</v>
      </c>
      <c r="B59" s="13" t="s">
        <v>2397</v>
      </c>
      <c r="C59" s="26" t="s">
        <v>2384</v>
      </c>
      <c r="D59" s="32" t="str">
        <f>[1]Enums!$A$42</f>
        <v>Weapon</v>
      </c>
      <c r="E59" s="26">
        <v>8</v>
      </c>
      <c r="F59" s="26" t="b">
        <v>0</v>
      </c>
      <c r="G59" s="28"/>
      <c r="H59" s="28">
        <v>1</v>
      </c>
      <c r="I59" s="28"/>
      <c r="J59" s="26" t="s">
        <v>2390</v>
      </c>
      <c r="K59" s="26">
        <v>2000</v>
      </c>
      <c r="L59" s="26">
        <v>1</v>
      </c>
      <c r="M59" s="26">
        <v>10</v>
      </c>
      <c r="N59" s="26">
        <v>3</v>
      </c>
      <c r="O59" s="26">
        <v>2</v>
      </c>
    </row>
    <row r="60" spans="1:15" ht="15" x14ac:dyDescent="0.2">
      <c r="A60" s="29" t="str">
        <f>[1]Enums!$A$17</f>
        <v>1.2.3</v>
      </c>
      <c r="B60" s="13" t="s">
        <v>2396</v>
      </c>
      <c r="C60" s="26" t="s">
        <v>2385</v>
      </c>
      <c r="D60" s="32" t="str">
        <f>[1]Enums!$A$42</f>
        <v>Weapon</v>
      </c>
      <c r="E60" s="26">
        <v>8</v>
      </c>
      <c r="F60" s="26" t="b">
        <v>0</v>
      </c>
      <c r="G60" s="28"/>
      <c r="H60" s="28">
        <v>1</v>
      </c>
      <c r="I60" s="28"/>
      <c r="J60" s="26" t="s">
        <v>2390</v>
      </c>
      <c r="K60" s="26">
        <v>2500</v>
      </c>
      <c r="L60" s="26">
        <v>1</v>
      </c>
      <c r="M60" s="26">
        <v>20</v>
      </c>
      <c r="N60" s="26">
        <v>5</v>
      </c>
      <c r="O60" s="26">
        <v>2</v>
      </c>
    </row>
    <row r="61" spans="1:15" ht="15" x14ac:dyDescent="0.2">
      <c r="A61" s="29" t="str">
        <f>[1]Enums!$A$17</f>
        <v>1.2.3</v>
      </c>
      <c r="B61" s="13" t="s">
        <v>2395</v>
      </c>
      <c r="C61" s="26" t="s">
        <v>2386</v>
      </c>
      <c r="D61" s="32" t="str">
        <f>[1]Enums!$A$42</f>
        <v>Weapon</v>
      </c>
      <c r="E61" s="26">
        <v>8</v>
      </c>
      <c r="F61" s="26" t="b">
        <v>0</v>
      </c>
      <c r="G61" s="28"/>
      <c r="H61" s="28">
        <v>1</v>
      </c>
      <c r="I61" s="28"/>
      <c r="J61" s="26" t="s">
        <v>2391</v>
      </c>
      <c r="K61" s="26">
        <v>1000</v>
      </c>
      <c r="L61" s="26">
        <v>1</v>
      </c>
      <c r="M61" s="26">
        <v>6</v>
      </c>
    </row>
    <row r="62" spans="1:15" ht="15" x14ac:dyDescent="0.2">
      <c r="A62" s="29" t="str">
        <f>[1]Enums!$A$17</f>
        <v>1.2.3</v>
      </c>
      <c r="B62" s="13" t="s">
        <v>2394</v>
      </c>
      <c r="C62" s="26" t="s">
        <v>2387</v>
      </c>
      <c r="D62" s="32" t="str">
        <f>[1]Enums!$A$42</f>
        <v>Weapon</v>
      </c>
      <c r="E62" s="26">
        <v>8</v>
      </c>
      <c r="F62" s="26" t="b">
        <v>0</v>
      </c>
      <c r="G62" s="28"/>
      <c r="H62" s="28">
        <v>1</v>
      </c>
      <c r="I62" s="28"/>
      <c r="J62" s="26" t="s">
        <v>2391</v>
      </c>
      <c r="K62" s="26">
        <v>1500</v>
      </c>
      <c r="L62" s="26">
        <v>1</v>
      </c>
      <c r="M62" s="26">
        <v>8</v>
      </c>
    </row>
    <row r="63" spans="1:15" ht="15" x14ac:dyDescent="0.2">
      <c r="A63" s="29" t="str">
        <f>[1]Enums!$A$17</f>
        <v>1.2.3</v>
      </c>
      <c r="B63" s="13" t="s">
        <v>2393</v>
      </c>
      <c r="C63" s="26" t="s">
        <v>2388</v>
      </c>
      <c r="D63" s="32" t="str">
        <f>[1]Enums!$A$42</f>
        <v>Weapon</v>
      </c>
      <c r="E63" s="26">
        <v>8</v>
      </c>
      <c r="F63" s="26" t="b">
        <v>0</v>
      </c>
      <c r="G63" s="28"/>
      <c r="H63" s="28">
        <v>1</v>
      </c>
      <c r="I63" s="28"/>
      <c r="J63" s="26" t="s">
        <v>2391</v>
      </c>
      <c r="K63" s="26">
        <v>2000</v>
      </c>
      <c r="L63" s="26">
        <v>1</v>
      </c>
      <c r="M63" s="26">
        <v>10</v>
      </c>
    </row>
    <row r="64" spans="1:15" ht="15" x14ac:dyDescent="0.2">
      <c r="A64" s="29" t="str">
        <f>[1]Enums!$A$17</f>
        <v>1.2.3</v>
      </c>
      <c r="B64" s="13" t="s">
        <v>2392</v>
      </c>
      <c r="C64" s="26" t="s">
        <v>2389</v>
      </c>
      <c r="D64" s="32" t="str">
        <f>[1]Enums!$A$42</f>
        <v>Weapon</v>
      </c>
      <c r="E64" s="26">
        <v>8</v>
      </c>
      <c r="F64" s="26" t="b">
        <v>0</v>
      </c>
      <c r="G64" s="28"/>
      <c r="H64" s="28">
        <v>1</v>
      </c>
      <c r="I64" s="28"/>
      <c r="J64" s="26" t="s">
        <v>2391</v>
      </c>
      <c r="K64" s="26">
        <v>2500</v>
      </c>
      <c r="L64" s="26">
        <v>1</v>
      </c>
      <c r="M64" s="26">
        <v>20</v>
      </c>
    </row>
    <row r="65" spans="1:9" ht="15" x14ac:dyDescent="0.2">
      <c r="A65" s="29"/>
      <c r="G65" s="28"/>
      <c r="H65" s="28"/>
      <c r="I65" s="28"/>
    </row>
    <row r="66" spans="1:9" ht="15" x14ac:dyDescent="0.2">
      <c r="G66" s="28"/>
      <c r="H66" s="28"/>
      <c r="I66" s="28"/>
    </row>
    <row r="67" spans="1:9" ht="15" x14ac:dyDescent="0.2">
      <c r="G67" s="28"/>
      <c r="H67" s="28"/>
      <c r="I67" s="28"/>
    </row>
    <row r="68" spans="1:9" ht="15" x14ac:dyDescent="0.2">
      <c r="G68" s="28"/>
      <c r="H68" s="28"/>
      <c r="I68" s="28"/>
    </row>
    <row r="69" spans="1:9" ht="15" x14ac:dyDescent="0.2">
      <c r="G69" s="28"/>
      <c r="H69" s="28"/>
      <c r="I69" s="28"/>
    </row>
    <row r="70" spans="1:9" ht="15" x14ac:dyDescent="0.2">
      <c r="G70" s="28"/>
      <c r="H70" s="28"/>
      <c r="I70" s="28"/>
    </row>
    <row r="71" spans="1:9" ht="15" x14ac:dyDescent="0.2">
      <c r="G71" s="28"/>
      <c r="H71" s="28"/>
      <c r="I71" s="28"/>
    </row>
    <row r="72" spans="1:9" ht="15" x14ac:dyDescent="0.2">
      <c r="G72" s="28"/>
      <c r="H72" s="28"/>
      <c r="I72" s="28"/>
    </row>
    <row r="73" spans="1:9" ht="15" x14ac:dyDescent="0.2">
      <c r="G73" s="28"/>
      <c r="H73" s="28"/>
      <c r="I73"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6"/>
  <sheetViews>
    <sheetView tabSelected="1" workbookViewId="0">
      <selection activeCell="B14" sqref="B14"/>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2051</v>
      </c>
      <c r="D1" s="38" t="s">
        <v>2050</v>
      </c>
      <c r="E1" s="39" t="str">
        <f>"Tile Entity "&amp;'[1]Game IDs'!$A$1</f>
        <v>Tile Entity Game ID</v>
      </c>
      <c r="F1" s="38" t="s">
        <v>1959</v>
      </c>
      <c r="G1" s="38" t="s">
        <v>2049</v>
      </c>
    </row>
    <row r="2" spans="1:7" x14ac:dyDescent="0.2">
      <c r="A2" s="29" t="str">
        <f>[1]Enums!$A$2</f>
        <v>1.0.0</v>
      </c>
      <c r="B2" s="13" t="s">
        <v>2048</v>
      </c>
      <c r="C2" s="29" t="s">
        <v>2047</v>
      </c>
      <c r="D2" s="27" t="str">
        <f xml:space="preserve"> C2</f>
        <v>Oil</v>
      </c>
      <c r="F2" s="27">
        <v>0</v>
      </c>
      <c r="G2" s="13" t="s">
        <v>2046</v>
      </c>
    </row>
    <row r="3" spans="1:7" x14ac:dyDescent="0.2">
      <c r="A3" s="29" t="str">
        <f>[1]Enums!$A$2</f>
        <v>1.0.0</v>
      </c>
      <c r="B3" s="13" t="s">
        <v>2045</v>
      </c>
      <c r="C3" s="27" t="s">
        <v>2044</v>
      </c>
      <c r="D3" s="27" t="str">
        <f xml:space="preserve"> C3</f>
        <v>Light</v>
      </c>
      <c r="F3" s="27">
        <v>0</v>
      </c>
      <c r="G3" s="13" t="s">
        <v>2043</v>
      </c>
    </row>
    <row r="4" spans="1:7" x14ac:dyDescent="0.2">
      <c r="A4" s="29" t="str">
        <f>[1]Enums!$A$2</f>
        <v>1.0.0</v>
      </c>
      <c r="B4" s="13" t="s">
        <v>2042</v>
      </c>
      <c r="C4" s="27" t="s">
        <v>2041</v>
      </c>
      <c r="D4" s="27" t="s">
        <v>2040</v>
      </c>
      <c r="F4" s="27">
        <v>0</v>
      </c>
      <c r="G4" s="13" t="s">
        <v>2039</v>
      </c>
    </row>
    <row r="5" spans="1:7" x14ac:dyDescent="0.2">
      <c r="A5" s="29" t="str">
        <f>[1]Enums!$A$6</f>
        <v>1.0.4</v>
      </c>
      <c r="B5" s="13" t="s">
        <v>2038</v>
      </c>
      <c r="C5" s="27" t="s">
        <v>2037</v>
      </c>
      <c r="D5" s="27" t="s">
        <v>2036</v>
      </c>
      <c r="E5" s="13" t="s">
        <v>2035</v>
      </c>
      <c r="F5" s="27">
        <v>3000</v>
      </c>
      <c r="G5" s="13" t="s">
        <v>2034</v>
      </c>
    </row>
    <row r="6" spans="1:7" x14ac:dyDescent="0.2">
      <c r="A6" s="29" t="str">
        <f>[1]Enums!$A$14</f>
        <v>1.1.2</v>
      </c>
      <c r="B6" s="13" t="s">
        <v>2377</v>
      </c>
      <c r="C6" s="27" t="s">
        <v>2380</v>
      </c>
      <c r="D6" s="27" t="s">
        <v>2378</v>
      </c>
      <c r="F6" s="27">
        <v>0</v>
      </c>
      <c r="G6" s="13" t="s">
        <v>2379</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D31" sqref="D31"/>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2333</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E40" sqref="E40"/>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8"/>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2334</v>
      </c>
      <c r="C28" t="str">
        <f>"Block of "&amp;Ores!E25</f>
        <v>Block of Fluorite</v>
      </c>
      <c r="D28" t="str">
        <f>Ores!$C$1</f>
        <v>Ore</v>
      </c>
      <c r="E28" t="str">
        <f>Ores!$C$25</f>
        <v>Fluorite Ore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2133</v>
      </c>
      <c r="C31" t="str">
        <f t="shared" si="1"/>
        <v>Tin Catalyst</v>
      </c>
      <c r="D31" t="str">
        <f>[1]Elements!$B$1</f>
        <v>Element</v>
      </c>
      <c r="E31" t="str">
        <f>[1]Elements!$B$51</f>
        <v>Tin</v>
      </c>
    </row>
    <row r="32" spans="1:5" x14ac:dyDescent="0.2">
      <c r="A32" s="4" t="str">
        <f>[1]Enums!$A$12</f>
        <v>1.1.0</v>
      </c>
      <c r="B32" s="13" t="s">
        <v>2132</v>
      </c>
      <c r="C32" t="str">
        <f>E32&amp;" "&amp;$C$1</f>
        <v>Zinc Nitrate Catalyst</v>
      </c>
      <c r="D32" t="str">
        <f>[1]Compounds!$B$1</f>
        <v>Compound</v>
      </c>
      <c r="E32" t="str">
        <f>[1]Compounds!$B$349</f>
        <v>Zinc Nitrate</v>
      </c>
    </row>
    <row r="33" spans="1:5" x14ac:dyDescent="0.2">
      <c r="A33" s="4" t="str">
        <f>[1]Enums!$A$12</f>
        <v>1.1.0</v>
      </c>
      <c r="B33" s="13" t="s">
        <v>2145</v>
      </c>
      <c r="C33" t="str">
        <f>E33&amp;" "&amp;$C$1</f>
        <v>Lead Oxide Catalyst</v>
      </c>
      <c r="D33" t="str">
        <f>[1]Compounds!$B$1</f>
        <v>Compound</v>
      </c>
      <c r="E33" t="str">
        <f>[1]Compounds!$B$350</f>
        <v>Lead Oxide</v>
      </c>
    </row>
    <row r="34" spans="1:5" x14ac:dyDescent="0.2">
      <c r="A34" s="4" t="str">
        <f>[1]Enums!$A$12</f>
        <v>1.1.0</v>
      </c>
      <c r="B34" s="13" t="s">
        <v>2168</v>
      </c>
      <c r="C34" t="str">
        <f>E34&amp;" "&amp;$C$1</f>
        <v>Ruthenium Catalyst</v>
      </c>
      <c r="D34" t="str">
        <f>[1]Elements!$B$1</f>
        <v>Element</v>
      </c>
      <c r="E34" t="str">
        <f>[1]Elements!$B$45</f>
        <v>Ruthenium</v>
      </c>
    </row>
    <row r="35" spans="1:5" x14ac:dyDescent="0.2">
      <c r="A35" s="4" t="str">
        <f>[1]Enums!$A$12</f>
        <v>1.1.0</v>
      </c>
      <c r="B35" s="13" t="s">
        <v>2169</v>
      </c>
      <c r="C35" t="str">
        <f>E35&amp;" "&amp;$C$1</f>
        <v>Iridium Catalyst</v>
      </c>
      <c r="D35" t="str">
        <f>[1]Elements!$B$1</f>
        <v>Element</v>
      </c>
      <c r="E35" t="str">
        <f>[1]Elements!$B$78</f>
        <v>Iridium</v>
      </c>
    </row>
    <row r="36" spans="1:5" x14ac:dyDescent="0.2">
      <c r="A36" s="4" t="str">
        <f>[1]Enums!$A$14</f>
        <v>1.1.2</v>
      </c>
      <c r="B36" s="13" t="s">
        <v>2263</v>
      </c>
      <c r="C36" t="str">
        <f>E36&amp;" "&amp;$C$1</f>
        <v>Chromium (VI) Oxide Catalyst</v>
      </c>
      <c r="D36" t="str">
        <f>[1]Compounds!$B$1</f>
        <v>Compound</v>
      </c>
      <c r="E36" t="str">
        <f>[1]Compounds!$B$383</f>
        <v>Chromium (VI) Oxide</v>
      </c>
    </row>
    <row r="37" spans="1:5" x14ac:dyDescent="0.2">
      <c r="A37" s="4" t="str">
        <f>[1]Enums!$A$14</f>
        <v>1.1.2</v>
      </c>
      <c r="B37" s="13" t="s">
        <v>2324</v>
      </c>
      <c r="C37" t="str">
        <f>E37&amp;" Pentoxide "&amp;$C$1</f>
        <v>Vanadium Pentoxide Catalyst</v>
      </c>
      <c r="D37" t="str">
        <f>[1]Elements!$B$1</f>
        <v>Element</v>
      </c>
      <c r="E37" t="str">
        <f>[1]Elements!$B$24</f>
        <v>Vanadium</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R16" sqref="R16"/>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IF(L2=[1]Enums!$A$24, [1]Enums!$A$29, IF(L2=[1]Enums!$B$28, [1]Enums!$A$28, [1]Enums!$A$27))</f>
        <v>Flask</v>
      </c>
      <c r="N2" s="20" t="str">
        <f>IF(L2=[1]Enums!$A$24, [1]Enums!$A$32, IF(L2=[1]Enums!$B$31, [1]Enums!$A$31, [1]Enums!$A$30))</f>
        <v>Cartridge</v>
      </c>
      <c r="O2" s="20" t="str">
        <f>IF(L2=[1]Enums!$A$24, [1]Enums!$A$35, IF(L2=[1]Enums!$B$34, [1]Enums!$A$34, [1]Enums!$A$33))</f>
        <v>Canister</v>
      </c>
      <c r="P2" s="20" t="str">
        <f>IF(L2=[1]Enums!$A$24, [1]Enums!$A$38, IF(L2=[1]Enums!$B$28, [1]Enums!$A$37, [1]Enums!$A$36))</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IF(L3=[1]Enums!$A$24, [1]Enums!$A$29, IF(L3=[1]Enums!$B$28, [1]Enums!$A$28, [1]Enums!$A$27))</f>
        <v>Flask</v>
      </c>
      <c r="N3" s="24" t="str">
        <f>IF(L3=[1]Enums!$A$24, [1]Enums!$A$32, IF(L3=[1]Enums!$B$31, [1]Enums!$A$31, [1]Enums!$A$30))</f>
        <v>Cartridge</v>
      </c>
      <c r="O3" s="20" t="str">
        <f>IF(L3=[1]Enums!$A$24, [1]Enums!$A$35, IF(L3=[1]Enums!$B$34, [1]Enums!$A$34, [1]Enums!$A$33))</f>
        <v>Canister</v>
      </c>
      <c r="P3" s="24" t="str">
        <f>IF(L3=[1]Enums!$A$24, [1]Enums!$A$38, IF(L3=[1]Enums!$B$28, [1]Enums!$A$37, [1]Enums!$A$36))</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IF(L4=[1]Enums!$A$24, [1]Enums!$A$29, IF(L4=[1]Enums!$B$28, [1]Enums!$A$28, [1]Enums!$A$27))</f>
        <v>Bag</v>
      </c>
      <c r="N4" s="20" t="str">
        <f>IF(L4=[1]Enums!$A$24, [1]Enums!$A$32, IF(L4=[1]Enums!$B$31, [1]Enums!$A$31, [1]Enums!$A$30))</f>
        <v>Sack</v>
      </c>
      <c r="O4" s="20" t="str">
        <f>IF(L4=[1]Enums!$A$24, [1]Enums!$A$35, IF(L4=[1]Enums!$B$34, [1]Enums!$A$34, [1]Enums!$A$33))</f>
        <v>Powder Keg</v>
      </c>
      <c r="P4" s="20" t="str">
        <f>IF(L4=[1]Enums!$A$24, [1]Enums!$A$38, IF(L4=[1]Enums!$B$28, [1]Enums!$A$37, [1]Enums!$A$36))</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IF(L5=[1]Enums!$A$24, [1]Enums!$A$29, IF(L5=[1]Enums!$B$28, [1]Enums!$A$28, [1]Enums!$A$27))</f>
        <v>Bag</v>
      </c>
      <c r="N5" s="20" t="str">
        <f>IF(L5=[1]Enums!$A$24, [1]Enums!$A$32, IF(L5=[1]Enums!$B$31, [1]Enums!$A$31, [1]Enums!$A$30))</f>
        <v>Sack</v>
      </c>
      <c r="O5" s="20" t="str">
        <f>IF(L5=[1]Enums!$A$24, [1]Enums!$A$35, IF(L5=[1]Enums!$B$34, [1]Enums!$A$34, [1]Enums!$A$33))</f>
        <v>Powder Keg</v>
      </c>
      <c r="P5" s="20" t="str">
        <f>IF(L5=[1]Enums!$A$24, [1]Enums!$A$38, IF(L5=[1]Enums!$B$28, [1]Enums!$A$37, [1]Enums!$A$36))</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IF(L6=[1]Enums!$A$24, [1]Enums!$A$29, IF(L6=[1]Enums!$B$28, [1]Enums!$A$28, [1]Enums!$A$27))</f>
        <v>Bag</v>
      </c>
      <c r="N6" s="20" t="str">
        <f>IF(L6=[1]Enums!$A$24, [1]Enums!$A$32, IF(L6=[1]Enums!$B$31, [1]Enums!$A$31, [1]Enums!$A$30))</f>
        <v>Sack</v>
      </c>
      <c r="O6" s="20" t="str">
        <f>IF(L6=[1]Enums!$A$24, [1]Enums!$A$35, IF(L6=[1]Enums!$B$34, [1]Enums!$A$34, [1]Enums!$A$33))</f>
        <v>Powder Keg</v>
      </c>
      <c r="P6" s="20" t="str">
        <f>IF(L6=[1]Enums!$A$24, [1]Enums!$A$38, IF(L6=[1]Enums!$B$28, [1]Enums!$A$37, [1]Enums!$A$36))</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IF(L7=[1]Enums!$A$24, [1]Enums!$A$29, IF(L7=[1]Enums!$B$28, [1]Enums!$A$28, [1]Enums!$A$27))</f>
        <v>Bag</v>
      </c>
      <c r="N7" s="20" t="str">
        <f>IF(L7=[1]Enums!$A$24, [1]Enums!$A$32, IF(L7=[1]Enums!$B$31, [1]Enums!$A$31, [1]Enums!$A$30))</f>
        <v>Sack</v>
      </c>
      <c r="O7" s="20" t="str">
        <f>IF(L7=[1]Enums!$A$24, [1]Enums!$A$35, IF(L7=[1]Enums!$B$34, [1]Enums!$A$34, [1]Enums!$A$33))</f>
        <v>Powder Keg</v>
      </c>
      <c r="P7" s="20" t="str">
        <f>IF(L7=[1]Enums!$A$24, [1]Enums!$A$38, IF(L7=[1]Enums!$B$28, [1]Enums!$A$37, [1]Enums!$A$36))</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IF(L8=[1]Enums!$A$24, [1]Enums!$A$29, IF(L8=[1]Enums!$B$28, [1]Enums!$A$28, [1]Enums!$A$27))</f>
        <v>Flask</v>
      </c>
      <c r="N8" s="20" t="str">
        <f>IF(L8=[1]Enums!$A$24, [1]Enums!$A$32, IF(L8=[1]Enums!$B$31, [1]Enums!$A$31, [1]Enums!$A$30))</f>
        <v>Cartridge</v>
      </c>
      <c r="O8" s="20" t="str">
        <f>IF(L8=[1]Enums!$A$24, [1]Enums!$A$35, IF(L8=[1]Enums!$B$34, [1]Enums!$A$34, [1]Enums!$A$33))</f>
        <v>Canister</v>
      </c>
      <c r="P8" s="20" t="str">
        <f>IF(L8=[1]Enums!$A$24, [1]Enums!$A$38, IF(L8=[1]Enums!$B$28, [1]Enums!$A$37, [1]Enums!$A$36))</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IF(L9=[1]Enums!$A$24, [1]Enums!$A$29, IF(L9=[1]Enums!$B$28, [1]Enums!$A$28, [1]Enums!$A$27))</f>
        <v>Flask</v>
      </c>
      <c r="N9" s="20" t="str">
        <f>IF(L9=[1]Enums!$A$24, [1]Enums!$A$32, IF(L9=[1]Enums!$B$31, [1]Enums!$A$31, [1]Enums!$A$30))</f>
        <v>Cartridge</v>
      </c>
      <c r="O9" s="20" t="str">
        <f>IF(L9=[1]Enums!$A$24, [1]Enums!$A$35, IF(L9=[1]Enums!$B$34, [1]Enums!$A$34, [1]Enums!$A$33))</f>
        <v>Canister</v>
      </c>
      <c r="P9" s="20" t="str">
        <f>IF(L9=[1]Enums!$A$24, [1]Enums!$A$38, IF(L9=[1]Enums!$B$28, [1]Enums!$A$37, [1]Enums!$A$36))</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IF(L10=[1]Enums!$A$24, [1]Enums!$A$29, IF(L10=[1]Enums!$B$28, [1]Enums!$A$28, [1]Enums!$A$27))</f>
        <v>Flask</v>
      </c>
      <c r="N10" s="20" t="str">
        <f>IF(L10=[1]Enums!$A$24, [1]Enums!$A$32, IF(L10=[1]Enums!$B$31, [1]Enums!$A$31, [1]Enums!$A$30))</f>
        <v>Cartridge</v>
      </c>
      <c r="O10" s="20" t="str">
        <f>IF(L10=[1]Enums!$A$24, [1]Enums!$A$35, IF(L10=[1]Enums!$B$34, [1]Enums!$A$34, [1]Enums!$A$33))</f>
        <v>Canister</v>
      </c>
      <c r="P10" s="20" t="str">
        <f>IF(L10=[1]Enums!$A$24, [1]Enums!$A$38, IF(L10=[1]Enums!$B$28, [1]Enums!$A$37, [1]Enums!$A$36))</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IF(L11=[1]Enums!$A$24, [1]Enums!$A$29, IF(L11=[1]Enums!$B$28, [1]Enums!$A$28, [1]Enums!$A$27))</f>
        <v>Flask</v>
      </c>
      <c r="N11" s="24" t="str">
        <f>IF(L11=[1]Enums!$A$24, [1]Enums!$A$32, IF(L11=[1]Enums!$B$31, [1]Enums!$A$31, [1]Enums!$A$30))</f>
        <v>Cartridge</v>
      </c>
      <c r="O11" s="20" t="str">
        <f>IF(L11=[1]Enums!$A$24, [1]Enums!$A$35, IF(L11=[1]Enums!$B$34, [1]Enums!$A$34, [1]Enums!$A$33))</f>
        <v>Canister</v>
      </c>
      <c r="P11" s="24" t="str">
        <f>IF(L11=[1]Enums!$A$24, [1]Enums!$A$38, IF(L11=[1]Enums!$B$28, [1]Enums!$A$37, [1]Enums!$A$36))</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IF(L12=[1]Enums!$A$24, [1]Enums!$A$29, IF(L12=[1]Enums!$B$28, [1]Enums!$A$28, [1]Enums!$A$27))</f>
        <v>Bag</v>
      </c>
      <c r="N12" s="20" t="str">
        <f>IF(L12=[1]Enums!$A$24, [1]Enums!$A$32, IF(L12=[1]Enums!$B$31, [1]Enums!$A$31, [1]Enums!$A$30))</f>
        <v>Sack</v>
      </c>
      <c r="O12" s="20" t="str">
        <f>IF(L12=[1]Enums!$A$24, [1]Enums!$A$35, IF(L12=[1]Enums!$B$34, [1]Enums!$A$34, [1]Enums!$A$33))</f>
        <v>Powder Keg</v>
      </c>
      <c r="P12" s="20" t="str">
        <f>IF(L12=[1]Enums!$A$24, [1]Enums!$A$38, IF(L12=[1]Enums!$B$28, [1]Enums!$A$37, [1]Enums!$A$36))</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IF(L13=[1]Enums!$A$24, [1]Enums!$A$29, IF(L13=[1]Enums!$B$28, [1]Enums!$A$28, [1]Enums!$A$27))</f>
        <v>Bag</v>
      </c>
      <c r="N13" s="20" t="str">
        <f>IF(L13=[1]Enums!$A$24, [1]Enums!$A$32, IF(L13=[1]Enums!$B$31, [1]Enums!$A$31, [1]Enums!$A$30))</f>
        <v>Sack</v>
      </c>
      <c r="O13" s="20" t="str">
        <f>IF(L13=[1]Enums!$A$24, [1]Enums!$A$35, IF(L13=[1]Enums!$B$34, [1]Enums!$A$34, [1]Enums!$A$33))</f>
        <v>Powder Keg</v>
      </c>
      <c r="P13" s="20" t="str">
        <f>IF(L13=[1]Enums!$A$24, [1]Enums!$A$38, IF(L13=[1]Enums!$B$28, [1]Enums!$A$37, [1]Enums!$A$36))</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IF(L14=[1]Enums!$A$24, [1]Enums!$A$29, IF(L14=[1]Enums!$B$28, [1]Enums!$A$28, [1]Enums!$A$27))</f>
        <v>Bag</v>
      </c>
      <c r="N14" s="20" t="str">
        <f>IF(L14=[1]Enums!$A$24, [1]Enums!$A$32, IF(L14=[1]Enums!$B$31, [1]Enums!$A$31, [1]Enums!$A$30))</f>
        <v>Sack</v>
      </c>
      <c r="O14" s="20" t="str">
        <f>IF(L14=[1]Enums!$A$24, [1]Enums!$A$35, IF(L14=[1]Enums!$B$34, [1]Enums!$A$34, [1]Enums!$A$33))</f>
        <v>Powder Keg</v>
      </c>
      <c r="P14" s="20" t="str">
        <f>IF(L14=[1]Enums!$A$24, [1]Enums!$A$38, IF(L14=[1]Enums!$B$28, [1]Enums!$A$37, [1]Enums!$A$36))</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IF(L15=[1]Enums!$A$24, [1]Enums!$A$29, IF(L15=[1]Enums!$B$28, [1]Enums!$A$28, [1]Enums!$A$27))</f>
        <v>Bag</v>
      </c>
      <c r="N15" s="20" t="str">
        <f>IF(L15=[1]Enums!$A$24, [1]Enums!$A$32, IF(L15=[1]Enums!$B$31, [1]Enums!$A$31, [1]Enums!$A$30))</f>
        <v>Sack</v>
      </c>
      <c r="O15" s="20" t="str">
        <f>IF(L15=[1]Enums!$A$24, [1]Enums!$A$35, IF(L15=[1]Enums!$B$34, [1]Enums!$A$34, [1]Enums!$A$33))</f>
        <v>Powder Keg</v>
      </c>
      <c r="P15" s="20" t="str">
        <f>IF(L15=[1]Enums!$A$24, [1]Enums!$A$38, IF(L15=[1]Enums!$B$28, [1]Enums!$A$37, [1]Enums!$A$36))</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IF(L16=[1]Enums!$A$24, [1]Enums!$A$29, IF(L16=[1]Enums!$B$28, [1]Enums!$A$28, [1]Enums!$A$27))</f>
        <v>Bag</v>
      </c>
      <c r="N16" s="20" t="str">
        <f>IF(L16=[1]Enums!$A$24, [1]Enums!$A$32, IF(L16=[1]Enums!$B$31, [1]Enums!$A$31, [1]Enums!$A$30))</f>
        <v>Sack</v>
      </c>
      <c r="O16" s="20" t="str">
        <f>IF(L16=[1]Enums!$A$24, [1]Enums!$A$35, IF(L16=[1]Enums!$B$34, [1]Enums!$A$34, [1]Enums!$A$33))</f>
        <v>Powder Keg</v>
      </c>
      <c r="P16" s="20" t="str">
        <f>IF(L16=[1]Enums!$A$24, [1]Enums!$A$38, IF(L16=[1]Enums!$B$28, [1]Enums!$A$37, [1]Enums!$A$36))</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IF(L17=[1]Enums!$A$24, [1]Enums!$A$29, IF(L17=[1]Enums!$B$28, [1]Enums!$A$28, [1]Enums!$A$27))</f>
        <v>Bag</v>
      </c>
      <c r="N17" s="20" t="str">
        <f>IF(L17=[1]Enums!$A$24, [1]Enums!$A$32, IF(L17=[1]Enums!$B$31, [1]Enums!$A$31, [1]Enums!$A$30))</f>
        <v>Sack</v>
      </c>
      <c r="O17" s="20" t="str">
        <f>IF(L17=[1]Enums!$A$24, [1]Enums!$A$35, IF(L17=[1]Enums!$B$34, [1]Enums!$A$34, [1]Enums!$A$33))</f>
        <v>Powder Keg</v>
      </c>
      <c r="P17" s="20" t="str">
        <f>IF(L17=[1]Enums!$A$24, [1]Enums!$A$38, IF(L17=[1]Enums!$B$28, [1]Enums!$A$37, [1]Enums!$A$36))</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IF(L18=[1]Enums!$A$24, [1]Enums!$A$29, IF(L18=[1]Enums!$B$28, [1]Enums!$A$28, [1]Enums!$A$27))</f>
        <v>Flask</v>
      </c>
      <c r="N18" s="20" t="str">
        <f>IF(L18=[1]Enums!$A$24, [1]Enums!$A$32, IF(L18=[1]Enums!$B$31, [1]Enums!$A$31, [1]Enums!$A$30))</f>
        <v>Cartridge</v>
      </c>
      <c r="O18" s="20" t="str">
        <f>IF(L18=[1]Enums!$A$24, [1]Enums!$A$35, IF(L18=[1]Enums!$B$34, [1]Enums!$A$34, [1]Enums!$A$33))</f>
        <v>Canister</v>
      </c>
      <c r="P18" s="20" t="str">
        <f>IF(L18=[1]Enums!$A$24, [1]Enums!$A$38, IF(L18=[1]Enums!$B$28, [1]Enums!$A$37, [1]Enums!$A$36))</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IF(L19=[1]Enums!$A$24, [1]Enums!$A$29, IF(L19=[1]Enums!$B$28, [1]Enums!$A$28, [1]Enums!$A$27))</f>
        <v>Flask</v>
      </c>
      <c r="N19" s="24" t="str">
        <f>IF(L19=[1]Enums!$A$24, [1]Enums!$A$32, IF(L19=[1]Enums!$B$31, [1]Enums!$A$31, [1]Enums!$A$30))</f>
        <v>Cartridge</v>
      </c>
      <c r="O19" s="20" t="str">
        <f>IF(L19=[1]Enums!$A$24, [1]Enums!$A$35, IF(L19=[1]Enums!$B$34, [1]Enums!$A$34, [1]Enums!$A$33))</f>
        <v>Canister</v>
      </c>
      <c r="P19" s="24" t="str">
        <f>IF(L19=[1]Enums!$A$24, [1]Enums!$A$38, IF(L19=[1]Enums!$B$28, [1]Enums!$A$37, [1]Enums!$A$36))</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IF(L20=[1]Enums!$A$24, [1]Enums!$A$29, IF(L20=[1]Enums!$B$28, [1]Enums!$A$28, [1]Enums!$A$27))</f>
        <v>Bag</v>
      </c>
      <c r="N20" s="20" t="str">
        <f>IF(L20=[1]Enums!$A$24, [1]Enums!$A$32, IF(L20=[1]Enums!$B$31, [1]Enums!$A$31, [1]Enums!$A$30))</f>
        <v>Sack</v>
      </c>
      <c r="O20" s="20" t="str">
        <f>IF(L20=[1]Enums!$A$24, [1]Enums!$A$35, IF(L20=[1]Enums!$B$34, [1]Enums!$A$34, [1]Enums!$A$33))</f>
        <v>Powder Keg</v>
      </c>
      <c r="P20" s="20" t="str">
        <f>IF(L20=[1]Enums!$A$24, [1]Enums!$A$38, IF(L20=[1]Enums!$B$28, [1]Enums!$A$37, [1]Enums!$A$36))</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IF(L21=[1]Enums!$A$24, [1]Enums!$A$29, IF(L21=[1]Enums!$B$28, [1]Enums!$A$28, [1]Enums!$A$27))</f>
        <v>Bag</v>
      </c>
      <c r="N21" s="20" t="str">
        <f>IF(L21=[1]Enums!$A$24, [1]Enums!$A$32, IF(L21=[1]Enums!$B$31, [1]Enums!$A$31, [1]Enums!$A$30))</f>
        <v>Sack</v>
      </c>
      <c r="O21" s="20" t="str">
        <f>IF(L21=[1]Enums!$A$24, [1]Enums!$A$35, IF(L21=[1]Enums!$B$34, [1]Enums!$A$34, [1]Enums!$A$33))</f>
        <v>Powder Keg</v>
      </c>
      <c r="P21" s="20" t="str">
        <f>IF(L21=[1]Enums!$A$24, [1]Enums!$A$38, IF(L21=[1]Enums!$B$28, [1]Enums!$A$37, [1]Enums!$A$36))</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IF(L22=[1]Enums!$A$24, [1]Enums!$A$29, IF(L22=[1]Enums!$B$28, [1]Enums!$A$28, [1]Enums!$A$27))</f>
        <v>Bag</v>
      </c>
      <c r="N22" s="20" t="str">
        <f>IF(L22=[1]Enums!$A$24, [1]Enums!$A$32, IF(L22=[1]Enums!$B$31, [1]Enums!$A$31, [1]Enums!$A$30))</f>
        <v>Sack</v>
      </c>
      <c r="O22" s="20" t="str">
        <f>IF(L22=[1]Enums!$A$24, [1]Enums!$A$35, IF(L22=[1]Enums!$B$34, [1]Enums!$A$34, [1]Enums!$A$33))</f>
        <v>Powder Keg</v>
      </c>
      <c r="P22" s="20" t="str">
        <f>IF(L22=[1]Enums!$A$24, [1]Enums!$A$38, IF(L22=[1]Enums!$B$28, [1]Enums!$A$37, [1]Enums!$A$36))</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IF(L23=[1]Enums!$A$24, [1]Enums!$A$29, IF(L23=[1]Enums!$B$28, [1]Enums!$A$28, [1]Enums!$A$27))</f>
        <v>Bag</v>
      </c>
      <c r="N23" s="20" t="str">
        <f>IF(L23=[1]Enums!$A$24, [1]Enums!$A$32, IF(L23=[1]Enums!$B$31, [1]Enums!$A$31, [1]Enums!$A$30))</f>
        <v>Sack</v>
      </c>
      <c r="O23" s="20" t="str">
        <f>IF(L23=[1]Enums!$A$24, [1]Enums!$A$35, IF(L23=[1]Enums!$B$34, [1]Enums!$A$34, [1]Enums!$A$33))</f>
        <v>Powder Keg</v>
      </c>
      <c r="P23" s="20" t="str">
        <f>IF(L23=[1]Enums!$A$24, [1]Enums!$A$38, IF(L23=[1]Enums!$B$28, [1]Enums!$A$37, [1]Enums!$A$36))</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IF(L24=[1]Enums!$A$24, [1]Enums!$A$29, IF(L24=[1]Enums!$B$28, [1]Enums!$A$28, [1]Enums!$A$27))</f>
        <v>Bag</v>
      </c>
      <c r="N24" s="20" t="str">
        <f>IF(L24=[1]Enums!$A$24, [1]Enums!$A$32, IF(L24=[1]Enums!$B$31, [1]Enums!$A$31, [1]Enums!$A$30))</f>
        <v>Sack</v>
      </c>
      <c r="O24" s="20" t="str">
        <f>IF(L24=[1]Enums!$A$24, [1]Enums!$A$35, IF(L24=[1]Enums!$B$34, [1]Enums!$A$34, [1]Enums!$A$33))</f>
        <v>Powder Keg</v>
      </c>
      <c r="P24" s="20" t="str">
        <f>IF(L24=[1]Enums!$A$24, [1]Enums!$A$38, IF(L24=[1]Enums!$B$28, [1]Enums!$A$37, [1]Enums!$A$36))</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IF(L25=[1]Enums!$A$24, [1]Enums!$A$29, IF(L25=[1]Enums!$B$28, [1]Enums!$A$28, [1]Enums!$A$27))</f>
        <v>Bag</v>
      </c>
      <c r="N25" s="20" t="str">
        <f>IF(L25=[1]Enums!$A$24, [1]Enums!$A$32, IF(L25=[1]Enums!$B$31, [1]Enums!$A$31, [1]Enums!$A$30))</f>
        <v>Sack</v>
      </c>
      <c r="O25" s="20" t="str">
        <f>IF(L25=[1]Enums!$A$24, [1]Enums!$A$35, IF(L25=[1]Enums!$B$34, [1]Enums!$A$34, [1]Enums!$A$33))</f>
        <v>Powder Keg</v>
      </c>
      <c r="P25" s="20" t="str">
        <f>IF(L25=[1]Enums!$A$24, [1]Enums!$A$38, IF(L25=[1]Enums!$B$28, [1]Enums!$A$37, [1]Enums!$A$36))</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IF(L26=[1]Enums!$A$24, [1]Enums!$A$29, IF(L26=[1]Enums!$B$28, [1]Enums!$A$28, [1]Enums!$A$27))</f>
        <v>Bag</v>
      </c>
      <c r="N26" s="20" t="str">
        <f>IF(L26=[1]Enums!$A$24, [1]Enums!$A$32, IF(L26=[1]Enums!$B$31, [1]Enums!$A$31, [1]Enums!$A$30))</f>
        <v>Sack</v>
      </c>
      <c r="O26" s="20" t="str">
        <f>IF(L26=[1]Enums!$A$24, [1]Enums!$A$35, IF(L26=[1]Enums!$B$34, [1]Enums!$A$34, [1]Enums!$A$33))</f>
        <v>Powder Keg</v>
      </c>
      <c r="P26" s="20" t="str">
        <f>IF(L26=[1]Enums!$A$24, [1]Enums!$A$38, IF(L26=[1]Enums!$B$28, [1]Enums!$A$37, [1]Enums!$A$36))</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IF(L27=[1]Enums!$A$24, [1]Enums!$A$29, IF(L27=[1]Enums!$B$28, [1]Enums!$A$28, [1]Enums!$A$27))</f>
        <v>Bag</v>
      </c>
      <c r="N27" s="20" t="str">
        <f>IF(L27=[1]Enums!$A$24, [1]Enums!$A$32, IF(L27=[1]Enums!$B$31, [1]Enums!$A$31, [1]Enums!$A$30))</f>
        <v>Sack</v>
      </c>
      <c r="O27" s="20" t="str">
        <f>IF(L27=[1]Enums!$A$24, [1]Enums!$A$35, IF(L27=[1]Enums!$B$34, [1]Enums!$A$34, [1]Enums!$A$33))</f>
        <v>Powder Keg</v>
      </c>
      <c r="P27" s="20" t="str">
        <f>IF(L27=[1]Enums!$A$24, [1]Enums!$A$38, IF(L27=[1]Enums!$B$28, [1]Enums!$A$37, [1]Enums!$A$36))</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IF(L28=[1]Enums!$A$24, [1]Enums!$A$29, IF(L28=[1]Enums!$B$28, [1]Enums!$A$28, [1]Enums!$A$27))</f>
        <v>Bag</v>
      </c>
      <c r="N28" s="20" t="str">
        <f>IF(L28=[1]Enums!$A$24, [1]Enums!$A$32, IF(L28=[1]Enums!$B$31, [1]Enums!$A$31, [1]Enums!$A$30))</f>
        <v>Sack</v>
      </c>
      <c r="O28" s="20" t="str">
        <f>IF(L28=[1]Enums!$A$24, [1]Enums!$A$35, IF(L28=[1]Enums!$B$34, [1]Enums!$A$34, [1]Enums!$A$33))</f>
        <v>Powder Keg</v>
      </c>
      <c r="P28" s="20" t="str">
        <f>IF(L28=[1]Enums!$A$24, [1]Enums!$A$38, IF(L28=[1]Enums!$B$28, [1]Enums!$A$37, [1]Enums!$A$36))</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IF(L29=[1]Enums!$A$24, [1]Enums!$A$29, IF(L29=[1]Enums!$B$28, [1]Enums!$A$28, [1]Enums!$A$27))</f>
        <v>Bag</v>
      </c>
      <c r="N29" s="20" t="str">
        <f>IF(L29=[1]Enums!$A$24, [1]Enums!$A$32, IF(L29=[1]Enums!$B$31, [1]Enums!$A$31, [1]Enums!$A$30))</f>
        <v>Sack</v>
      </c>
      <c r="O29" s="20" t="str">
        <f>IF(L29=[1]Enums!$A$24, [1]Enums!$A$35, IF(L29=[1]Enums!$B$34, [1]Enums!$A$34, [1]Enums!$A$33))</f>
        <v>Powder Keg</v>
      </c>
      <c r="P29" s="20" t="str">
        <f>IF(L29=[1]Enums!$A$24, [1]Enums!$A$38, IF(L29=[1]Enums!$B$28, [1]Enums!$A$37, [1]Enums!$A$36))</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IF(L30=[1]Enums!$A$24, [1]Enums!$A$29, IF(L30=[1]Enums!$B$28, [1]Enums!$A$28, [1]Enums!$A$27))</f>
        <v>Bag</v>
      </c>
      <c r="N30" s="20" t="str">
        <f>IF(L30=[1]Enums!$A$24, [1]Enums!$A$32, IF(L30=[1]Enums!$B$31, [1]Enums!$A$31, [1]Enums!$A$30))</f>
        <v>Sack</v>
      </c>
      <c r="O30" s="20" t="str">
        <f>IF(L30=[1]Enums!$A$24, [1]Enums!$A$35, IF(L30=[1]Enums!$B$34, [1]Enums!$A$34, [1]Enums!$A$33))</f>
        <v>Powder Keg</v>
      </c>
      <c r="P30" s="20" t="str">
        <f>IF(L30=[1]Enums!$A$24, [1]Enums!$A$38, IF(L30=[1]Enums!$B$28, [1]Enums!$A$37, [1]Enums!$A$36))</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IF(L31=[1]Enums!$A$24, [1]Enums!$A$29, IF(L31=[1]Enums!$B$28, [1]Enums!$A$28, [1]Enums!$A$27))</f>
        <v>Bag</v>
      </c>
      <c r="N31" s="20" t="str">
        <f>IF(L31=[1]Enums!$A$24, [1]Enums!$A$32, IF(L31=[1]Enums!$B$31, [1]Enums!$A$31, [1]Enums!$A$30))</f>
        <v>Sack</v>
      </c>
      <c r="O31" s="20" t="str">
        <f>IF(L31=[1]Enums!$A$24, [1]Enums!$A$35, IF(L31=[1]Enums!$B$34, [1]Enums!$A$34, [1]Enums!$A$33))</f>
        <v>Powder Keg</v>
      </c>
      <c r="P31" s="20" t="str">
        <f>IF(L31=[1]Enums!$A$24, [1]Enums!$A$38, IF(L31=[1]Enums!$B$28, [1]Enums!$A$37, [1]Enums!$A$36))</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IF(L32=[1]Enums!$A$24, [1]Enums!$A$29, IF(L32=[1]Enums!$B$28, [1]Enums!$A$28, [1]Enums!$A$27))</f>
        <v>Bag</v>
      </c>
      <c r="N32" s="20" t="str">
        <f>IF(L32=[1]Enums!$A$24, [1]Enums!$A$32, IF(L32=[1]Enums!$B$31, [1]Enums!$A$31, [1]Enums!$A$30))</f>
        <v>Sack</v>
      </c>
      <c r="O32" s="20" t="str">
        <f>IF(L32=[1]Enums!$A$24, [1]Enums!$A$35, IF(L32=[1]Enums!$B$34, [1]Enums!$A$34, [1]Enums!$A$33))</f>
        <v>Powder Keg</v>
      </c>
      <c r="P32" s="20" t="str">
        <f>IF(L32=[1]Enums!$A$24, [1]Enums!$A$38, IF(L32=[1]Enums!$B$28, [1]Enums!$A$37, [1]Enums!$A$36))</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IF(L33=[1]Enums!$A$24, [1]Enums!$A$29, IF(L33=[1]Enums!$B$28, [1]Enums!$A$28, [1]Enums!$A$27))</f>
        <v>Bag</v>
      </c>
      <c r="N33" s="20" t="str">
        <f>IF(L33=[1]Enums!$A$24, [1]Enums!$A$32, IF(L33=[1]Enums!$B$31, [1]Enums!$A$31, [1]Enums!$A$30))</f>
        <v>Sack</v>
      </c>
      <c r="O33" s="20" t="str">
        <f>IF(L33=[1]Enums!$A$24, [1]Enums!$A$35, IF(L33=[1]Enums!$B$34, [1]Enums!$A$34, [1]Enums!$A$33))</f>
        <v>Powder Keg</v>
      </c>
      <c r="P33" s="20" t="str">
        <f>IF(L33=[1]Enums!$A$24, [1]Enums!$A$38, IF(L33=[1]Enums!$B$28, [1]Enums!$A$37, [1]Enums!$A$36))</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IF(L34=[1]Enums!$A$24, [1]Enums!$A$29, IF(L34=[1]Enums!$B$28, [1]Enums!$A$28, [1]Enums!$A$27))</f>
        <v>Bag</v>
      </c>
      <c r="N34" s="20" t="str">
        <f>IF(L34=[1]Enums!$A$24, [1]Enums!$A$32, IF(L34=[1]Enums!$B$31, [1]Enums!$A$31, [1]Enums!$A$30))</f>
        <v>Sack</v>
      </c>
      <c r="O34" s="20" t="str">
        <f>IF(L34=[1]Enums!$A$24, [1]Enums!$A$35, IF(L34=[1]Enums!$B$34, [1]Enums!$A$34, [1]Enums!$A$33))</f>
        <v>Powder Keg</v>
      </c>
      <c r="P34" s="20" t="str">
        <f>IF(L34=[1]Enums!$A$24, [1]Enums!$A$38, IF(L34=[1]Enums!$B$28, [1]Enums!$A$37, [1]Enums!$A$36))</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IF(L35=[1]Enums!$A$24, [1]Enums!$A$29, IF(L35=[1]Enums!$B$28, [1]Enums!$A$28, [1]Enums!$A$27))</f>
        <v>Bag</v>
      </c>
      <c r="N35" s="20" t="str">
        <f>IF(L35=[1]Enums!$A$24, [1]Enums!$A$32, IF(L35=[1]Enums!$B$31, [1]Enums!$A$31, [1]Enums!$A$30))</f>
        <v>Sack</v>
      </c>
      <c r="O35" s="20" t="str">
        <f>IF(L35=[1]Enums!$A$24, [1]Enums!$A$35, IF(L35=[1]Enums!$B$34, [1]Enums!$A$34, [1]Enums!$A$33))</f>
        <v>Powder Keg</v>
      </c>
      <c r="P35" s="20" t="str">
        <f>IF(L35=[1]Enums!$A$24, [1]Enums!$A$38, IF(L35=[1]Enums!$B$28, [1]Enums!$A$37, [1]Enums!$A$36))</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IF(L36=[1]Enums!$A$24, [1]Enums!$A$29, IF(L36=[1]Enums!$B$28, [1]Enums!$A$28, [1]Enums!$A$27))</f>
        <v>Vial</v>
      </c>
      <c r="N36" s="20" t="str">
        <f>IF(L36=[1]Enums!$A$24, [1]Enums!$A$32, IF(L36=[1]Enums!$B$31, [1]Enums!$A$31, [1]Enums!$A$30))</f>
        <v>Beaker</v>
      </c>
      <c r="O36" s="20" t="str">
        <f>IF(L36=[1]Enums!$A$24, [1]Enums!$A$35, IF(L36=[1]Enums!$B$34, [1]Enums!$A$34, [1]Enums!$A$33))</f>
        <v>Drum</v>
      </c>
      <c r="P36" s="20" t="str">
        <f>IF(L36=[1]Enums!$A$24, [1]Enums!$A$38, IF(L36=[1]Enums!$B$28, [1]Enums!$A$37, [1]Enums!$A$36))</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IF(L37=[1]Enums!$A$24, [1]Enums!$A$29, IF(L37=[1]Enums!$B$28, [1]Enums!$A$28, [1]Enums!$A$27))</f>
        <v>Flask</v>
      </c>
      <c r="N37" s="24" t="str">
        <f>IF(L37=[1]Enums!$A$24, [1]Enums!$A$32, IF(L37=[1]Enums!$B$31, [1]Enums!$A$31, [1]Enums!$A$30))</f>
        <v>Cartridge</v>
      </c>
      <c r="O37" s="20" t="str">
        <f>IF(L37=[1]Enums!$A$24, [1]Enums!$A$35, IF(L37=[1]Enums!$B$34, [1]Enums!$A$34, [1]Enums!$A$33))</f>
        <v>Canister</v>
      </c>
      <c r="P37" s="24" t="str">
        <f>IF(L37=[1]Enums!$A$24, [1]Enums!$A$38, IF(L37=[1]Enums!$B$28, [1]Enums!$A$37, [1]Enums!$A$36))</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IF(L38=[1]Enums!$A$24, [1]Enums!$A$29, IF(L38=[1]Enums!$B$28, [1]Enums!$A$28, [1]Enums!$A$27))</f>
        <v>Bag</v>
      </c>
      <c r="N38" s="20" t="str">
        <f>IF(L38=[1]Enums!$A$24, [1]Enums!$A$32, IF(L38=[1]Enums!$B$31, [1]Enums!$A$31, [1]Enums!$A$30))</f>
        <v>Sack</v>
      </c>
      <c r="O38" s="20" t="str">
        <f>IF(L38=[1]Enums!$A$24, [1]Enums!$A$35, IF(L38=[1]Enums!$B$34, [1]Enums!$A$34, [1]Enums!$A$33))</f>
        <v>Powder Keg</v>
      </c>
      <c r="P38" s="20" t="str">
        <f>IF(L38=[1]Enums!$A$24, [1]Enums!$A$38, IF(L38=[1]Enums!$B$28, [1]Enums!$A$37, [1]Enums!$A$36))</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IF(L39=[1]Enums!$A$24, [1]Enums!$A$29, IF(L39=[1]Enums!$B$28, [1]Enums!$A$28, [1]Enums!$A$27))</f>
        <v>Bag</v>
      </c>
      <c r="N39" s="20" t="str">
        <f>IF(L39=[1]Enums!$A$24, [1]Enums!$A$32, IF(L39=[1]Enums!$B$31, [1]Enums!$A$31, [1]Enums!$A$30))</f>
        <v>Sack</v>
      </c>
      <c r="O39" s="20" t="str">
        <f>IF(L39=[1]Enums!$A$24, [1]Enums!$A$35, IF(L39=[1]Enums!$B$34, [1]Enums!$A$34, [1]Enums!$A$33))</f>
        <v>Powder Keg</v>
      </c>
      <c r="P39" s="20" t="str">
        <f>IF(L39=[1]Enums!$A$24, [1]Enums!$A$38, IF(L39=[1]Enums!$B$28, [1]Enums!$A$37, [1]Enums!$A$36))</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IF(L40=[1]Enums!$A$24, [1]Enums!$A$29, IF(L40=[1]Enums!$B$28, [1]Enums!$A$28, [1]Enums!$A$27))</f>
        <v>Bag</v>
      </c>
      <c r="N40" s="20" t="str">
        <f>IF(L40=[1]Enums!$A$24, [1]Enums!$A$32, IF(L40=[1]Enums!$B$31, [1]Enums!$A$31, [1]Enums!$A$30))</f>
        <v>Sack</v>
      </c>
      <c r="O40" s="20" t="str">
        <f>IF(L40=[1]Enums!$A$24, [1]Enums!$A$35, IF(L40=[1]Enums!$B$34, [1]Enums!$A$34, [1]Enums!$A$33))</f>
        <v>Powder Keg</v>
      </c>
      <c r="P40" s="20" t="str">
        <f>IF(L40=[1]Enums!$A$24, [1]Enums!$A$38, IF(L40=[1]Enums!$B$28, [1]Enums!$A$37, [1]Enums!$A$36))</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IF(L41=[1]Enums!$A$24, [1]Enums!$A$29, IF(L41=[1]Enums!$B$28, [1]Enums!$A$28, [1]Enums!$A$27))</f>
        <v>Bag</v>
      </c>
      <c r="N41" s="20" t="str">
        <f>IF(L41=[1]Enums!$A$24, [1]Enums!$A$32, IF(L41=[1]Enums!$B$31, [1]Enums!$A$31, [1]Enums!$A$30))</f>
        <v>Sack</v>
      </c>
      <c r="O41" s="20" t="str">
        <f>IF(L41=[1]Enums!$A$24, [1]Enums!$A$35, IF(L41=[1]Enums!$B$34, [1]Enums!$A$34, [1]Enums!$A$33))</f>
        <v>Powder Keg</v>
      </c>
      <c r="P41" s="20" t="str">
        <f>IF(L41=[1]Enums!$A$24, [1]Enums!$A$38, IF(L41=[1]Enums!$B$28, [1]Enums!$A$37, [1]Enums!$A$36))</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IF(L42=[1]Enums!$A$24, [1]Enums!$A$29, IF(L42=[1]Enums!$B$28, [1]Enums!$A$28, [1]Enums!$A$27))</f>
        <v>Bag</v>
      </c>
      <c r="N42" s="20" t="str">
        <f>IF(L42=[1]Enums!$A$24, [1]Enums!$A$32, IF(L42=[1]Enums!$B$31, [1]Enums!$A$31, [1]Enums!$A$30))</f>
        <v>Sack</v>
      </c>
      <c r="O42" s="20" t="str">
        <f>IF(L42=[1]Enums!$A$24, [1]Enums!$A$35, IF(L42=[1]Enums!$B$34, [1]Enums!$A$34, [1]Enums!$A$33))</f>
        <v>Powder Keg</v>
      </c>
      <c r="P42" s="20" t="str">
        <f>IF(L42=[1]Enums!$A$24, [1]Enums!$A$38, IF(L42=[1]Enums!$B$28, [1]Enums!$A$37, [1]Enums!$A$36))</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IF(L43=[1]Enums!$A$24, [1]Enums!$A$29, IF(L43=[1]Enums!$B$28, [1]Enums!$A$28, [1]Enums!$A$27))</f>
        <v>Bag</v>
      </c>
      <c r="N43" s="20" t="str">
        <f>IF(L43=[1]Enums!$A$24, [1]Enums!$A$32, IF(L43=[1]Enums!$B$31, [1]Enums!$A$31, [1]Enums!$A$30))</f>
        <v>Sack</v>
      </c>
      <c r="O43" s="20" t="str">
        <f>IF(L43=[1]Enums!$A$24, [1]Enums!$A$35, IF(L43=[1]Enums!$B$34, [1]Enums!$A$34, [1]Enums!$A$33))</f>
        <v>Powder Keg</v>
      </c>
      <c r="P43" s="20" t="str">
        <f>IF(L43=[1]Enums!$A$24, [1]Enums!$A$38, IF(L43=[1]Enums!$B$28, [1]Enums!$A$37, [1]Enums!$A$36))</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IF(L44=[1]Enums!$A$24, [1]Enums!$A$29, IF(L44=[1]Enums!$B$28, [1]Enums!$A$28, [1]Enums!$A$27))</f>
        <v>Bag</v>
      </c>
      <c r="N44" s="20" t="str">
        <f>IF(L44=[1]Enums!$A$24, [1]Enums!$A$32, IF(L44=[1]Enums!$B$31, [1]Enums!$A$31, [1]Enums!$A$30))</f>
        <v>Sack</v>
      </c>
      <c r="O44" s="20" t="str">
        <f>IF(L44=[1]Enums!$A$24, [1]Enums!$A$35, IF(L44=[1]Enums!$B$34, [1]Enums!$A$34, [1]Enums!$A$33))</f>
        <v>Powder Keg</v>
      </c>
      <c r="P44" s="20" t="str">
        <f>IF(L44=[1]Enums!$A$24, [1]Enums!$A$38, IF(L44=[1]Enums!$B$28, [1]Enums!$A$37, [1]Enums!$A$36))</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IF(L45=[1]Enums!$A$24, [1]Enums!$A$29, IF(L45=[1]Enums!$B$28, [1]Enums!$A$28, [1]Enums!$A$27))</f>
        <v>Bag</v>
      </c>
      <c r="N45" s="20" t="str">
        <f>IF(L45=[1]Enums!$A$24, [1]Enums!$A$32, IF(L45=[1]Enums!$B$31, [1]Enums!$A$31, [1]Enums!$A$30))</f>
        <v>Sack</v>
      </c>
      <c r="O45" s="20" t="str">
        <f>IF(L45=[1]Enums!$A$24, [1]Enums!$A$35, IF(L45=[1]Enums!$B$34, [1]Enums!$A$34, [1]Enums!$A$33))</f>
        <v>Powder Keg</v>
      </c>
      <c r="P45" s="20" t="str">
        <f>IF(L45=[1]Enums!$A$24, [1]Enums!$A$38, IF(L45=[1]Enums!$B$28, [1]Enums!$A$37, [1]Enums!$A$36))</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IF(L46=[1]Enums!$A$24, [1]Enums!$A$29, IF(L46=[1]Enums!$B$28, [1]Enums!$A$28, [1]Enums!$A$27))</f>
        <v>Bag</v>
      </c>
      <c r="N46" s="20" t="str">
        <f>IF(L46=[1]Enums!$A$24, [1]Enums!$A$32, IF(L46=[1]Enums!$B$31, [1]Enums!$A$31, [1]Enums!$A$30))</f>
        <v>Sack</v>
      </c>
      <c r="O46" s="20" t="str">
        <f>IF(L46=[1]Enums!$A$24, [1]Enums!$A$35, IF(L46=[1]Enums!$B$34, [1]Enums!$A$34, [1]Enums!$A$33))</f>
        <v>Powder Keg</v>
      </c>
      <c r="P46" s="20" t="str">
        <f>IF(L46=[1]Enums!$A$24, [1]Enums!$A$38, IF(L46=[1]Enums!$B$28, [1]Enums!$A$37, [1]Enums!$A$36))</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IF(L47=[1]Enums!$A$24, [1]Enums!$A$29, IF(L47=[1]Enums!$B$28, [1]Enums!$A$28, [1]Enums!$A$27))</f>
        <v>Bag</v>
      </c>
      <c r="N47" s="20" t="str">
        <f>IF(L47=[1]Enums!$A$24, [1]Enums!$A$32, IF(L47=[1]Enums!$B$31, [1]Enums!$A$31, [1]Enums!$A$30))</f>
        <v>Sack</v>
      </c>
      <c r="O47" s="20" t="str">
        <f>IF(L47=[1]Enums!$A$24, [1]Enums!$A$35, IF(L47=[1]Enums!$B$34, [1]Enums!$A$34, [1]Enums!$A$33))</f>
        <v>Powder Keg</v>
      </c>
      <c r="P47" s="20" t="str">
        <f>IF(L47=[1]Enums!$A$24, [1]Enums!$A$38, IF(L47=[1]Enums!$B$28, [1]Enums!$A$37, [1]Enums!$A$36))</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IF(L48=[1]Enums!$A$24, [1]Enums!$A$29, IF(L48=[1]Enums!$B$28, [1]Enums!$A$28, [1]Enums!$A$27))</f>
        <v>Bag</v>
      </c>
      <c r="N48" s="20" t="str">
        <f>IF(L48=[1]Enums!$A$24, [1]Enums!$A$32, IF(L48=[1]Enums!$B$31, [1]Enums!$A$31, [1]Enums!$A$30))</f>
        <v>Sack</v>
      </c>
      <c r="O48" s="20" t="str">
        <f>IF(L48=[1]Enums!$A$24, [1]Enums!$A$35, IF(L48=[1]Enums!$B$34, [1]Enums!$A$34, [1]Enums!$A$33))</f>
        <v>Powder Keg</v>
      </c>
      <c r="P48" s="20" t="str">
        <f>IF(L48=[1]Enums!$A$24, [1]Enums!$A$38, IF(L48=[1]Enums!$B$28, [1]Enums!$A$37, [1]Enums!$A$36))</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IF(L49=[1]Enums!$A$24, [1]Enums!$A$29, IF(L49=[1]Enums!$B$28, [1]Enums!$A$28, [1]Enums!$A$27))</f>
        <v>Bag</v>
      </c>
      <c r="N49" s="20" t="str">
        <f>IF(L49=[1]Enums!$A$24, [1]Enums!$A$32, IF(L49=[1]Enums!$B$31, [1]Enums!$A$31, [1]Enums!$A$30))</f>
        <v>Sack</v>
      </c>
      <c r="O49" s="20" t="str">
        <f>IF(L49=[1]Enums!$A$24, [1]Enums!$A$35, IF(L49=[1]Enums!$B$34, [1]Enums!$A$34, [1]Enums!$A$33))</f>
        <v>Powder Keg</v>
      </c>
      <c r="P49" s="20" t="str">
        <f>IF(L49=[1]Enums!$A$24, [1]Enums!$A$38, IF(L49=[1]Enums!$B$28, [1]Enums!$A$37, [1]Enums!$A$36))</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IF(L50=[1]Enums!$A$24, [1]Enums!$A$29, IF(L50=[1]Enums!$B$28, [1]Enums!$A$28, [1]Enums!$A$27))</f>
        <v>Bag</v>
      </c>
      <c r="N50" s="20" t="str">
        <f>IF(L50=[1]Enums!$A$24, [1]Enums!$A$32, IF(L50=[1]Enums!$B$31, [1]Enums!$A$31, [1]Enums!$A$30))</f>
        <v>Sack</v>
      </c>
      <c r="O50" s="20" t="str">
        <f>IF(L50=[1]Enums!$A$24, [1]Enums!$A$35, IF(L50=[1]Enums!$B$34, [1]Enums!$A$34, [1]Enums!$A$33))</f>
        <v>Powder Keg</v>
      </c>
      <c r="P50" s="20" t="str">
        <f>IF(L50=[1]Enums!$A$24, [1]Enums!$A$38, IF(L50=[1]Enums!$B$28, [1]Enums!$A$37, [1]Enums!$A$36))</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IF(L51=[1]Enums!$A$24, [1]Enums!$A$29, IF(L51=[1]Enums!$B$28, [1]Enums!$A$28, [1]Enums!$A$27))</f>
        <v>Bag</v>
      </c>
      <c r="N51" s="20" t="str">
        <f>IF(L51=[1]Enums!$A$24, [1]Enums!$A$32, IF(L51=[1]Enums!$B$31, [1]Enums!$A$31, [1]Enums!$A$30))</f>
        <v>Sack</v>
      </c>
      <c r="O51" s="20" t="str">
        <f>IF(L51=[1]Enums!$A$24, [1]Enums!$A$35, IF(L51=[1]Enums!$B$34, [1]Enums!$A$34, [1]Enums!$A$33))</f>
        <v>Powder Keg</v>
      </c>
      <c r="P51" s="20" t="str">
        <f>IF(L51=[1]Enums!$A$24, [1]Enums!$A$38, IF(L51=[1]Enums!$B$28, [1]Enums!$A$37, [1]Enums!$A$36))</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IF(L52=[1]Enums!$A$24, [1]Enums!$A$29, IF(L52=[1]Enums!$B$28, [1]Enums!$A$28, [1]Enums!$A$27))</f>
        <v>Bag</v>
      </c>
      <c r="N52" s="20" t="str">
        <f>IF(L52=[1]Enums!$A$24, [1]Enums!$A$32, IF(L52=[1]Enums!$B$31, [1]Enums!$A$31, [1]Enums!$A$30))</f>
        <v>Sack</v>
      </c>
      <c r="O52" s="20" t="str">
        <f>IF(L52=[1]Enums!$A$24, [1]Enums!$A$35, IF(L52=[1]Enums!$B$34, [1]Enums!$A$34, [1]Enums!$A$33))</f>
        <v>Powder Keg</v>
      </c>
      <c r="P52" s="20" t="str">
        <f>IF(L52=[1]Enums!$A$24, [1]Enums!$A$38, IF(L52=[1]Enums!$B$28, [1]Enums!$A$37, [1]Enums!$A$36))</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IF(L53=[1]Enums!$A$24, [1]Enums!$A$29, IF(L53=[1]Enums!$B$28, [1]Enums!$A$28, [1]Enums!$A$27))</f>
        <v>Bag</v>
      </c>
      <c r="N53" s="20" t="str">
        <f>IF(L53=[1]Enums!$A$24, [1]Enums!$A$32, IF(L53=[1]Enums!$B$31, [1]Enums!$A$31, [1]Enums!$A$30))</f>
        <v>Sack</v>
      </c>
      <c r="O53" s="20" t="str">
        <f>IF(L53=[1]Enums!$A$24, [1]Enums!$A$35, IF(L53=[1]Enums!$B$34, [1]Enums!$A$34, [1]Enums!$A$33))</f>
        <v>Powder Keg</v>
      </c>
      <c r="P53" s="20" t="str">
        <f>IF(L53=[1]Enums!$A$24, [1]Enums!$A$38, IF(L53=[1]Enums!$B$28, [1]Enums!$A$37, [1]Enums!$A$36))</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IF(L54=[1]Enums!$A$24, [1]Enums!$A$29, IF(L54=[1]Enums!$B$28, [1]Enums!$A$28, [1]Enums!$A$27))</f>
        <v>Bag</v>
      </c>
      <c r="N54" s="20" t="str">
        <f>IF(L54=[1]Enums!$A$24, [1]Enums!$A$32, IF(L54=[1]Enums!$B$31, [1]Enums!$A$31, [1]Enums!$A$30))</f>
        <v>Sack</v>
      </c>
      <c r="O54" s="20" t="str">
        <f>IF(L54=[1]Enums!$A$24, [1]Enums!$A$35, IF(L54=[1]Enums!$B$34, [1]Enums!$A$34, [1]Enums!$A$33))</f>
        <v>Powder Keg</v>
      </c>
      <c r="P54" s="20" t="str">
        <f>IF(L54=[1]Enums!$A$24, [1]Enums!$A$38, IF(L54=[1]Enums!$B$28, [1]Enums!$A$37, [1]Enums!$A$36))</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IF(L55=[1]Enums!$A$24, [1]Enums!$A$29, IF(L55=[1]Enums!$B$28, [1]Enums!$A$28, [1]Enums!$A$27))</f>
        <v>Flask</v>
      </c>
      <c r="N55" s="24" t="str">
        <f>IF(L55=[1]Enums!$A$24, [1]Enums!$A$32, IF(L55=[1]Enums!$B$31, [1]Enums!$A$31, [1]Enums!$A$30))</f>
        <v>Cartridge</v>
      </c>
      <c r="O55" s="20" t="str">
        <f>IF(L55=[1]Enums!$A$24, [1]Enums!$A$35, IF(L55=[1]Enums!$B$34, [1]Enums!$A$34, [1]Enums!$A$33))</f>
        <v>Canister</v>
      </c>
      <c r="P55" s="24" t="str">
        <f>IF(L55=[1]Enums!$A$24, [1]Enums!$A$38, IF(L55=[1]Enums!$B$28, [1]Enums!$A$37, [1]Enums!$A$36))</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IF(L56=[1]Enums!$A$24, [1]Enums!$A$29, IF(L56=[1]Enums!$B$28, [1]Enums!$A$28, [1]Enums!$A$27))</f>
        <v>Bag</v>
      </c>
      <c r="N56" s="20" t="str">
        <f>IF(L56=[1]Enums!$A$24, [1]Enums!$A$32, IF(L56=[1]Enums!$B$31, [1]Enums!$A$31, [1]Enums!$A$30))</f>
        <v>Sack</v>
      </c>
      <c r="O56" s="20" t="str">
        <f>IF(L56=[1]Enums!$A$24, [1]Enums!$A$35, IF(L56=[1]Enums!$B$34, [1]Enums!$A$34, [1]Enums!$A$33))</f>
        <v>Powder Keg</v>
      </c>
      <c r="P56" s="20" t="str">
        <f>IF(L56=[1]Enums!$A$24, [1]Enums!$A$38, IF(L56=[1]Enums!$B$28, [1]Enums!$A$37, [1]Enums!$A$36))</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IF(L57=[1]Enums!$A$24, [1]Enums!$A$29, IF(L57=[1]Enums!$B$28, [1]Enums!$A$28, [1]Enums!$A$27))</f>
        <v>Bag</v>
      </c>
      <c r="N57" s="20" t="str">
        <f>IF(L57=[1]Enums!$A$24, [1]Enums!$A$32, IF(L57=[1]Enums!$B$31, [1]Enums!$A$31, [1]Enums!$A$30))</f>
        <v>Sack</v>
      </c>
      <c r="O57" s="20" t="str">
        <f>IF(L57=[1]Enums!$A$24, [1]Enums!$A$35, IF(L57=[1]Enums!$B$34, [1]Enums!$A$34, [1]Enums!$A$33))</f>
        <v>Powder Keg</v>
      </c>
      <c r="P57" s="20" t="str">
        <f>IF(L57=[1]Enums!$A$24, [1]Enums!$A$38, IF(L57=[1]Enums!$B$28, [1]Enums!$A$37, [1]Enums!$A$36))</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IF(L58=[1]Enums!$A$24, [1]Enums!$A$29, IF(L58=[1]Enums!$B$28, [1]Enums!$A$28, [1]Enums!$A$27))</f>
        <v>Bag</v>
      </c>
      <c r="N58" s="20" t="str">
        <f>IF(L58=[1]Enums!$A$24, [1]Enums!$A$32, IF(L58=[1]Enums!$B$31, [1]Enums!$A$31, [1]Enums!$A$30))</f>
        <v>Sack</v>
      </c>
      <c r="O58" s="20" t="str">
        <f>IF(L58=[1]Enums!$A$24, [1]Enums!$A$35, IF(L58=[1]Enums!$B$34, [1]Enums!$A$34, [1]Enums!$A$33))</f>
        <v>Powder Keg</v>
      </c>
      <c r="P58" s="20" t="str">
        <f>IF(L58=[1]Enums!$A$24, [1]Enums!$A$38, IF(L58=[1]Enums!$B$28, [1]Enums!$A$37, [1]Enums!$A$36))</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IF(L59=[1]Enums!$A$24, [1]Enums!$A$29, IF(L59=[1]Enums!$B$28, [1]Enums!$A$28, [1]Enums!$A$27))</f>
        <v>Bag</v>
      </c>
      <c r="N59" s="20" t="str">
        <f>IF(L59=[1]Enums!$A$24, [1]Enums!$A$32, IF(L59=[1]Enums!$B$31, [1]Enums!$A$31, [1]Enums!$A$30))</f>
        <v>Sack</v>
      </c>
      <c r="O59" s="20" t="str">
        <f>IF(L59=[1]Enums!$A$24, [1]Enums!$A$35, IF(L59=[1]Enums!$B$34, [1]Enums!$A$34, [1]Enums!$A$33))</f>
        <v>Powder Keg</v>
      </c>
      <c r="P59" s="20" t="str">
        <f>IF(L59=[1]Enums!$A$24, [1]Enums!$A$38, IF(L59=[1]Enums!$B$28, [1]Enums!$A$37, [1]Enums!$A$36))</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IF(L60=[1]Enums!$A$24, [1]Enums!$A$29, IF(L60=[1]Enums!$B$28, [1]Enums!$A$28, [1]Enums!$A$27))</f>
        <v>Bag</v>
      </c>
      <c r="N60" s="20" t="str">
        <f>IF(L60=[1]Enums!$A$24, [1]Enums!$A$32, IF(L60=[1]Enums!$B$31, [1]Enums!$A$31, [1]Enums!$A$30))</f>
        <v>Sack</v>
      </c>
      <c r="O60" s="20" t="str">
        <f>IF(L60=[1]Enums!$A$24, [1]Enums!$A$35, IF(L60=[1]Enums!$B$34, [1]Enums!$A$34, [1]Enums!$A$33))</f>
        <v>Powder Keg</v>
      </c>
      <c r="P60" s="20" t="str">
        <f>IF(L60=[1]Enums!$A$24, [1]Enums!$A$38, IF(L60=[1]Enums!$B$28, [1]Enums!$A$37, [1]Enums!$A$36))</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IF(L61=[1]Enums!$A$24, [1]Enums!$A$29, IF(L61=[1]Enums!$B$28, [1]Enums!$A$28, [1]Enums!$A$27))</f>
        <v>Bag</v>
      </c>
      <c r="N61" s="20" t="str">
        <f>IF(L61=[1]Enums!$A$24, [1]Enums!$A$32, IF(L61=[1]Enums!$B$31, [1]Enums!$A$31, [1]Enums!$A$30))</f>
        <v>Sack</v>
      </c>
      <c r="O61" s="20" t="str">
        <f>IF(L61=[1]Enums!$A$24, [1]Enums!$A$35, IF(L61=[1]Enums!$B$34, [1]Enums!$A$34, [1]Enums!$A$33))</f>
        <v>Powder Keg</v>
      </c>
      <c r="P61" s="20" t="str">
        <f>IF(L61=[1]Enums!$A$24, [1]Enums!$A$38, IF(L61=[1]Enums!$B$28, [1]Enums!$A$37, [1]Enums!$A$36))</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IF(L62=[1]Enums!$A$24, [1]Enums!$A$29, IF(L62=[1]Enums!$B$28, [1]Enums!$A$28, [1]Enums!$A$27))</f>
        <v>Bag</v>
      </c>
      <c r="N62" s="20" t="str">
        <f>IF(L62=[1]Enums!$A$24, [1]Enums!$A$32, IF(L62=[1]Enums!$B$31, [1]Enums!$A$31, [1]Enums!$A$30))</f>
        <v>Sack</v>
      </c>
      <c r="O62" s="20" t="str">
        <f>IF(L62=[1]Enums!$A$24, [1]Enums!$A$35, IF(L62=[1]Enums!$B$34, [1]Enums!$A$34, [1]Enums!$A$33))</f>
        <v>Powder Keg</v>
      </c>
      <c r="P62" s="20" t="str">
        <f>IF(L62=[1]Enums!$A$24, [1]Enums!$A$38, IF(L62=[1]Enums!$B$28, [1]Enums!$A$37, [1]Enums!$A$36))</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IF(L63=[1]Enums!$A$24, [1]Enums!$A$29, IF(L63=[1]Enums!$B$28, [1]Enums!$A$28, [1]Enums!$A$27))</f>
        <v>Bag</v>
      </c>
      <c r="N63" s="20" t="str">
        <f>IF(L63=[1]Enums!$A$24, [1]Enums!$A$32, IF(L63=[1]Enums!$B$31, [1]Enums!$A$31, [1]Enums!$A$30))</f>
        <v>Sack</v>
      </c>
      <c r="O63" s="20" t="str">
        <f>IF(L63=[1]Enums!$A$24, [1]Enums!$A$35, IF(L63=[1]Enums!$B$34, [1]Enums!$A$34, [1]Enums!$A$33))</f>
        <v>Powder Keg</v>
      </c>
      <c r="P63" s="20" t="str">
        <f>IF(L63=[1]Enums!$A$24, [1]Enums!$A$38, IF(L63=[1]Enums!$B$28, [1]Enums!$A$37, [1]Enums!$A$36))</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IF(L64=[1]Enums!$A$24, [1]Enums!$A$29, IF(L64=[1]Enums!$B$28, [1]Enums!$A$28, [1]Enums!$A$27))</f>
        <v>Bag</v>
      </c>
      <c r="N64" s="20" t="str">
        <f>IF(L64=[1]Enums!$A$24, [1]Enums!$A$32, IF(L64=[1]Enums!$B$31, [1]Enums!$A$31, [1]Enums!$A$30))</f>
        <v>Sack</v>
      </c>
      <c r="O64" s="20" t="str">
        <f>IF(L64=[1]Enums!$A$24, [1]Enums!$A$35, IF(L64=[1]Enums!$B$34, [1]Enums!$A$34, [1]Enums!$A$33))</f>
        <v>Powder Keg</v>
      </c>
      <c r="P64" s="20" t="str">
        <f>IF(L64=[1]Enums!$A$24, [1]Enums!$A$38, IF(L64=[1]Enums!$B$28, [1]Enums!$A$37, [1]Enums!$A$36))</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IF(L65=[1]Enums!$A$24, [1]Enums!$A$29, IF(L65=[1]Enums!$B$28, [1]Enums!$A$28, [1]Enums!$A$27))</f>
        <v>Bag</v>
      </c>
      <c r="N65" s="20" t="str">
        <f>IF(L65=[1]Enums!$A$24, [1]Enums!$A$32, IF(L65=[1]Enums!$B$31, [1]Enums!$A$31, [1]Enums!$A$30))</f>
        <v>Sack</v>
      </c>
      <c r="O65" s="20" t="str">
        <f>IF(L65=[1]Enums!$A$24, [1]Enums!$A$35, IF(L65=[1]Enums!$B$34, [1]Enums!$A$34, [1]Enums!$A$33))</f>
        <v>Powder Keg</v>
      </c>
      <c r="P65" s="20" t="str">
        <f>IF(L65=[1]Enums!$A$24, [1]Enums!$A$38, IF(L65=[1]Enums!$B$28, [1]Enums!$A$37, [1]Enums!$A$36))</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IF(L66=[1]Enums!$A$24, [1]Enums!$A$29, IF(L66=[1]Enums!$B$28, [1]Enums!$A$28, [1]Enums!$A$27))</f>
        <v>Bag</v>
      </c>
      <c r="N66" s="20" t="str">
        <f>IF(L66=[1]Enums!$A$24, [1]Enums!$A$32, IF(L66=[1]Enums!$B$31, [1]Enums!$A$31, [1]Enums!$A$30))</f>
        <v>Sack</v>
      </c>
      <c r="O66" s="20" t="str">
        <f>IF(L66=[1]Enums!$A$24, [1]Enums!$A$35, IF(L66=[1]Enums!$B$34, [1]Enums!$A$34, [1]Enums!$A$33))</f>
        <v>Powder Keg</v>
      </c>
      <c r="P66" s="20" t="str">
        <f>IF(L66=[1]Enums!$A$24, [1]Enums!$A$38, IF(L66=[1]Enums!$B$28, [1]Enums!$A$37, [1]Enums!$A$36))</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IF(L67=[1]Enums!$A$24, [1]Enums!$A$29, IF(L67=[1]Enums!$B$28, [1]Enums!$A$28, [1]Enums!$A$27))</f>
        <v>Bag</v>
      </c>
      <c r="N67" s="20" t="str">
        <f>IF(L67=[1]Enums!$A$24, [1]Enums!$A$32, IF(L67=[1]Enums!$B$31, [1]Enums!$A$31, [1]Enums!$A$30))</f>
        <v>Sack</v>
      </c>
      <c r="O67" s="20" t="str">
        <f>IF(L67=[1]Enums!$A$24, [1]Enums!$A$35, IF(L67=[1]Enums!$B$34, [1]Enums!$A$34, [1]Enums!$A$33))</f>
        <v>Powder Keg</v>
      </c>
      <c r="P67" s="20" t="str">
        <f>IF(L67=[1]Enums!$A$24, [1]Enums!$A$38, IF(L67=[1]Enums!$B$28, [1]Enums!$A$37, [1]Enums!$A$36))</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IF(L68=[1]Enums!$A$24, [1]Enums!$A$29, IF(L68=[1]Enums!$B$28, [1]Enums!$A$28, [1]Enums!$A$27))</f>
        <v>Bag</v>
      </c>
      <c r="N68" s="20" t="str">
        <f>IF(L68=[1]Enums!$A$24, [1]Enums!$A$32, IF(L68=[1]Enums!$B$31, [1]Enums!$A$31, [1]Enums!$A$30))</f>
        <v>Sack</v>
      </c>
      <c r="O68" s="20" t="str">
        <f>IF(L68=[1]Enums!$A$24, [1]Enums!$A$35, IF(L68=[1]Enums!$B$34, [1]Enums!$A$34, [1]Enums!$A$33))</f>
        <v>Powder Keg</v>
      </c>
      <c r="P68" s="20" t="str">
        <f>IF(L68=[1]Enums!$A$24, [1]Enums!$A$38, IF(L68=[1]Enums!$B$28, [1]Enums!$A$37, [1]Enums!$A$36))</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IF(L69=[1]Enums!$A$24, [1]Enums!$A$29, IF(L69=[1]Enums!$B$28, [1]Enums!$A$28, [1]Enums!$A$27))</f>
        <v>Bag</v>
      </c>
      <c r="N69" s="20" t="str">
        <f>IF(L69=[1]Enums!$A$24, [1]Enums!$A$32, IF(L69=[1]Enums!$B$31, [1]Enums!$A$31, [1]Enums!$A$30))</f>
        <v>Sack</v>
      </c>
      <c r="O69" s="20" t="str">
        <f>IF(L69=[1]Enums!$A$24, [1]Enums!$A$35, IF(L69=[1]Enums!$B$34, [1]Enums!$A$34, [1]Enums!$A$33))</f>
        <v>Powder Keg</v>
      </c>
      <c r="P69" s="20" t="str">
        <f>IF(L69=[1]Enums!$A$24, [1]Enums!$A$38, IF(L69=[1]Enums!$B$28, [1]Enums!$A$37, [1]Enums!$A$36))</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IF(L70=[1]Enums!$A$24, [1]Enums!$A$29, IF(L70=[1]Enums!$B$28, [1]Enums!$A$28, [1]Enums!$A$27))</f>
        <v>Bag</v>
      </c>
      <c r="N70" s="20" t="str">
        <f>IF(L70=[1]Enums!$A$24, [1]Enums!$A$32, IF(L70=[1]Enums!$B$31, [1]Enums!$A$31, [1]Enums!$A$30))</f>
        <v>Sack</v>
      </c>
      <c r="O70" s="20" t="str">
        <f>IF(L70=[1]Enums!$A$24, [1]Enums!$A$35, IF(L70=[1]Enums!$B$34, [1]Enums!$A$34, [1]Enums!$A$33))</f>
        <v>Powder Keg</v>
      </c>
      <c r="P70" s="20" t="str">
        <f>IF(L70=[1]Enums!$A$24, [1]Enums!$A$38, IF(L70=[1]Enums!$B$28, [1]Enums!$A$37, [1]Enums!$A$36))</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IF(L71=[1]Enums!$A$24, [1]Enums!$A$29, IF(L71=[1]Enums!$B$28, [1]Enums!$A$28, [1]Enums!$A$27))</f>
        <v>Bag</v>
      </c>
      <c r="N71" s="20" t="str">
        <f>IF(L71=[1]Enums!$A$24, [1]Enums!$A$32, IF(L71=[1]Enums!$B$31, [1]Enums!$A$31, [1]Enums!$A$30))</f>
        <v>Sack</v>
      </c>
      <c r="O71" s="20" t="str">
        <f>IF(L71=[1]Enums!$A$24, [1]Enums!$A$35, IF(L71=[1]Enums!$B$34, [1]Enums!$A$34, [1]Enums!$A$33))</f>
        <v>Powder Keg</v>
      </c>
      <c r="P71" s="20" t="str">
        <f>IF(L71=[1]Enums!$A$24, [1]Enums!$A$38, IF(L71=[1]Enums!$B$28, [1]Enums!$A$37, [1]Enums!$A$36))</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IF(L72=[1]Enums!$A$24, [1]Enums!$A$29, IF(L72=[1]Enums!$B$28, [1]Enums!$A$28, [1]Enums!$A$27))</f>
        <v>Bag</v>
      </c>
      <c r="N72" s="20" t="str">
        <f>IF(L72=[1]Enums!$A$24, [1]Enums!$A$32, IF(L72=[1]Enums!$B$31, [1]Enums!$A$31, [1]Enums!$A$30))</f>
        <v>Sack</v>
      </c>
      <c r="O72" s="20" t="str">
        <f>IF(L72=[1]Enums!$A$24, [1]Enums!$A$35, IF(L72=[1]Enums!$B$34, [1]Enums!$A$34, [1]Enums!$A$33))</f>
        <v>Powder Keg</v>
      </c>
      <c r="P72" s="20" t="str">
        <f>IF(L72=[1]Enums!$A$24, [1]Enums!$A$38, IF(L72=[1]Enums!$B$28, [1]Enums!$A$37, [1]Enums!$A$36))</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IF(L73=[1]Enums!$A$24, [1]Enums!$A$29, IF(L73=[1]Enums!$B$28, [1]Enums!$A$28, [1]Enums!$A$27))</f>
        <v>Bag</v>
      </c>
      <c r="N73" s="20" t="str">
        <f>IF(L73=[1]Enums!$A$24, [1]Enums!$A$32, IF(L73=[1]Enums!$B$31, [1]Enums!$A$31, [1]Enums!$A$30))</f>
        <v>Sack</v>
      </c>
      <c r="O73" s="20" t="str">
        <f>IF(L73=[1]Enums!$A$24, [1]Enums!$A$35, IF(L73=[1]Enums!$B$34, [1]Enums!$A$34, [1]Enums!$A$33))</f>
        <v>Powder Keg</v>
      </c>
      <c r="P73" s="20" t="str">
        <f>IF(L73=[1]Enums!$A$24, [1]Enums!$A$38, IF(L73=[1]Enums!$B$28, [1]Enums!$A$37, [1]Enums!$A$36))</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IF(L74=[1]Enums!$A$24, [1]Enums!$A$29, IF(L74=[1]Enums!$B$28, [1]Enums!$A$28, [1]Enums!$A$27))</f>
        <v>Bag</v>
      </c>
      <c r="N74" s="20" t="str">
        <f>IF(L74=[1]Enums!$A$24, [1]Enums!$A$32, IF(L74=[1]Enums!$B$31, [1]Enums!$A$31, [1]Enums!$A$30))</f>
        <v>Sack</v>
      </c>
      <c r="O74" s="20" t="str">
        <f>IF(L74=[1]Enums!$A$24, [1]Enums!$A$35, IF(L74=[1]Enums!$B$34, [1]Enums!$A$34, [1]Enums!$A$33))</f>
        <v>Powder Keg</v>
      </c>
      <c r="P74" s="20" t="str">
        <f>IF(L74=[1]Enums!$A$24, [1]Enums!$A$38, IF(L74=[1]Enums!$B$28, [1]Enums!$A$37, [1]Enums!$A$36))</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IF(L75=[1]Enums!$A$24, [1]Enums!$A$29, IF(L75=[1]Enums!$B$28, [1]Enums!$A$28, [1]Enums!$A$27))</f>
        <v>Bag</v>
      </c>
      <c r="N75" s="20" t="str">
        <f>IF(L75=[1]Enums!$A$24, [1]Enums!$A$32, IF(L75=[1]Enums!$B$31, [1]Enums!$A$31, [1]Enums!$A$30))</f>
        <v>Sack</v>
      </c>
      <c r="O75" s="20" t="str">
        <f>IF(L75=[1]Enums!$A$24, [1]Enums!$A$35, IF(L75=[1]Enums!$B$34, [1]Enums!$A$34, [1]Enums!$A$33))</f>
        <v>Powder Keg</v>
      </c>
      <c r="P75" s="20" t="str">
        <f>IF(L75=[1]Enums!$A$24, [1]Enums!$A$38, IF(L75=[1]Enums!$B$28, [1]Enums!$A$37, [1]Enums!$A$36))</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IF(L76=[1]Enums!$A$24, [1]Enums!$A$29, IF(L76=[1]Enums!$B$28, [1]Enums!$A$28, [1]Enums!$A$27))</f>
        <v>Bag</v>
      </c>
      <c r="N76" s="20" t="str">
        <f>IF(L76=[1]Enums!$A$24, [1]Enums!$A$32, IF(L76=[1]Enums!$B$31, [1]Enums!$A$31, [1]Enums!$A$30))</f>
        <v>Sack</v>
      </c>
      <c r="O76" s="20" t="str">
        <f>IF(L76=[1]Enums!$A$24, [1]Enums!$A$35, IF(L76=[1]Enums!$B$34, [1]Enums!$A$34, [1]Enums!$A$33))</f>
        <v>Powder Keg</v>
      </c>
      <c r="P76" s="20" t="str">
        <f>IF(L76=[1]Enums!$A$24, [1]Enums!$A$38, IF(L76=[1]Enums!$B$28, [1]Enums!$A$37, [1]Enums!$A$36))</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IF(L77=[1]Enums!$A$24, [1]Enums!$A$29, IF(L77=[1]Enums!$B$28, [1]Enums!$A$28, [1]Enums!$A$27))</f>
        <v>Bag</v>
      </c>
      <c r="N77" s="20" t="str">
        <f>IF(L77=[1]Enums!$A$24, [1]Enums!$A$32, IF(L77=[1]Enums!$B$31, [1]Enums!$A$31, [1]Enums!$A$30))</f>
        <v>Sack</v>
      </c>
      <c r="O77" s="20" t="str">
        <f>IF(L77=[1]Enums!$A$24, [1]Enums!$A$35, IF(L77=[1]Enums!$B$34, [1]Enums!$A$34, [1]Enums!$A$33))</f>
        <v>Powder Keg</v>
      </c>
      <c r="P77" s="20" t="str">
        <f>IF(L77=[1]Enums!$A$24, [1]Enums!$A$38, IF(L77=[1]Enums!$B$28, [1]Enums!$A$37, [1]Enums!$A$36))</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IF(L78=[1]Enums!$A$24, [1]Enums!$A$29, IF(L78=[1]Enums!$B$28, [1]Enums!$A$28, [1]Enums!$A$27))</f>
        <v>Bag</v>
      </c>
      <c r="N78" s="20" t="str">
        <f>IF(L78=[1]Enums!$A$24, [1]Enums!$A$32, IF(L78=[1]Enums!$B$31, [1]Enums!$A$31, [1]Enums!$A$30))</f>
        <v>Sack</v>
      </c>
      <c r="O78" s="20" t="str">
        <f>IF(L78=[1]Enums!$A$24, [1]Enums!$A$35, IF(L78=[1]Enums!$B$34, [1]Enums!$A$34, [1]Enums!$A$33))</f>
        <v>Powder Keg</v>
      </c>
      <c r="P78" s="20" t="str">
        <f>IF(L78=[1]Enums!$A$24, [1]Enums!$A$38, IF(L78=[1]Enums!$B$28, [1]Enums!$A$37, [1]Enums!$A$36))</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IF(L79=[1]Enums!$A$24, [1]Enums!$A$29, IF(L79=[1]Enums!$B$28, [1]Enums!$A$28, [1]Enums!$A$27))</f>
        <v>Bag</v>
      </c>
      <c r="N79" s="20" t="str">
        <f>IF(L79=[1]Enums!$A$24, [1]Enums!$A$32, IF(L79=[1]Enums!$B$31, [1]Enums!$A$31, [1]Enums!$A$30))</f>
        <v>Sack</v>
      </c>
      <c r="O79" s="20" t="str">
        <f>IF(L79=[1]Enums!$A$24, [1]Enums!$A$35, IF(L79=[1]Enums!$B$34, [1]Enums!$A$34, [1]Enums!$A$33))</f>
        <v>Powder Keg</v>
      </c>
      <c r="P79" s="20" t="str">
        <f>IF(L79=[1]Enums!$A$24, [1]Enums!$A$38, IF(L79=[1]Enums!$B$28, [1]Enums!$A$37, [1]Enums!$A$36))</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IF(L80=[1]Enums!$A$24, [1]Enums!$A$29, IF(L80=[1]Enums!$B$28, [1]Enums!$A$28, [1]Enums!$A$27))</f>
        <v>Bag</v>
      </c>
      <c r="N80" s="20" t="str">
        <f>IF(L80=[1]Enums!$A$24, [1]Enums!$A$32, IF(L80=[1]Enums!$B$31, [1]Enums!$A$31, [1]Enums!$A$30))</f>
        <v>Sack</v>
      </c>
      <c r="O80" s="20" t="str">
        <f>IF(L80=[1]Enums!$A$24, [1]Enums!$A$35, IF(L80=[1]Enums!$B$34, [1]Enums!$A$34, [1]Enums!$A$33))</f>
        <v>Powder Keg</v>
      </c>
      <c r="P80" s="20" t="str">
        <f>IF(L80=[1]Enums!$A$24, [1]Enums!$A$38, IF(L80=[1]Enums!$B$28, [1]Enums!$A$37, [1]Enums!$A$36))</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IF(L81=[1]Enums!$A$24, [1]Enums!$A$29, IF(L81=[1]Enums!$B$28, [1]Enums!$A$28, [1]Enums!$A$27))</f>
        <v>Vial</v>
      </c>
      <c r="N81" s="20" t="str">
        <f>IF(L81=[1]Enums!$A$24, [1]Enums!$A$32, IF(L81=[1]Enums!$B$31, [1]Enums!$A$31, [1]Enums!$A$30))</f>
        <v>Beaker</v>
      </c>
      <c r="O81" s="20" t="str">
        <f>IF(L81=[1]Enums!$A$24, [1]Enums!$A$35, IF(L81=[1]Enums!$B$34, [1]Enums!$A$34, [1]Enums!$A$33))</f>
        <v>Drum</v>
      </c>
      <c r="P81" s="20" t="str">
        <f>IF(L81=[1]Enums!$A$24, [1]Enums!$A$38, IF(L81=[1]Enums!$B$28, [1]Enums!$A$37, [1]Enums!$A$36))</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IF(L82=[1]Enums!$A$24, [1]Enums!$A$29, IF(L82=[1]Enums!$B$28, [1]Enums!$A$28, [1]Enums!$A$27))</f>
        <v>Bag</v>
      </c>
      <c r="N82" s="20" t="str">
        <f>IF(L82=[1]Enums!$A$24, [1]Enums!$A$32, IF(L82=[1]Enums!$B$31, [1]Enums!$A$31, [1]Enums!$A$30))</f>
        <v>Sack</v>
      </c>
      <c r="O82" s="20" t="str">
        <f>IF(L82=[1]Enums!$A$24, [1]Enums!$A$35, IF(L82=[1]Enums!$B$34, [1]Enums!$A$34, [1]Enums!$A$33))</f>
        <v>Powder Keg</v>
      </c>
      <c r="P82" s="20" t="str">
        <f>IF(L82=[1]Enums!$A$24, [1]Enums!$A$38, IF(L82=[1]Enums!$B$28, [1]Enums!$A$37, [1]Enums!$A$36))</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IF(L83=[1]Enums!$A$24, [1]Enums!$A$29, IF(L83=[1]Enums!$B$28, [1]Enums!$A$28, [1]Enums!$A$27))</f>
        <v>Bag</v>
      </c>
      <c r="N83" s="20" t="str">
        <f>IF(L83=[1]Enums!$A$24, [1]Enums!$A$32, IF(L83=[1]Enums!$B$31, [1]Enums!$A$31, [1]Enums!$A$30))</f>
        <v>Sack</v>
      </c>
      <c r="O83" s="20" t="str">
        <f>IF(L83=[1]Enums!$A$24, [1]Enums!$A$35, IF(L83=[1]Enums!$B$34, [1]Enums!$A$34, [1]Enums!$A$33))</f>
        <v>Powder Keg</v>
      </c>
      <c r="P83" s="20" t="str">
        <f>IF(L83=[1]Enums!$A$24, [1]Enums!$A$38, IF(L83=[1]Enums!$B$28, [1]Enums!$A$37, [1]Enums!$A$36))</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IF(L84=[1]Enums!$A$24, [1]Enums!$A$29, IF(L84=[1]Enums!$B$28, [1]Enums!$A$28, [1]Enums!$A$27))</f>
        <v>Bag</v>
      </c>
      <c r="N84" s="20" t="str">
        <f>IF(L84=[1]Enums!$A$24, [1]Enums!$A$32, IF(L84=[1]Enums!$B$31, [1]Enums!$A$31, [1]Enums!$A$30))</f>
        <v>Sack</v>
      </c>
      <c r="O84" s="20" t="str">
        <f>IF(L84=[1]Enums!$A$24, [1]Enums!$A$35, IF(L84=[1]Enums!$B$34, [1]Enums!$A$34, [1]Enums!$A$33))</f>
        <v>Powder Keg</v>
      </c>
      <c r="P84" s="20" t="str">
        <f>IF(L84=[1]Enums!$A$24, [1]Enums!$A$38, IF(L84=[1]Enums!$B$28, [1]Enums!$A$37, [1]Enums!$A$36))</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IF(L85=[1]Enums!$A$24, [1]Enums!$A$29, IF(L85=[1]Enums!$B$28, [1]Enums!$A$28, [1]Enums!$A$27))</f>
        <v>Bag</v>
      </c>
      <c r="N85" s="20" t="str">
        <f>IF(L85=[1]Enums!$A$24, [1]Enums!$A$32, IF(L85=[1]Enums!$B$31, [1]Enums!$A$31, [1]Enums!$A$30))</f>
        <v>Sack</v>
      </c>
      <c r="O85" s="20" t="str">
        <f>IF(L85=[1]Enums!$A$24, [1]Enums!$A$35, IF(L85=[1]Enums!$B$34, [1]Enums!$A$34, [1]Enums!$A$33))</f>
        <v>Powder Keg</v>
      </c>
      <c r="P85" s="20" t="str">
        <f>IF(L85=[1]Enums!$A$24, [1]Enums!$A$38, IF(L85=[1]Enums!$B$28, [1]Enums!$A$37, [1]Enums!$A$36))</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IF(L86=[1]Enums!$A$24, [1]Enums!$A$29, IF(L86=[1]Enums!$B$28, [1]Enums!$A$28, [1]Enums!$A$27))</f>
        <v>Bag</v>
      </c>
      <c r="N86" s="20" t="str">
        <f>IF(L86=[1]Enums!$A$24, [1]Enums!$A$32, IF(L86=[1]Enums!$B$31, [1]Enums!$A$31, [1]Enums!$A$30))</f>
        <v>Sack</v>
      </c>
      <c r="O86" s="20" t="str">
        <f>IF(L86=[1]Enums!$A$24, [1]Enums!$A$35, IF(L86=[1]Enums!$B$34, [1]Enums!$A$34, [1]Enums!$A$33))</f>
        <v>Powder Keg</v>
      </c>
      <c r="P86" s="20" t="str">
        <f>IF(L86=[1]Enums!$A$24, [1]Enums!$A$38, IF(L86=[1]Enums!$B$28, [1]Enums!$A$37, [1]Enums!$A$36))</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IF(L87=[1]Enums!$A$24, [1]Enums!$A$29, IF(L87=[1]Enums!$B$28, [1]Enums!$A$28, [1]Enums!$A$27))</f>
        <v>Flask</v>
      </c>
      <c r="N87" s="24" t="str">
        <f>IF(L87=[1]Enums!$A$24, [1]Enums!$A$32, IF(L87=[1]Enums!$B$31, [1]Enums!$A$31, [1]Enums!$A$30))</f>
        <v>Cartridge</v>
      </c>
      <c r="O87" s="20" t="str">
        <f>IF(L87=[1]Enums!$A$24, [1]Enums!$A$35, IF(L87=[1]Enums!$B$34, [1]Enums!$A$34, [1]Enums!$A$33))</f>
        <v>Canister</v>
      </c>
      <c r="P87" s="24" t="str">
        <f>IF(L87=[1]Enums!$A$24, [1]Enums!$A$38, IF(L87=[1]Enums!$B$28, [1]Enums!$A$37, [1]Enums!$A$36))</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IF(L88=[1]Enums!$A$24, [1]Enums!$A$29, IF(L88=[1]Enums!$B$28, [1]Enums!$A$28, [1]Enums!$A$27))</f>
        <v>Bag</v>
      </c>
      <c r="N88" s="4" t="str">
        <f>IF(L88=[1]Enums!$A$24, [1]Enums!$A$32, IF(L88=[1]Enums!$B$31, [1]Enums!$A$31, [1]Enums!$A$30))</f>
        <v>Sack</v>
      </c>
      <c r="O88" s="20" t="str">
        <f>IF(L88=[1]Enums!$A$24, [1]Enums!$A$35, IF(L88=[1]Enums!$B$34, [1]Enums!$A$34, [1]Enums!$A$33))</f>
        <v>Powder Keg</v>
      </c>
      <c r="P88" s="4" t="str">
        <f>IF(L88=[1]Enums!$A$24, [1]Enums!$A$38, IF(L88=[1]Enums!$B$28, [1]Enums!$A$37, [1]Enums!$A$36))</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IF(L89=[1]Enums!$A$24, [1]Enums!$A$29, IF(L89=[1]Enums!$B$28, [1]Enums!$A$28, [1]Enums!$A$27))</f>
        <v>Bag</v>
      </c>
      <c r="N89" s="4" t="str">
        <f>IF(L89=[1]Enums!$A$24, [1]Enums!$A$32, IF(L89=[1]Enums!$B$31, [1]Enums!$A$31, [1]Enums!$A$30))</f>
        <v>Sack</v>
      </c>
      <c r="O89" s="20" t="str">
        <f>IF(L89=[1]Enums!$A$24, [1]Enums!$A$35, IF(L89=[1]Enums!$B$34, [1]Enums!$A$34, [1]Enums!$A$33))</f>
        <v>Powder Keg</v>
      </c>
      <c r="P89" s="4" t="str">
        <f>IF(L89=[1]Enums!$A$24, [1]Enums!$A$38, IF(L89=[1]Enums!$B$28, [1]Enums!$A$37, [1]Enums!$A$36))</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IF(L90=[1]Enums!$A$24, [1]Enums!$A$29, IF(L90=[1]Enums!$B$28, [1]Enums!$A$28, [1]Enums!$A$27))</f>
        <v>Bag</v>
      </c>
      <c r="N90" s="4" t="str">
        <f>IF(L90=[1]Enums!$A$24, [1]Enums!$A$32, IF(L90=[1]Enums!$B$31, [1]Enums!$A$31, [1]Enums!$A$30))</f>
        <v>Sack</v>
      </c>
      <c r="O90" s="20" t="str">
        <f>IF(L90=[1]Enums!$A$24, [1]Enums!$A$35, IF(L90=[1]Enums!$B$34, [1]Enums!$A$34, [1]Enums!$A$33))</f>
        <v>Powder Keg</v>
      </c>
      <c r="P90" s="4" t="str">
        <f>IF(L90=[1]Enums!$A$24, [1]Enums!$A$38, IF(L90=[1]Enums!$B$28, [1]Enums!$A$37, [1]Enums!$A$36))</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IF(L91=[1]Enums!$A$24, [1]Enums!$A$29, IF(L91=[1]Enums!$B$28, [1]Enums!$A$28, [1]Enums!$A$27))</f>
        <v>Bag</v>
      </c>
      <c r="N91" s="4" t="str">
        <f>IF(L91=[1]Enums!$A$24, [1]Enums!$A$32, IF(L91=[1]Enums!$B$31, [1]Enums!$A$31, [1]Enums!$A$30))</f>
        <v>Sack</v>
      </c>
      <c r="O91" s="20" t="str">
        <f>IF(L91=[1]Enums!$A$24, [1]Enums!$A$35, IF(L91=[1]Enums!$B$34, [1]Enums!$A$34, [1]Enums!$A$33))</f>
        <v>Powder Keg</v>
      </c>
      <c r="P91" s="4" t="str">
        <f>IF(L91=[1]Enums!$A$24, [1]Enums!$A$38, IF(L91=[1]Enums!$B$28, [1]Enums!$A$37, [1]Enums!$A$36))</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IF(L92=[1]Enums!$A$24, [1]Enums!$A$29, IF(L92=[1]Enums!$B$28, [1]Enums!$A$28, [1]Enums!$A$27))</f>
        <v>Bag</v>
      </c>
      <c r="N92" s="4" t="str">
        <f>IF(L92=[1]Enums!$A$24, [1]Enums!$A$32, IF(L92=[1]Enums!$B$31, [1]Enums!$A$31, [1]Enums!$A$30))</f>
        <v>Sack</v>
      </c>
      <c r="O92" s="20" t="str">
        <f>IF(L92=[1]Enums!$A$24, [1]Enums!$A$35, IF(L92=[1]Enums!$B$34, [1]Enums!$A$34, [1]Enums!$A$33))</f>
        <v>Powder Keg</v>
      </c>
      <c r="P92" s="4" t="str">
        <f>IF(L92=[1]Enums!$A$24, [1]Enums!$A$38, IF(L92=[1]Enums!$B$28, [1]Enums!$A$37, [1]Enums!$A$36))</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IF(L93=[1]Enums!$A$24, [1]Enums!$A$29, IF(L93=[1]Enums!$B$28, [1]Enums!$A$28, [1]Enums!$A$27))</f>
        <v>Bag</v>
      </c>
      <c r="N93" s="4" t="str">
        <f>IF(L93=[1]Enums!$A$24, [1]Enums!$A$32, IF(L93=[1]Enums!$B$31, [1]Enums!$A$31, [1]Enums!$A$30))</f>
        <v>Sack</v>
      </c>
      <c r="O93" s="20" t="str">
        <f>IF(L93=[1]Enums!$A$24, [1]Enums!$A$35, IF(L93=[1]Enums!$B$34, [1]Enums!$A$34, [1]Enums!$A$33))</f>
        <v>Powder Keg</v>
      </c>
      <c r="P93" s="4" t="str">
        <f>IF(L93=[1]Enums!$A$24, [1]Enums!$A$38, IF(L93=[1]Enums!$B$28, [1]Enums!$A$37, [1]Enums!$A$36))</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IF(L94=[1]Enums!$A$24, [1]Enums!$A$29, IF(L94=[1]Enums!$B$28, [1]Enums!$A$28, [1]Enums!$A$27))</f>
        <v>Bag</v>
      </c>
      <c r="N94" s="4" t="str">
        <f>IF(L94=[1]Enums!$A$24, [1]Enums!$A$32, IF(L94=[1]Enums!$B$31, [1]Enums!$A$31, [1]Enums!$A$30))</f>
        <v>Sack</v>
      </c>
      <c r="O94" s="20" t="str">
        <f>IF(L94=[1]Enums!$A$24, [1]Enums!$A$35, IF(L94=[1]Enums!$B$34, [1]Enums!$A$34, [1]Enums!$A$33))</f>
        <v>Powder Keg</v>
      </c>
      <c r="P94" s="4" t="str">
        <f>IF(L94=[1]Enums!$A$24, [1]Enums!$A$38, IF(L94=[1]Enums!$B$28, [1]Enums!$A$37, [1]Enums!$A$36))</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IF(L95=[1]Enums!$A$24, [1]Enums!$A$29, IF(L95=[1]Enums!$B$28, [1]Enums!$A$28, [1]Enums!$A$27))</f>
        <v>Bag</v>
      </c>
      <c r="N95" s="4" t="str">
        <f>IF(L95=[1]Enums!$A$24, [1]Enums!$A$32, IF(L95=[1]Enums!$B$31, [1]Enums!$A$31, [1]Enums!$A$30))</f>
        <v>Sack</v>
      </c>
      <c r="O95" s="20" t="str">
        <f>IF(L95=[1]Enums!$A$24, [1]Enums!$A$35, IF(L95=[1]Enums!$B$34, [1]Enums!$A$34, [1]Enums!$A$33))</f>
        <v>Powder Keg</v>
      </c>
      <c r="P95" s="4" t="str">
        <f>IF(L95=[1]Enums!$A$24, [1]Enums!$A$38, IF(L95=[1]Enums!$B$28, [1]Enums!$A$37, [1]Enums!$A$36))</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IF(L96=[1]Enums!$A$24, [1]Enums!$A$29, IF(L96=[1]Enums!$B$28, [1]Enums!$A$28, [1]Enums!$A$27))</f>
        <v>Bag</v>
      </c>
      <c r="N96" s="4" t="str">
        <f>IF(L96=[1]Enums!$A$24, [1]Enums!$A$32, IF(L96=[1]Enums!$B$31, [1]Enums!$A$31, [1]Enums!$A$30))</f>
        <v>Sack</v>
      </c>
      <c r="O96" s="20" t="str">
        <f>IF(L96=[1]Enums!$A$24, [1]Enums!$A$35, IF(L96=[1]Enums!$B$34, [1]Enums!$A$34, [1]Enums!$A$33))</f>
        <v>Powder Keg</v>
      </c>
      <c r="P96" s="4" t="str">
        <f>IF(L96=[1]Enums!$A$24, [1]Enums!$A$38, IF(L96=[1]Enums!$B$28, [1]Enums!$A$37, [1]Enums!$A$36))</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IF(L97=[1]Enums!$A$24, [1]Enums!$A$29, IF(L97=[1]Enums!$B$28, [1]Enums!$A$28, [1]Enums!$A$27))</f>
        <v>Bag</v>
      </c>
      <c r="N97" s="4" t="str">
        <f>IF(L97=[1]Enums!$A$24, [1]Enums!$A$32, IF(L97=[1]Enums!$B$31, [1]Enums!$A$31, [1]Enums!$A$30))</f>
        <v>Sack</v>
      </c>
      <c r="O97" s="20" t="str">
        <f>IF(L97=[1]Enums!$A$24, [1]Enums!$A$35, IF(L97=[1]Enums!$B$34, [1]Enums!$A$34, [1]Enums!$A$33))</f>
        <v>Powder Keg</v>
      </c>
      <c r="P97" s="4" t="str">
        <f>IF(L97=[1]Enums!$A$24, [1]Enums!$A$38, IF(L97=[1]Enums!$B$28, [1]Enums!$A$37, [1]Enums!$A$36))</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IF(L98=[1]Enums!$A$24, [1]Enums!$A$29, IF(L98=[1]Enums!$B$28, [1]Enums!$A$28, [1]Enums!$A$27))</f>
        <v>Bag</v>
      </c>
      <c r="N98" s="4" t="str">
        <f>IF(L98=[1]Enums!$A$24, [1]Enums!$A$32, IF(L98=[1]Enums!$B$31, [1]Enums!$A$31, [1]Enums!$A$30))</f>
        <v>Sack</v>
      </c>
      <c r="O98" s="20" t="str">
        <f>IF(L98=[1]Enums!$A$24, [1]Enums!$A$35, IF(L98=[1]Enums!$B$34, [1]Enums!$A$34, [1]Enums!$A$33))</f>
        <v>Powder Keg</v>
      </c>
      <c r="P98" s="4" t="str">
        <f>IF(L98=[1]Enums!$A$24, [1]Enums!$A$38, IF(L98=[1]Enums!$B$28, [1]Enums!$A$37, [1]Enums!$A$36))</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IF(L99=[1]Enums!$A$24, [1]Enums!$A$29, IF(L99=[1]Enums!$B$28, [1]Enums!$A$28, [1]Enums!$A$27))</f>
        <v>Bag</v>
      </c>
      <c r="N99" s="4" t="str">
        <f>IF(L99=[1]Enums!$A$24, [1]Enums!$A$32, IF(L99=[1]Enums!$B$31, [1]Enums!$A$31, [1]Enums!$A$30))</f>
        <v>Sack</v>
      </c>
      <c r="O99" s="20" t="str">
        <f>IF(L99=[1]Enums!$A$24, [1]Enums!$A$35, IF(L99=[1]Enums!$B$34, [1]Enums!$A$34, [1]Enums!$A$33))</f>
        <v>Powder Keg</v>
      </c>
      <c r="P99" s="4" t="str">
        <f>IF(L99=[1]Enums!$A$24, [1]Enums!$A$38, IF(L99=[1]Enums!$B$28, [1]Enums!$A$37, [1]Enums!$A$36))</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IF(L100=[1]Enums!$A$24, [1]Enums!$A$29, IF(L100=[1]Enums!$B$28, [1]Enums!$A$28, [1]Enums!$A$27))</f>
        <v>Bag</v>
      </c>
      <c r="N100" s="4" t="str">
        <f>IF(L100=[1]Enums!$A$24, [1]Enums!$A$32, IF(L100=[1]Enums!$B$31, [1]Enums!$A$31, [1]Enums!$A$30))</f>
        <v>Sack</v>
      </c>
      <c r="O100" s="20" t="str">
        <f>IF(L100=[1]Enums!$A$24, [1]Enums!$A$35, IF(L100=[1]Enums!$B$34, [1]Enums!$A$34, [1]Enums!$A$33))</f>
        <v>Powder Keg</v>
      </c>
      <c r="P100" s="4" t="str">
        <f>IF(L100=[1]Enums!$A$24, [1]Enums!$A$38, IF(L100=[1]Enums!$B$28, [1]Enums!$A$37, [1]Enums!$A$36))</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IF(L101=[1]Enums!$A$24, [1]Enums!$A$29, IF(L101=[1]Enums!$B$28, [1]Enums!$A$28, [1]Enums!$A$27))</f>
        <v>Bag</v>
      </c>
      <c r="N101" s="4" t="str">
        <f>IF(L101=[1]Enums!$A$24, [1]Enums!$A$32, IF(L101=[1]Enums!$B$31, [1]Enums!$A$31, [1]Enums!$A$30))</f>
        <v>Sack</v>
      </c>
      <c r="O101" s="20" t="str">
        <f>IF(L101=[1]Enums!$A$24, [1]Enums!$A$35, IF(L101=[1]Enums!$B$34, [1]Enums!$A$34, [1]Enums!$A$33))</f>
        <v>Powder Keg</v>
      </c>
      <c r="P101" s="4" t="str">
        <f>IF(L101=[1]Enums!$A$24, [1]Enums!$A$38, IF(L101=[1]Enums!$B$28, [1]Enums!$A$37, [1]Enums!$A$36))</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IF(L102=[1]Enums!$A$24, [1]Enums!$A$29, IF(L102=[1]Enums!$B$28, [1]Enums!$A$28, [1]Enums!$A$27))</f>
        <v>Bag</v>
      </c>
      <c r="N102" s="4" t="str">
        <f>IF(L102=[1]Enums!$A$24, [1]Enums!$A$32, IF(L102=[1]Enums!$B$31, [1]Enums!$A$31, [1]Enums!$A$30))</f>
        <v>Sack</v>
      </c>
      <c r="O102" s="20" t="str">
        <f>IF(L102=[1]Enums!$A$24, [1]Enums!$A$35, IF(L102=[1]Enums!$B$34, [1]Enums!$A$34, [1]Enums!$A$33))</f>
        <v>Powder Keg</v>
      </c>
      <c r="P102" s="4" t="str">
        <f>IF(L102=[1]Enums!$A$24, [1]Enums!$A$38, IF(L102=[1]Enums!$B$28, [1]Enums!$A$37, [1]Enums!$A$36))</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IF(L103=[1]Enums!$A$24, [1]Enums!$A$29, IF(L103=[1]Enums!$B$28, [1]Enums!$A$28, [1]Enums!$A$27))</f>
        <v>Bag</v>
      </c>
      <c r="N103" s="4" t="str">
        <f>IF(L103=[1]Enums!$A$24, [1]Enums!$A$32, IF(L103=[1]Enums!$B$31, [1]Enums!$A$31, [1]Enums!$A$30))</f>
        <v>Sack</v>
      </c>
      <c r="O103" s="20" t="str">
        <f>IF(L103=[1]Enums!$A$24, [1]Enums!$A$35, IF(L103=[1]Enums!$B$34, [1]Enums!$A$34, [1]Enums!$A$33))</f>
        <v>Powder Keg</v>
      </c>
      <c r="P103" s="4" t="str">
        <f>IF(L103=[1]Enums!$A$24, [1]Enums!$A$38, IF(L103=[1]Enums!$B$28, [1]Enums!$A$37, [1]Enums!$A$36))</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IF(L104=[1]Enums!$A$24, [1]Enums!$A$29, IF(L104=[1]Enums!$B$28, [1]Enums!$A$28, [1]Enums!$A$27))</f>
        <v>Bag</v>
      </c>
      <c r="N104" s="4" t="str">
        <f>IF(L104=[1]Enums!$A$24, [1]Enums!$A$32, IF(L104=[1]Enums!$B$31, [1]Enums!$A$31, [1]Enums!$A$30))</f>
        <v>Sack</v>
      </c>
      <c r="O104" s="20" t="str">
        <f>IF(L104=[1]Enums!$A$24, [1]Enums!$A$35, IF(L104=[1]Enums!$B$34, [1]Enums!$A$34, [1]Enums!$A$33))</f>
        <v>Powder Keg</v>
      </c>
      <c r="P104" s="4" t="str">
        <f>IF(L104=[1]Enums!$A$24, [1]Enums!$A$38, IF(L104=[1]Enums!$B$28, [1]Enums!$A$37, [1]Enums!$A$36))</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IF(L105=[1]Enums!$A$24, [1]Enums!$A$29, IF(L105=[1]Enums!$B$28, [1]Enums!$A$28, [1]Enums!$A$27))</f>
        <v>Bag</v>
      </c>
      <c r="N105" s="4" t="str">
        <f>IF(L105=[1]Enums!$A$24, [1]Enums!$A$32, IF(L105=[1]Enums!$B$31, [1]Enums!$A$31, [1]Enums!$A$30))</f>
        <v>Sack</v>
      </c>
      <c r="O105" s="20" t="str">
        <f>IF(L105=[1]Enums!$A$24, [1]Enums!$A$35, IF(L105=[1]Enums!$B$34, [1]Enums!$A$34, [1]Enums!$A$33))</f>
        <v>Powder Keg</v>
      </c>
      <c r="P105" s="4" t="str">
        <f>IF(L105=[1]Enums!$A$24, [1]Enums!$A$38, IF(L105=[1]Enums!$B$28, [1]Enums!$A$37, [1]Enums!$A$36))</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IF(L106=[1]Enums!$A$24, [1]Enums!$A$29, IF(L106=[1]Enums!$B$28, [1]Enums!$A$28, [1]Enums!$A$27))</f>
        <v>Bag</v>
      </c>
      <c r="N106" s="4" t="str">
        <f>IF(L106=[1]Enums!$A$24, [1]Enums!$A$32, IF(L106=[1]Enums!$B$31, [1]Enums!$A$31, [1]Enums!$A$30))</f>
        <v>Sack</v>
      </c>
      <c r="O106" s="20" t="str">
        <f>IF(L106=[1]Enums!$A$24, [1]Enums!$A$35, IF(L106=[1]Enums!$B$34, [1]Enums!$A$34, [1]Enums!$A$33))</f>
        <v>Powder Keg</v>
      </c>
      <c r="P106" s="4" t="str">
        <f>IF(L106=[1]Enums!$A$24, [1]Enums!$A$38, IF(L106=[1]Enums!$B$28, [1]Enums!$A$37, [1]Enums!$A$36))</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IF(L107=[1]Enums!$A$24, [1]Enums!$A$29, IF(L107=[1]Enums!$B$28, [1]Enums!$A$28, [1]Enums!$A$27))</f>
        <v>Bag</v>
      </c>
      <c r="N107" s="4" t="str">
        <f>IF(L107=[1]Enums!$A$24, [1]Enums!$A$32, IF(L107=[1]Enums!$B$31, [1]Enums!$A$31, [1]Enums!$A$30))</f>
        <v>Sack</v>
      </c>
      <c r="O107" s="20" t="str">
        <f>IF(L107=[1]Enums!$A$24, [1]Enums!$A$35, IF(L107=[1]Enums!$B$34, [1]Enums!$A$34, [1]Enums!$A$33))</f>
        <v>Powder Keg</v>
      </c>
      <c r="P107" s="4" t="str">
        <f>IF(L107=[1]Enums!$A$24, [1]Enums!$A$38, IF(L107=[1]Enums!$B$28, [1]Enums!$A$37, [1]Enums!$A$36))</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IF(L108=[1]Enums!$A$24, [1]Enums!$A$29, IF(L108=[1]Enums!$B$28, [1]Enums!$A$28, [1]Enums!$A$27))</f>
        <v>Bag</v>
      </c>
      <c r="N108" s="4" t="str">
        <f>IF(L108=[1]Enums!$A$24, [1]Enums!$A$32, IF(L108=[1]Enums!$B$31, [1]Enums!$A$31, [1]Enums!$A$30))</f>
        <v>Sack</v>
      </c>
      <c r="O108" s="20" t="str">
        <f>IF(L108=[1]Enums!$A$24, [1]Enums!$A$35, IF(L108=[1]Enums!$B$34, [1]Enums!$A$34, [1]Enums!$A$33))</f>
        <v>Powder Keg</v>
      </c>
      <c r="P108" s="4" t="str">
        <f>IF(L108=[1]Enums!$A$24, [1]Enums!$A$38, IF(L108=[1]Enums!$B$28, [1]Enums!$A$37, [1]Enums!$A$36))</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IF(L109=[1]Enums!$A$24, [1]Enums!$A$29, IF(L109=[1]Enums!$B$28, [1]Enums!$A$28, [1]Enums!$A$27))</f>
        <v>Bag</v>
      </c>
      <c r="N109" s="4" t="str">
        <f>IF(L109=[1]Enums!$A$24, [1]Enums!$A$32, IF(L109=[1]Enums!$B$31, [1]Enums!$A$31, [1]Enums!$A$30))</f>
        <v>Sack</v>
      </c>
      <c r="O109" s="20" t="str">
        <f>IF(L109=[1]Enums!$A$24, [1]Enums!$A$35, IF(L109=[1]Enums!$B$34, [1]Enums!$A$34, [1]Enums!$A$33))</f>
        <v>Powder Keg</v>
      </c>
      <c r="P109" s="4" t="str">
        <f>IF(L109=[1]Enums!$A$24, [1]Enums!$A$38, IF(L109=[1]Enums!$B$28, [1]Enums!$A$37, [1]Enums!$A$36))</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IF(L110=[1]Enums!$A$24, [1]Enums!$A$29, IF(L110=[1]Enums!$B$28, [1]Enums!$A$28, [1]Enums!$A$27))</f>
        <v>Bag</v>
      </c>
      <c r="N110" s="4" t="str">
        <f>IF(L110=[1]Enums!$A$24, [1]Enums!$A$32, IF(L110=[1]Enums!$B$31, [1]Enums!$A$31, [1]Enums!$A$30))</f>
        <v>Sack</v>
      </c>
      <c r="O110" s="20" t="str">
        <f>IF(L110=[1]Enums!$A$24, [1]Enums!$A$35, IF(L110=[1]Enums!$B$34, [1]Enums!$A$34, [1]Enums!$A$33))</f>
        <v>Powder Keg</v>
      </c>
      <c r="P110" s="4" t="str">
        <f>IF(L110=[1]Enums!$A$24, [1]Enums!$A$38, IF(L110=[1]Enums!$B$28, [1]Enums!$A$37, [1]Enums!$A$36))</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IF(L111=[1]Enums!$A$24, [1]Enums!$A$29, IF(L111=[1]Enums!$B$28, [1]Enums!$A$28, [1]Enums!$A$27))</f>
        <v>Bag</v>
      </c>
      <c r="N111" s="4" t="str">
        <f>IF(L111=[1]Enums!$A$24, [1]Enums!$A$32, IF(L111=[1]Enums!$B$31, [1]Enums!$A$31, [1]Enums!$A$30))</f>
        <v>Sack</v>
      </c>
      <c r="O111" s="20" t="str">
        <f>IF(L111=[1]Enums!$A$24, [1]Enums!$A$35, IF(L111=[1]Enums!$B$34, [1]Enums!$A$34, [1]Enums!$A$33))</f>
        <v>Powder Keg</v>
      </c>
      <c r="P111" s="4" t="str">
        <f>IF(L111=[1]Enums!$A$24, [1]Enums!$A$38, IF(L111=[1]Enums!$B$28, [1]Enums!$A$37, [1]Enums!$A$36))</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IF(L112=[1]Enums!$A$24, [1]Enums!$A$29, IF(L112=[1]Enums!$B$28, [1]Enums!$A$28, [1]Enums!$A$27))</f>
        <v>Bag</v>
      </c>
      <c r="N112" s="4" t="str">
        <f>IF(L112=[1]Enums!$A$24, [1]Enums!$A$32, IF(L112=[1]Enums!$B$31, [1]Enums!$A$31, [1]Enums!$A$30))</f>
        <v>Sack</v>
      </c>
      <c r="O112" s="20" t="str">
        <f>IF(L112=[1]Enums!$A$24, [1]Enums!$A$35, IF(L112=[1]Enums!$B$34, [1]Enums!$A$34, [1]Enums!$A$33))</f>
        <v>Powder Keg</v>
      </c>
      <c r="P112" s="4" t="str">
        <f>IF(L112=[1]Enums!$A$24, [1]Enums!$A$38, IF(L112=[1]Enums!$B$28, [1]Enums!$A$37, [1]Enums!$A$36))</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IF(L113=[1]Enums!$A$24, [1]Enums!$A$29, IF(L113=[1]Enums!$B$28, [1]Enums!$A$28, [1]Enums!$A$27))</f>
        <v>Bag</v>
      </c>
      <c r="N113" s="4" t="str">
        <f>IF(L113=[1]Enums!$A$24, [1]Enums!$A$32, IF(L113=[1]Enums!$B$31, [1]Enums!$A$31, [1]Enums!$A$30))</f>
        <v>Sack</v>
      </c>
      <c r="O113" s="20" t="str">
        <f>IF(L113=[1]Enums!$A$24, [1]Enums!$A$35, IF(L113=[1]Enums!$B$34, [1]Enums!$A$34, [1]Enums!$A$33))</f>
        <v>Powder Keg</v>
      </c>
      <c r="P113" s="4" t="str">
        <f>IF(L113=[1]Enums!$A$24, [1]Enums!$A$38, IF(L113=[1]Enums!$B$28, [1]Enums!$A$37, [1]Enums!$A$36))</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IF(L114=[1]Enums!$A$24, [1]Enums!$A$29, IF(L114=[1]Enums!$B$28, [1]Enums!$A$28, [1]Enums!$A$27))</f>
        <v>Bag</v>
      </c>
      <c r="N114" s="4" t="str">
        <f>IF(L114=[1]Enums!$A$24, [1]Enums!$A$32, IF(L114=[1]Enums!$B$31, [1]Enums!$A$31, [1]Enums!$A$30))</f>
        <v>Sack</v>
      </c>
      <c r="O114" s="20" t="str">
        <f>IF(L114=[1]Enums!$A$24, [1]Enums!$A$35, IF(L114=[1]Enums!$B$34, [1]Enums!$A$34, [1]Enums!$A$33))</f>
        <v>Powder Keg</v>
      </c>
      <c r="P114" s="4" t="str">
        <f>IF(L114=[1]Enums!$A$24, [1]Enums!$A$38, IF(L114=[1]Enums!$B$28, [1]Enums!$A$37, [1]Enums!$A$36))</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IF(L115=[1]Enums!$A$24, [1]Enums!$A$29, IF(L115=[1]Enums!$B$28, [1]Enums!$A$28, [1]Enums!$A$27))</f>
        <v>Bag</v>
      </c>
      <c r="N115" s="4" t="str">
        <f>IF(L115=[1]Enums!$A$24, [1]Enums!$A$32, IF(L115=[1]Enums!$B$31, [1]Enums!$A$31, [1]Enums!$A$30))</f>
        <v>Sack</v>
      </c>
      <c r="O115" s="20" t="str">
        <f>IF(L115=[1]Enums!$A$24, [1]Enums!$A$35, IF(L115=[1]Enums!$B$34, [1]Enums!$A$34, [1]Enums!$A$33))</f>
        <v>Powder Keg</v>
      </c>
      <c r="P115" s="4" t="str">
        <f>IF(L115=[1]Enums!$A$24, [1]Enums!$A$38, IF(L115=[1]Enums!$B$28, [1]Enums!$A$37, [1]Enums!$A$36))</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IF(L116=[1]Enums!$A$24, [1]Enums!$A$29, IF(L116=[1]Enums!$B$28, [1]Enums!$A$28, [1]Enums!$A$27))</f>
        <v>Bag</v>
      </c>
      <c r="N116" s="4" t="str">
        <f>IF(L116=[1]Enums!$A$24, [1]Enums!$A$32, IF(L116=[1]Enums!$B$31, [1]Enums!$A$31, [1]Enums!$A$30))</f>
        <v>Sack</v>
      </c>
      <c r="O116" s="20" t="str">
        <f>IF(L116=[1]Enums!$A$24, [1]Enums!$A$35, IF(L116=[1]Enums!$B$34, [1]Enums!$A$34, [1]Enums!$A$33))</f>
        <v>Powder Keg</v>
      </c>
      <c r="P116" s="4" t="str">
        <f>IF(L116=[1]Enums!$A$24, [1]Enums!$A$38, IF(L116=[1]Enums!$B$28, [1]Enums!$A$37, [1]Enums!$A$36))</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IF(L117=[1]Enums!$A$24, [1]Enums!$A$29, IF(L117=[1]Enums!$B$28, [1]Enums!$A$28, [1]Enums!$A$27))</f>
        <v>Bag</v>
      </c>
      <c r="N117" s="4" t="str">
        <f>IF(L117=[1]Enums!$A$24, [1]Enums!$A$32, IF(L117=[1]Enums!$B$31, [1]Enums!$A$31, [1]Enums!$A$30))</f>
        <v>Sack</v>
      </c>
      <c r="O117" s="20" t="str">
        <f>IF(L117=[1]Enums!$A$24, [1]Enums!$A$35, IF(L117=[1]Enums!$B$34, [1]Enums!$A$34, [1]Enums!$A$33))</f>
        <v>Powder Keg</v>
      </c>
      <c r="P117" s="4" t="str">
        <f>IF(L117=[1]Enums!$A$24, [1]Enums!$A$38, IF(L117=[1]Enums!$B$28, [1]Enums!$A$37, [1]Enums!$A$36))</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IF(L118=[1]Enums!$A$24, [1]Enums!$A$29, IF(L118=[1]Enums!$B$28, [1]Enums!$A$28, [1]Enums!$A$27))</f>
        <v>Bag</v>
      </c>
      <c r="N118" s="4" t="str">
        <f>IF(L118=[1]Enums!$A$24, [1]Enums!$A$32, IF(L118=[1]Enums!$B$31, [1]Enums!$A$31, [1]Enums!$A$30))</f>
        <v>Sack</v>
      </c>
      <c r="O118" s="20" t="str">
        <f>IF(L118=[1]Enums!$A$24, [1]Enums!$A$35, IF(L118=[1]Enums!$B$34, [1]Enums!$A$34, [1]Enums!$A$33))</f>
        <v>Powder Keg</v>
      </c>
      <c r="P118" s="4" t="str">
        <f>IF(L118=[1]Enums!$A$24, [1]Enums!$A$38, IF(L118=[1]Enums!$B$28, [1]Enums!$A$37, [1]Enums!$A$36))</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IF(L119=[1]Enums!$A$24, [1]Enums!$A$29, IF(L119=[1]Enums!$B$28, [1]Enums!$A$28, [1]Enums!$A$27))</f>
        <v>Bag</v>
      </c>
      <c r="N119" s="4" t="str">
        <f>IF(L119=[1]Enums!$A$24, [1]Enums!$A$32, IF(L119=[1]Enums!$B$31, [1]Enums!$A$31, [1]Enums!$A$30))</f>
        <v>Sack</v>
      </c>
      <c r="O119" s="20" t="str">
        <f>IF(L119=[1]Enums!$A$24, [1]Enums!$A$35, IF(L119=[1]Enums!$B$34, [1]Enums!$A$34, [1]Enums!$A$33))</f>
        <v>Powder Keg</v>
      </c>
      <c r="P119" s="4" t="str">
        <f>IF(L119=[1]Enums!$A$24, [1]Enums!$A$38, IF(L119=[1]Enums!$B$28, [1]Enums!$A$37, [1]Enums!$A$36))</f>
        <v>Chemical Silo</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208" workbookViewId="0">
      <selection activeCell="A234" sqref="A234"/>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IF(K2=[1]Enums!$A$24, [1]Enums!$A$29, IF(K2=[1]Enums!$B$28, [1]Enums!$A$28, [1]Enums!$A$27))</f>
        <v>Flask</v>
      </c>
      <c r="M2" s="4" t="str">
        <f>IF(K2=[1]Enums!$A$24, [1]Enums!$A$32, IF(K2=[1]Enums!$B$31, [1]Enums!$A$31, [1]Enums!$A$30))</f>
        <v>Cartridge</v>
      </c>
      <c r="N2" s="4" t="str">
        <f>IF(K2=[1]Enums!$A$24, [1]Enums!$A$35, IF(K2=[1]Enums!$B$28, [1]Enums!$A$34, [1]Enums!$A$33))</f>
        <v>Canister</v>
      </c>
      <c r="O2" s="4" t="str">
        <f>IF(K2=[1]Enums!$A$24, [1]Enums!$A$38, IF(K2=[1]Enums!$B$28, [1]Enums!$A$37, [1]Enums!$A$36))</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IF(K3=[1]Enums!$A$24, [1]Enums!$A$29, IF(K3=[1]Enums!$B$28, [1]Enums!$A$28, [1]Enums!$A$27))</f>
        <v>Vial</v>
      </c>
      <c r="M3" s="4" t="str">
        <f>IF(K3=[1]Enums!$A$24, [1]Enums!$A$32, IF(K3=[1]Enums!$B$31, [1]Enums!$A$31, [1]Enums!$A$30))</f>
        <v>Beaker</v>
      </c>
      <c r="N3" s="4" t="str">
        <f>IF(K3=[1]Enums!$A$24, [1]Enums!$A$35, IF(K3=[1]Enums!$B$28, [1]Enums!$A$34, [1]Enums!$A$33))</f>
        <v>Drum</v>
      </c>
      <c r="O3" s="4" t="str">
        <f>IF(K3=[1]Enums!$A$24, [1]Enums!$A$38, IF(K3=[1]Enums!$B$28, [1]Enums!$A$37, [1]Enums!$A$36))</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IF(K4=[1]Enums!$A$24, [1]Enums!$A$29, IF(K4=[1]Enums!$B$28, [1]Enums!$A$28, [1]Enums!$A$27))</f>
        <v>Vial</v>
      </c>
      <c r="M4" s="4" t="str">
        <f>IF(K4=[1]Enums!$A$24, [1]Enums!$A$32, IF(K4=[1]Enums!$B$31, [1]Enums!$A$31, [1]Enums!$A$30))</f>
        <v>Beaker</v>
      </c>
      <c r="N4" s="4" t="str">
        <f>IF(K4=[1]Enums!$A$24, [1]Enums!$A$35, IF(K4=[1]Enums!$B$28, [1]Enums!$A$34, [1]Enums!$A$33))</f>
        <v>Drum</v>
      </c>
      <c r="O4" s="4" t="str">
        <f>IF(K4=[1]Enums!$A$24, [1]Enums!$A$38, IF(K4=[1]Enums!$B$28, [1]Enums!$A$37, [1]Enums!$A$36))</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IF(K5=[1]Enums!$A$24, [1]Enums!$A$29, IF(K5=[1]Enums!$B$28, [1]Enums!$A$28, [1]Enums!$A$27))</f>
        <v>Vial</v>
      </c>
      <c r="M5" s="4" t="str">
        <f>IF(K5=[1]Enums!$A$24, [1]Enums!$A$32, IF(K5=[1]Enums!$B$31, [1]Enums!$A$31, [1]Enums!$A$30))</f>
        <v>Beaker</v>
      </c>
      <c r="N5" s="4" t="str">
        <f>IF(K5=[1]Enums!$A$24, [1]Enums!$A$35, IF(K5=[1]Enums!$B$28, [1]Enums!$A$34, [1]Enums!$A$33))</f>
        <v>Drum</v>
      </c>
      <c r="O5" s="4" t="str">
        <f>IF(K5=[1]Enums!$A$24, [1]Enums!$A$38, IF(K5=[1]Enums!$B$28, [1]Enums!$A$37, [1]Enums!$A$36))</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IF(K6=[1]Enums!$A$24, [1]Enums!$A$29, IF(K6=[1]Enums!$B$28, [1]Enums!$A$28, [1]Enums!$A$27))</f>
        <v>Vial</v>
      </c>
      <c r="M6" s="4" t="str">
        <f>IF(K6=[1]Enums!$A$24, [1]Enums!$A$32, IF(K6=[1]Enums!$B$31, [1]Enums!$A$31, [1]Enums!$A$30))</f>
        <v>Beaker</v>
      </c>
      <c r="N6" s="4" t="str">
        <f>IF(K6=[1]Enums!$A$24, [1]Enums!$A$35, IF(K6=[1]Enums!$B$28, [1]Enums!$A$34, [1]Enums!$A$33))</f>
        <v>Drum</v>
      </c>
      <c r="O6" s="4" t="str">
        <f>IF(K6=[1]Enums!$A$24, [1]Enums!$A$38, IF(K6=[1]Enums!$B$28, [1]Enums!$A$37, [1]Enums!$A$36))</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IF(K7=[1]Enums!$A$24, [1]Enums!$A$29, IF(K7=[1]Enums!$B$28, [1]Enums!$A$28, [1]Enums!$A$27))</f>
        <v>Vial</v>
      </c>
      <c r="M7" s="4" t="str">
        <f>IF(K7=[1]Enums!$A$24, [1]Enums!$A$32, IF(K7=[1]Enums!$B$31, [1]Enums!$A$31, [1]Enums!$A$30))</f>
        <v>Beaker</v>
      </c>
      <c r="N7" s="4" t="str">
        <f>IF(K7=[1]Enums!$A$24, [1]Enums!$A$35, IF(K7=[1]Enums!$B$28, [1]Enums!$A$34, [1]Enums!$A$33))</f>
        <v>Drum</v>
      </c>
      <c r="O7" s="4" t="str">
        <f>IF(K7=[1]Enums!$A$24, [1]Enums!$A$38, IF(K7=[1]Enums!$B$28, [1]Enums!$A$37, [1]Enums!$A$36))</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IF(K8=[1]Enums!$A$24, [1]Enums!$A$29, IF(K8=[1]Enums!$B$28, [1]Enums!$A$28, [1]Enums!$A$27))</f>
        <v>Vial</v>
      </c>
      <c r="M8" s="4" t="str">
        <f>IF(K8=[1]Enums!$A$24, [1]Enums!$A$32, IF(K8=[1]Enums!$B$31, [1]Enums!$A$31, [1]Enums!$A$30))</f>
        <v>Beaker</v>
      </c>
      <c r="N8" s="4" t="str">
        <f>IF(K8=[1]Enums!$A$24, [1]Enums!$A$35, IF(K8=[1]Enums!$B$28, [1]Enums!$A$34, [1]Enums!$A$33))</f>
        <v>Drum</v>
      </c>
      <c r="O8" s="4" t="str">
        <f>IF(K8=[1]Enums!$A$24, [1]Enums!$A$38, IF(K8=[1]Enums!$B$28, [1]Enums!$A$37, [1]Enums!$A$36))</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IF(K9=[1]Enums!$A$24, [1]Enums!$A$29, IF(K9=[1]Enums!$B$28, [1]Enums!$A$28, [1]Enums!$A$27))</f>
        <v>Vial</v>
      </c>
      <c r="M9" s="4" t="str">
        <f>IF(K9=[1]Enums!$A$24, [1]Enums!$A$32, IF(K9=[1]Enums!$B$31, [1]Enums!$A$31, [1]Enums!$A$30))</f>
        <v>Beaker</v>
      </c>
      <c r="N9" s="4" t="str">
        <f>IF(K9=[1]Enums!$A$24, [1]Enums!$A$35, IF(K9=[1]Enums!$B$28, [1]Enums!$A$34, [1]Enums!$A$33))</f>
        <v>Drum</v>
      </c>
      <c r="O9" s="4" t="str">
        <f>IF(K9=[1]Enums!$A$24, [1]Enums!$A$38, IF(K9=[1]Enums!$B$28, [1]Enums!$A$37, [1]Enums!$A$36))</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IF(K10=[1]Enums!$A$24, [1]Enums!$A$29, IF(K10=[1]Enums!$B$28, [1]Enums!$A$28, [1]Enums!$A$27))</f>
        <v>Vial</v>
      </c>
      <c r="M10" s="4" t="str">
        <f>IF(K10=[1]Enums!$A$24, [1]Enums!$A$32, IF(K10=[1]Enums!$B$31, [1]Enums!$A$31, [1]Enums!$A$30))</f>
        <v>Beaker</v>
      </c>
      <c r="N10" s="4" t="str">
        <f>IF(K10=[1]Enums!$A$24, [1]Enums!$A$35, IF(K10=[1]Enums!$B$28, [1]Enums!$A$34, [1]Enums!$A$33))</f>
        <v>Drum</v>
      </c>
      <c r="O10" s="4" t="str">
        <f>IF(K10=[1]Enums!$A$24, [1]Enums!$A$38, IF(K10=[1]Enums!$B$28, [1]Enums!$A$37, [1]Enums!$A$36))</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IF(K11=[1]Enums!$A$24, [1]Enums!$A$29, IF(K11=[1]Enums!$B$28, [1]Enums!$A$28, [1]Enums!$A$27))</f>
        <v>Vial</v>
      </c>
      <c r="M11" s="4" t="str">
        <f>IF(K11=[1]Enums!$A$24, [1]Enums!$A$32, IF(K11=[1]Enums!$B$31, [1]Enums!$A$31, [1]Enums!$A$30))</f>
        <v>Beaker</v>
      </c>
      <c r="N11" s="4" t="str">
        <f>IF(K11=[1]Enums!$A$24, [1]Enums!$A$35, IF(K11=[1]Enums!$B$28, [1]Enums!$A$34, [1]Enums!$A$33))</f>
        <v>Drum</v>
      </c>
      <c r="O11" s="4" t="str">
        <f>IF(K11=[1]Enums!$A$24, [1]Enums!$A$38, IF(K11=[1]Enums!$B$28, [1]Enums!$A$37, [1]Enums!$A$36))</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IF(K12=[1]Enums!$A$24, [1]Enums!$A$29, IF(K12=[1]Enums!$B$28, [1]Enums!$A$28, [1]Enums!$A$27))</f>
        <v>Vial</v>
      </c>
      <c r="M12" s="4" t="str">
        <f>IF(K12=[1]Enums!$A$24, [1]Enums!$A$32, IF(K12=[1]Enums!$B$31, [1]Enums!$A$31, [1]Enums!$A$30))</f>
        <v>Beaker</v>
      </c>
      <c r="N12" s="4" t="str">
        <f>IF(K12=[1]Enums!$A$24, [1]Enums!$A$35, IF(K12=[1]Enums!$B$28, [1]Enums!$A$34, [1]Enums!$A$33))</f>
        <v>Drum</v>
      </c>
      <c r="O12" s="4" t="str">
        <f>IF(K12=[1]Enums!$A$24, [1]Enums!$A$38, IF(K12=[1]Enums!$B$28, [1]Enums!$A$37, [1]Enums!$A$36))</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IF(K13=[1]Enums!$A$24, [1]Enums!$A$29, IF(K13=[1]Enums!$B$28, [1]Enums!$A$28, [1]Enums!$A$27))</f>
        <v>Vial</v>
      </c>
      <c r="M13" s="4" t="str">
        <f>IF(K13=[1]Enums!$A$24, [1]Enums!$A$32, IF(K13=[1]Enums!$B$31, [1]Enums!$A$31, [1]Enums!$A$30))</f>
        <v>Beaker</v>
      </c>
      <c r="N13" s="4" t="str">
        <f>IF(K13=[1]Enums!$A$24, [1]Enums!$A$35, IF(K13=[1]Enums!$B$28, [1]Enums!$A$34, [1]Enums!$A$33))</f>
        <v>Drum</v>
      </c>
      <c r="O13" s="4" t="str">
        <f>IF(K13=[1]Enums!$A$24, [1]Enums!$A$38, IF(K13=[1]Enums!$B$28, [1]Enums!$A$37, [1]Enums!$A$36))</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IF(K14=[1]Enums!$A$24, [1]Enums!$A$29, IF(K14=[1]Enums!$B$28, [1]Enums!$A$28, [1]Enums!$A$27))</f>
        <v>Vial</v>
      </c>
      <c r="M14" s="4" t="str">
        <f>IF(K14=[1]Enums!$A$24, [1]Enums!$A$32, IF(K14=[1]Enums!$B$31, [1]Enums!$A$31, [1]Enums!$A$30))</f>
        <v>Beaker</v>
      </c>
      <c r="N14" s="4" t="str">
        <f>IF(K14=[1]Enums!$A$24, [1]Enums!$A$35, IF(K14=[1]Enums!$B$28, [1]Enums!$A$34, [1]Enums!$A$33))</f>
        <v>Drum</v>
      </c>
      <c r="O14" s="4" t="str">
        <f>IF(K14=[1]Enums!$A$24, [1]Enums!$A$38, IF(K14=[1]Enums!$B$28, [1]Enums!$A$37, [1]Enums!$A$36))</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IF(K15=[1]Enums!$A$24, [1]Enums!$A$29, IF(K15=[1]Enums!$B$28, [1]Enums!$A$28, [1]Enums!$A$27))</f>
        <v>Vial</v>
      </c>
      <c r="M15" s="4" t="str">
        <f>IF(K15=[1]Enums!$A$24, [1]Enums!$A$32, IF(K15=[1]Enums!$B$31, [1]Enums!$A$31, [1]Enums!$A$30))</f>
        <v>Beaker</v>
      </c>
      <c r="N15" s="4" t="str">
        <f>IF(K15=[1]Enums!$A$24, [1]Enums!$A$35, IF(K15=[1]Enums!$B$28, [1]Enums!$A$34, [1]Enums!$A$33))</f>
        <v>Drum</v>
      </c>
      <c r="O15" s="4" t="str">
        <f>IF(K15=[1]Enums!$A$24, [1]Enums!$A$38, IF(K15=[1]Enums!$B$28, [1]Enums!$A$37, [1]Enums!$A$36))</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IF(K16=[1]Enums!$A$24, [1]Enums!$A$29, IF(K16=[1]Enums!$B$28, [1]Enums!$A$28, [1]Enums!$A$27))</f>
        <v>Vial</v>
      </c>
      <c r="M16" s="4" t="str">
        <f>IF(K16=[1]Enums!$A$24, [1]Enums!$A$32, IF(K16=[1]Enums!$B$31, [1]Enums!$A$31, [1]Enums!$A$30))</f>
        <v>Beaker</v>
      </c>
      <c r="N16" s="4" t="str">
        <f>IF(K16=[1]Enums!$A$24, [1]Enums!$A$35, IF(K16=[1]Enums!$B$28, [1]Enums!$A$34, [1]Enums!$A$33))</f>
        <v>Drum</v>
      </c>
      <c r="O16" s="4" t="str">
        <f>IF(K16=[1]Enums!$A$24, [1]Enums!$A$38, IF(K16=[1]Enums!$B$28, [1]Enums!$A$37, [1]Enums!$A$36))</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IF(K17=[1]Enums!$A$24, [1]Enums!$A$29, IF(K17=[1]Enums!$B$28, [1]Enums!$A$28, [1]Enums!$A$27))</f>
        <v>Vial</v>
      </c>
      <c r="M17" s="4" t="str">
        <f>IF(K17=[1]Enums!$A$24, [1]Enums!$A$32, IF(K17=[1]Enums!$B$31, [1]Enums!$A$31, [1]Enums!$A$30))</f>
        <v>Beaker</v>
      </c>
      <c r="N17" s="4" t="str">
        <f>IF(K17=[1]Enums!$A$24, [1]Enums!$A$35, IF(K17=[1]Enums!$B$28, [1]Enums!$A$34, [1]Enums!$A$33))</f>
        <v>Drum</v>
      </c>
      <c r="O17" s="4" t="str">
        <f>IF(K17=[1]Enums!$A$24, [1]Enums!$A$38, IF(K17=[1]Enums!$B$28, [1]Enums!$A$37, [1]Enums!$A$36))</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IF(K18=[1]Enums!$A$24, [1]Enums!$A$29, IF(K18=[1]Enums!$B$28, [1]Enums!$A$28, [1]Enums!$A$27))</f>
        <v>Vial</v>
      </c>
      <c r="M18" s="4" t="str">
        <f>IF(K18=[1]Enums!$A$24, [1]Enums!$A$32, IF(K18=[1]Enums!$B$31, [1]Enums!$A$31, [1]Enums!$A$30))</f>
        <v>Beaker</v>
      </c>
      <c r="N18" s="4" t="str">
        <f>IF(K18=[1]Enums!$A$24, [1]Enums!$A$35, IF(K18=[1]Enums!$B$28, [1]Enums!$A$34, [1]Enums!$A$33))</f>
        <v>Drum</v>
      </c>
      <c r="O18" s="4" t="str">
        <f>IF(K18=[1]Enums!$A$24, [1]Enums!$A$38, IF(K18=[1]Enums!$B$28, [1]Enums!$A$37, [1]Enums!$A$36))</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IF(K19=[1]Enums!$A$24, [1]Enums!$A$29, IF(K19=[1]Enums!$B$28, [1]Enums!$A$28, [1]Enums!$A$27))</f>
        <v>Vial</v>
      </c>
      <c r="M19" s="4" t="str">
        <f>IF(K19=[1]Enums!$A$24, [1]Enums!$A$32, IF(K19=[1]Enums!$B$31, [1]Enums!$A$31, [1]Enums!$A$30))</f>
        <v>Beaker</v>
      </c>
      <c r="N19" s="4" t="str">
        <f>IF(K19=[1]Enums!$A$24, [1]Enums!$A$35, IF(K19=[1]Enums!$B$28, [1]Enums!$A$34, [1]Enums!$A$33))</f>
        <v>Drum</v>
      </c>
      <c r="O19" s="4" t="str">
        <f>IF(K19=[1]Enums!$A$24, [1]Enums!$A$38, IF(K19=[1]Enums!$B$28, [1]Enums!$A$37, [1]Enums!$A$36))</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IF(K20=[1]Enums!$A$24, [1]Enums!$A$29, IF(K20=[1]Enums!$B$28, [1]Enums!$A$28, [1]Enums!$A$27))</f>
        <v>Vial</v>
      </c>
      <c r="M20" s="4" t="str">
        <f>IF(K20=[1]Enums!$A$24, [1]Enums!$A$32, IF(K20=[1]Enums!$B$31, [1]Enums!$A$31, [1]Enums!$A$30))</f>
        <v>Beaker</v>
      </c>
      <c r="N20" s="4" t="str">
        <f>IF(K20=[1]Enums!$A$24, [1]Enums!$A$35, IF(K20=[1]Enums!$B$28, [1]Enums!$A$34, [1]Enums!$A$33))</f>
        <v>Drum</v>
      </c>
      <c r="O20" s="4" t="str">
        <f>IF(K20=[1]Enums!$A$24, [1]Enums!$A$38, IF(K20=[1]Enums!$B$28, [1]Enums!$A$37, [1]Enums!$A$36))</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IF(K21=[1]Enums!$A$24, [1]Enums!$A$29, IF(K21=[1]Enums!$B$28, [1]Enums!$A$28, [1]Enums!$A$27))</f>
        <v>Vial</v>
      </c>
      <c r="M21" s="4" t="str">
        <f>IF(K21=[1]Enums!$A$24, [1]Enums!$A$32, IF(K21=[1]Enums!$B$31, [1]Enums!$A$31, [1]Enums!$A$30))</f>
        <v>Beaker</v>
      </c>
      <c r="N21" s="4" t="str">
        <f>IF(K21=[1]Enums!$A$24, [1]Enums!$A$35, IF(K21=[1]Enums!$B$28, [1]Enums!$A$34, [1]Enums!$A$33))</f>
        <v>Drum</v>
      </c>
      <c r="O21" s="4" t="str">
        <f>IF(K21=[1]Enums!$A$24, [1]Enums!$A$38, IF(K21=[1]Enums!$B$28, [1]Enums!$A$37, [1]Enums!$A$36))</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IF(K22=[1]Enums!$A$24, [1]Enums!$A$29, IF(K22=[1]Enums!$B$28, [1]Enums!$A$28, [1]Enums!$A$27))</f>
        <v>Vial</v>
      </c>
      <c r="M22" s="4" t="str">
        <f>IF(K22=[1]Enums!$A$24, [1]Enums!$A$32, IF(K22=[1]Enums!$B$31, [1]Enums!$A$31, [1]Enums!$A$30))</f>
        <v>Beaker</v>
      </c>
      <c r="N22" s="4" t="str">
        <f>IF(K22=[1]Enums!$A$24, [1]Enums!$A$35, IF(K22=[1]Enums!$B$28, [1]Enums!$A$34, [1]Enums!$A$33))</f>
        <v>Drum</v>
      </c>
      <c r="O22" s="4" t="str">
        <f>IF(K22=[1]Enums!$A$24, [1]Enums!$A$38, IF(K22=[1]Enums!$B$28, [1]Enums!$A$37, [1]Enums!$A$36))</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IF(K23=[1]Enums!$A$24, [1]Enums!$A$29, IF(K23=[1]Enums!$B$28, [1]Enums!$A$28, [1]Enums!$A$27))</f>
        <v>Vial</v>
      </c>
      <c r="M23" s="4" t="str">
        <f>IF(K23=[1]Enums!$A$24, [1]Enums!$A$32, IF(K23=[1]Enums!$B$31, [1]Enums!$A$31, [1]Enums!$A$30))</f>
        <v>Beaker</v>
      </c>
      <c r="N23" s="4" t="str">
        <f>IF(K23=[1]Enums!$A$24, [1]Enums!$A$35, IF(K23=[1]Enums!$B$28, [1]Enums!$A$34, [1]Enums!$A$33))</f>
        <v>Drum</v>
      </c>
      <c r="O23" s="4" t="str">
        <f>IF(K23=[1]Enums!$A$24, [1]Enums!$A$38, IF(K23=[1]Enums!$B$28, [1]Enums!$A$37, [1]Enums!$A$36))</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IF(K24=[1]Enums!$A$24, [1]Enums!$A$29, IF(K24=[1]Enums!$B$28, [1]Enums!$A$28, [1]Enums!$A$27))</f>
        <v>Vial</v>
      </c>
      <c r="M24" s="4" t="str">
        <f>IF(K24=[1]Enums!$A$24, [1]Enums!$A$32, IF(K24=[1]Enums!$B$31, [1]Enums!$A$31, [1]Enums!$A$30))</f>
        <v>Beaker</v>
      </c>
      <c r="N24" s="4" t="str">
        <f>IF(K24=[1]Enums!$A$24, [1]Enums!$A$35, IF(K24=[1]Enums!$B$28, [1]Enums!$A$34, [1]Enums!$A$33))</f>
        <v>Drum</v>
      </c>
      <c r="O24" s="4" t="str">
        <f>IF(K24=[1]Enums!$A$24, [1]Enums!$A$38, IF(K24=[1]Enums!$B$28, [1]Enums!$A$37, [1]Enums!$A$36))</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IF(K25=[1]Enums!$A$24, [1]Enums!$A$29, IF(K25=[1]Enums!$B$28, [1]Enums!$A$28, [1]Enums!$A$27))</f>
        <v>Vial</v>
      </c>
      <c r="M25" s="4" t="str">
        <f>IF(K25=[1]Enums!$A$24, [1]Enums!$A$32, IF(K25=[1]Enums!$B$31, [1]Enums!$A$31, [1]Enums!$A$30))</f>
        <v>Beaker</v>
      </c>
      <c r="N25" s="4" t="str">
        <f>IF(K25=[1]Enums!$A$24, [1]Enums!$A$35, IF(K25=[1]Enums!$B$28, [1]Enums!$A$34, [1]Enums!$A$33))</f>
        <v>Drum</v>
      </c>
      <c r="O25" s="4" t="str">
        <f>IF(K25=[1]Enums!$A$24, [1]Enums!$A$38, IF(K25=[1]Enums!$B$28, [1]Enums!$A$37, [1]Enums!$A$36))</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IF(K26=[1]Enums!$A$24, [1]Enums!$A$29, IF(K26=[1]Enums!$B$28, [1]Enums!$A$28, [1]Enums!$A$27))</f>
        <v>Vial</v>
      </c>
      <c r="M26" s="4" t="str">
        <f>IF(K26=[1]Enums!$A$24, [1]Enums!$A$32, IF(K26=[1]Enums!$B$31, [1]Enums!$A$31, [1]Enums!$A$30))</f>
        <v>Beaker</v>
      </c>
      <c r="N26" s="4" t="str">
        <f>IF(K26=[1]Enums!$A$24, [1]Enums!$A$35, IF(K26=[1]Enums!$B$28, [1]Enums!$A$34, [1]Enums!$A$33))</f>
        <v>Drum</v>
      </c>
      <c r="O26" s="4" t="str">
        <f>IF(K26=[1]Enums!$A$24, [1]Enums!$A$38, IF(K26=[1]Enums!$B$28, [1]Enums!$A$37, [1]Enums!$A$36))</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IF(K27=[1]Enums!$A$24, [1]Enums!$A$29, IF(K27=[1]Enums!$B$28, [1]Enums!$A$28, [1]Enums!$A$27))</f>
        <v>Vial</v>
      </c>
      <c r="M27" s="4" t="str">
        <f>IF(K27=[1]Enums!$A$24, [1]Enums!$A$32, IF(K27=[1]Enums!$B$31, [1]Enums!$A$31, [1]Enums!$A$30))</f>
        <v>Beaker</v>
      </c>
      <c r="N27" s="4" t="str">
        <f>IF(K27=[1]Enums!$A$24, [1]Enums!$A$35, IF(K27=[1]Enums!$B$28, [1]Enums!$A$34, [1]Enums!$A$33))</f>
        <v>Drum</v>
      </c>
      <c r="O27" s="4" t="str">
        <f>IF(K27=[1]Enums!$A$24, [1]Enums!$A$38, IF(K27=[1]Enums!$B$28, [1]Enums!$A$37, [1]Enums!$A$36))</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IF(K28=[1]Enums!$A$24, [1]Enums!$A$29, IF(K28=[1]Enums!$B$28, [1]Enums!$A$28, [1]Enums!$A$27))</f>
        <v>Vial</v>
      </c>
      <c r="M28" s="4" t="str">
        <f>IF(K28=[1]Enums!$A$24, [1]Enums!$A$32, IF(K28=[1]Enums!$B$31, [1]Enums!$A$31, [1]Enums!$A$30))</f>
        <v>Beaker</v>
      </c>
      <c r="N28" s="4" t="str">
        <f>IF(K28=[1]Enums!$A$24, [1]Enums!$A$35, IF(K28=[1]Enums!$B$28, [1]Enums!$A$34, [1]Enums!$A$33))</f>
        <v>Drum</v>
      </c>
      <c r="O28" s="4" t="str">
        <f>IF(K28=[1]Enums!$A$24, [1]Enums!$A$38, IF(K28=[1]Enums!$B$28, [1]Enums!$A$37, [1]Enums!$A$36))</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IF(K29=[1]Enums!$A$24, [1]Enums!$A$29, IF(K29=[1]Enums!$B$28, [1]Enums!$A$28, [1]Enums!$A$27))</f>
        <v>Vial</v>
      </c>
      <c r="M29" s="4" t="str">
        <f>IF(K29=[1]Enums!$A$24, [1]Enums!$A$32, IF(K29=[1]Enums!$B$31, [1]Enums!$A$31, [1]Enums!$A$30))</f>
        <v>Beaker</v>
      </c>
      <c r="N29" s="4" t="str">
        <f>IF(K29=[1]Enums!$A$24, [1]Enums!$A$35, IF(K29=[1]Enums!$B$28, [1]Enums!$A$34, [1]Enums!$A$33))</f>
        <v>Drum</v>
      </c>
      <c r="O29" s="4" t="str">
        <f>IF(K29=[1]Enums!$A$24, [1]Enums!$A$38, IF(K29=[1]Enums!$B$28, [1]Enums!$A$37, [1]Enums!$A$36))</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IF(K30=[1]Enums!$A$24, [1]Enums!$A$29, IF(K30=[1]Enums!$B$28, [1]Enums!$A$28, [1]Enums!$A$27))</f>
        <v>Vial</v>
      </c>
      <c r="M30" s="4" t="str">
        <f>IF(K30=[1]Enums!$A$24, [1]Enums!$A$32, IF(K30=[1]Enums!$B$31, [1]Enums!$A$31, [1]Enums!$A$30))</f>
        <v>Beaker</v>
      </c>
      <c r="N30" s="4" t="str">
        <f>IF(K30=[1]Enums!$A$24, [1]Enums!$A$35, IF(K30=[1]Enums!$B$28, [1]Enums!$A$34, [1]Enums!$A$33))</f>
        <v>Drum</v>
      </c>
      <c r="O30" s="4" t="str">
        <f>IF(K30=[1]Enums!$A$24, [1]Enums!$A$38, IF(K30=[1]Enums!$B$28, [1]Enums!$A$37, [1]Enums!$A$36))</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IF(K31=[1]Enums!$A$24, [1]Enums!$A$29, IF(K31=[1]Enums!$B$28, [1]Enums!$A$28, [1]Enums!$A$27))</f>
        <v>Vial</v>
      </c>
      <c r="M31" s="4" t="str">
        <f>IF(K31=[1]Enums!$A$24, [1]Enums!$A$32, IF(K31=[1]Enums!$B$31, [1]Enums!$A$31, [1]Enums!$A$30))</f>
        <v>Beaker</v>
      </c>
      <c r="N31" s="4" t="str">
        <f>IF(K31=[1]Enums!$A$24, [1]Enums!$A$35, IF(K31=[1]Enums!$B$28, [1]Enums!$A$34, [1]Enums!$A$33))</f>
        <v>Drum</v>
      </c>
      <c r="O31" s="4" t="str">
        <f>IF(K31=[1]Enums!$A$24, [1]Enums!$A$38, IF(K31=[1]Enums!$B$28, [1]Enums!$A$37, [1]Enums!$A$36))</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IF(K32=[1]Enums!$A$24, [1]Enums!$A$29, IF(K32=[1]Enums!$B$28, [1]Enums!$A$28, [1]Enums!$A$27))</f>
        <v>Vial</v>
      </c>
      <c r="M32" s="4" t="str">
        <f>IF(K32=[1]Enums!$A$24, [1]Enums!$A$32, IF(K32=[1]Enums!$B$31, [1]Enums!$A$31, [1]Enums!$A$30))</f>
        <v>Beaker</v>
      </c>
      <c r="N32" s="4" t="str">
        <f>IF(K32=[1]Enums!$A$24, [1]Enums!$A$35, IF(K32=[1]Enums!$B$28, [1]Enums!$A$34, [1]Enums!$A$33))</f>
        <v>Drum</v>
      </c>
      <c r="O32" s="4" t="str">
        <f>IF(K32=[1]Enums!$A$24, [1]Enums!$A$38, IF(K32=[1]Enums!$B$28, [1]Enums!$A$37, [1]Enums!$A$36))</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IF(K33=[1]Enums!$A$24, [1]Enums!$A$29, IF(K33=[1]Enums!$B$28, [1]Enums!$A$28, [1]Enums!$A$27))</f>
        <v>Vial</v>
      </c>
      <c r="M33" s="4" t="str">
        <f>IF(K33=[1]Enums!$A$24, [1]Enums!$A$32, IF(K33=[1]Enums!$B$31, [1]Enums!$A$31, [1]Enums!$A$30))</f>
        <v>Beaker</v>
      </c>
      <c r="N33" s="4" t="str">
        <f>IF(K33=[1]Enums!$A$24, [1]Enums!$A$35, IF(K33=[1]Enums!$B$28, [1]Enums!$A$34, [1]Enums!$A$33))</f>
        <v>Drum</v>
      </c>
      <c r="O33" s="4" t="str">
        <f>IF(K33=[1]Enums!$A$24, [1]Enums!$A$38, IF(K33=[1]Enums!$B$28, [1]Enums!$A$37, [1]Enums!$A$36))</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IF(K34=[1]Enums!$A$24, [1]Enums!$A$29, IF(K34=[1]Enums!$B$28, [1]Enums!$A$28, [1]Enums!$A$27))</f>
        <v>Vial</v>
      </c>
      <c r="M34" s="4" t="str">
        <f>IF(K34=[1]Enums!$A$24, [1]Enums!$A$32, IF(K34=[1]Enums!$B$31, [1]Enums!$A$31, [1]Enums!$A$30))</f>
        <v>Beaker</v>
      </c>
      <c r="N34" s="4" t="str">
        <f>IF(K34=[1]Enums!$A$24, [1]Enums!$A$35, IF(K34=[1]Enums!$B$28, [1]Enums!$A$34, [1]Enums!$A$33))</f>
        <v>Drum</v>
      </c>
      <c r="O34" s="4" t="str">
        <f>IF(K34=[1]Enums!$A$24, [1]Enums!$A$38, IF(K34=[1]Enums!$B$28, [1]Enums!$A$37, [1]Enums!$A$36))</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IF(K35=[1]Enums!$A$24, [1]Enums!$A$29, IF(K35=[1]Enums!$B$28, [1]Enums!$A$28, [1]Enums!$A$27))</f>
        <v>Vial</v>
      </c>
      <c r="M35" s="4" t="str">
        <f>IF(K35=[1]Enums!$A$24, [1]Enums!$A$32, IF(K35=[1]Enums!$B$31, [1]Enums!$A$31, [1]Enums!$A$30))</f>
        <v>Beaker</v>
      </c>
      <c r="N35" s="4" t="str">
        <f>IF(K35=[1]Enums!$A$24, [1]Enums!$A$35, IF(K35=[1]Enums!$B$28, [1]Enums!$A$34, [1]Enums!$A$33))</f>
        <v>Drum</v>
      </c>
      <c r="O35" s="4" t="str">
        <f>IF(K35=[1]Enums!$A$24, [1]Enums!$A$38, IF(K35=[1]Enums!$B$28, [1]Enums!$A$37, [1]Enums!$A$36))</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IF(K36=[1]Enums!$A$24, [1]Enums!$A$29, IF(K36=[1]Enums!$B$28, [1]Enums!$A$28, [1]Enums!$A$27))</f>
        <v>Vial</v>
      </c>
      <c r="M36" s="4" t="str">
        <f>IF(K36=[1]Enums!$A$24, [1]Enums!$A$32, IF(K36=[1]Enums!$B$31, [1]Enums!$A$31, [1]Enums!$A$30))</f>
        <v>Beaker</v>
      </c>
      <c r="N36" s="4" t="str">
        <f>IF(K36=[1]Enums!$A$24, [1]Enums!$A$35, IF(K36=[1]Enums!$B$28, [1]Enums!$A$34, [1]Enums!$A$33))</f>
        <v>Drum</v>
      </c>
      <c r="O36" s="4" t="str">
        <f>IF(K36=[1]Enums!$A$24, [1]Enums!$A$38, IF(K36=[1]Enums!$B$28, [1]Enums!$A$37, [1]Enums!$A$36))</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IF(K37=[1]Enums!$A$24, [1]Enums!$A$29, IF(K37=[1]Enums!$B$28, [1]Enums!$A$28, [1]Enums!$A$27))</f>
        <v>Vial</v>
      </c>
      <c r="M37" s="4" t="str">
        <f>IF(K37=[1]Enums!$A$24, [1]Enums!$A$32, IF(K37=[1]Enums!$B$31, [1]Enums!$A$31, [1]Enums!$A$30))</f>
        <v>Beaker</v>
      </c>
      <c r="N37" s="4" t="str">
        <f>IF(K37=[1]Enums!$A$24, [1]Enums!$A$35, IF(K37=[1]Enums!$B$28, [1]Enums!$A$34, [1]Enums!$A$33))</f>
        <v>Drum</v>
      </c>
      <c r="O37" s="4" t="str">
        <f>IF(K37=[1]Enums!$A$24, [1]Enums!$A$38, IF(K37=[1]Enums!$B$28, [1]Enums!$A$37, [1]Enums!$A$36))</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IF(K38=[1]Enums!$A$24, [1]Enums!$A$29, IF(K38=[1]Enums!$B$28, [1]Enums!$A$28, [1]Enums!$A$27))</f>
        <v>Vial</v>
      </c>
      <c r="M38" s="4" t="str">
        <f>IF(K38=[1]Enums!$A$24, [1]Enums!$A$32, IF(K38=[1]Enums!$B$31, [1]Enums!$A$31, [1]Enums!$A$30))</f>
        <v>Beaker</v>
      </c>
      <c r="N38" s="4" t="str">
        <f>IF(K38=[1]Enums!$A$24, [1]Enums!$A$35, IF(K38=[1]Enums!$B$28, [1]Enums!$A$34, [1]Enums!$A$33))</f>
        <v>Drum</v>
      </c>
      <c r="O38" s="4" t="str">
        <f>IF(K38=[1]Enums!$A$24, [1]Enums!$A$38, IF(K38=[1]Enums!$B$28, [1]Enums!$A$37, [1]Enums!$A$36))</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IF(K39=[1]Enums!$A$24, [1]Enums!$A$29, IF(K39=[1]Enums!$B$28, [1]Enums!$A$28, [1]Enums!$A$27))</f>
        <v>Bag</v>
      </c>
      <c r="M39" s="4" t="str">
        <f>IF(K39=[1]Enums!$A$24, [1]Enums!$A$32, IF(K39=[1]Enums!$B$31, [1]Enums!$A$31, [1]Enums!$A$30))</f>
        <v>Sack</v>
      </c>
      <c r="N39" s="4" t="str">
        <f>IF(K39=[1]Enums!$A$24, [1]Enums!$A$35, IF(K39=[1]Enums!$B$28, [1]Enums!$A$34, [1]Enums!$A$33))</f>
        <v>Powder Keg</v>
      </c>
      <c r="O39" s="4" t="str">
        <f>IF(K39=[1]Enums!$A$24, [1]Enums!$A$38, IF(K39=[1]Enums!$B$28, [1]Enums!$A$37, [1]Enums!$A$36))</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IF(K40=[1]Enums!$A$24, [1]Enums!$A$29, IF(K40=[1]Enums!$B$28, [1]Enums!$A$28, [1]Enums!$A$27))</f>
        <v>Bag</v>
      </c>
      <c r="M40" s="4" t="str">
        <f>IF(K40=[1]Enums!$A$24, [1]Enums!$A$32, IF(K40=[1]Enums!$B$31, [1]Enums!$A$31, [1]Enums!$A$30))</f>
        <v>Sack</v>
      </c>
      <c r="N40" s="4" t="str">
        <f>IF(K40=[1]Enums!$A$24, [1]Enums!$A$35, IF(K40=[1]Enums!$B$28, [1]Enums!$A$34, [1]Enums!$A$33))</f>
        <v>Powder Keg</v>
      </c>
      <c r="O40" s="4" t="str">
        <f>IF(K40=[1]Enums!$A$24, [1]Enums!$A$38, IF(K40=[1]Enums!$B$28, [1]Enums!$A$37, [1]Enums!$A$36))</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IF(K41=[1]Enums!$A$24, [1]Enums!$A$29, IF(K41=[1]Enums!$B$28, [1]Enums!$A$28, [1]Enums!$A$27))</f>
        <v>Bag</v>
      </c>
      <c r="M41" s="4" t="str">
        <f>IF(K41=[1]Enums!$A$24, [1]Enums!$A$32, IF(K41=[1]Enums!$B$31, [1]Enums!$A$31, [1]Enums!$A$30))</f>
        <v>Sack</v>
      </c>
      <c r="N41" s="4" t="str">
        <f>IF(K41=[1]Enums!$A$24, [1]Enums!$A$35, IF(K41=[1]Enums!$B$28, [1]Enums!$A$34, [1]Enums!$A$33))</f>
        <v>Powder Keg</v>
      </c>
      <c r="O41" s="4" t="str">
        <f>IF(K41=[1]Enums!$A$24, [1]Enums!$A$38, IF(K41=[1]Enums!$B$28, [1]Enums!$A$37, [1]Enums!$A$36))</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IF(K42=[1]Enums!$A$24, [1]Enums!$A$29, IF(K42=[1]Enums!$B$28, [1]Enums!$A$28, [1]Enums!$A$27))</f>
        <v>Bag</v>
      </c>
      <c r="M42" s="4" t="str">
        <f>IF(K42=[1]Enums!$A$24, [1]Enums!$A$32, IF(K42=[1]Enums!$B$31, [1]Enums!$A$31, [1]Enums!$A$30))</f>
        <v>Sack</v>
      </c>
      <c r="N42" s="4" t="str">
        <f>IF(K42=[1]Enums!$A$24, [1]Enums!$A$35, IF(K42=[1]Enums!$B$28, [1]Enums!$A$34, [1]Enums!$A$33))</f>
        <v>Powder Keg</v>
      </c>
      <c r="O42" s="4" t="str">
        <f>IF(K42=[1]Enums!$A$24, [1]Enums!$A$38, IF(K42=[1]Enums!$B$28, [1]Enums!$A$37, [1]Enums!$A$36))</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IF(K43=[1]Enums!$A$24, [1]Enums!$A$29, IF(K43=[1]Enums!$B$28, [1]Enums!$A$28, [1]Enums!$A$27))</f>
        <v>Bag</v>
      </c>
      <c r="M43" s="4" t="str">
        <f>IF(K43=[1]Enums!$A$24, [1]Enums!$A$32, IF(K43=[1]Enums!$B$31, [1]Enums!$A$31, [1]Enums!$A$30))</f>
        <v>Sack</v>
      </c>
      <c r="N43" s="4" t="str">
        <f>IF(K43=[1]Enums!$A$24, [1]Enums!$A$35, IF(K43=[1]Enums!$B$28, [1]Enums!$A$34, [1]Enums!$A$33))</f>
        <v>Powder Keg</v>
      </c>
      <c r="O43" s="4" t="str">
        <f>IF(K43=[1]Enums!$A$24, [1]Enums!$A$38, IF(K43=[1]Enums!$B$28, [1]Enums!$A$37, [1]Enums!$A$36))</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IF(K44=[1]Enums!$A$24, [1]Enums!$A$29, IF(K44=[1]Enums!$B$28, [1]Enums!$A$28, [1]Enums!$A$27))</f>
        <v>Bag</v>
      </c>
      <c r="M44" s="4" t="str">
        <f>IF(K44=[1]Enums!$A$24, [1]Enums!$A$32, IF(K44=[1]Enums!$B$31, [1]Enums!$A$31, [1]Enums!$A$30))</f>
        <v>Sack</v>
      </c>
      <c r="N44" s="4" t="str">
        <f>IF(K44=[1]Enums!$A$24, [1]Enums!$A$35, IF(K44=[1]Enums!$B$28, [1]Enums!$A$34, [1]Enums!$A$33))</f>
        <v>Powder Keg</v>
      </c>
      <c r="O44" s="4" t="str">
        <f>IF(K44=[1]Enums!$A$24, [1]Enums!$A$38, IF(K44=[1]Enums!$B$28, [1]Enums!$A$37, [1]Enums!$A$36))</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IF(K45=[1]Enums!$A$24, [1]Enums!$A$29, IF(K45=[1]Enums!$B$28, [1]Enums!$A$28, [1]Enums!$A$27))</f>
        <v>Flask</v>
      </c>
      <c r="M45" s="4" t="str">
        <f>IF(K45=[1]Enums!$A$24, [1]Enums!$A$32, IF(K45=[1]Enums!$B$31, [1]Enums!$A$31, [1]Enums!$A$30))</f>
        <v>Cartridge</v>
      </c>
      <c r="N45" s="4" t="str">
        <f>IF(K45=[1]Enums!$A$24, [1]Enums!$A$35, IF(K45=[1]Enums!$B$28, [1]Enums!$A$34, [1]Enums!$A$33))</f>
        <v>Canister</v>
      </c>
      <c r="O45" s="4" t="str">
        <f>IF(K45=[1]Enums!$A$24, [1]Enums!$A$38, IF(K45=[1]Enums!$B$28, [1]Enums!$A$37, [1]Enums!$A$36))</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IF(K46=[1]Enums!$A$24, [1]Enums!$A$29, IF(K46=[1]Enums!$B$28, [1]Enums!$A$28, [1]Enums!$A$27))</f>
        <v>Bag</v>
      </c>
      <c r="M46" s="4" t="str">
        <f>IF(K46=[1]Enums!$A$24, [1]Enums!$A$32, IF(K46=[1]Enums!$B$31, [1]Enums!$A$31, [1]Enums!$A$30))</f>
        <v>Sack</v>
      </c>
      <c r="N46" s="4" t="str">
        <f>IF(K46=[1]Enums!$A$24, [1]Enums!$A$35, IF(K46=[1]Enums!$B$28, [1]Enums!$A$34, [1]Enums!$A$33))</f>
        <v>Powder Keg</v>
      </c>
      <c r="O46" s="4" t="str">
        <f>IF(K46=[1]Enums!$A$24, [1]Enums!$A$38, IF(K46=[1]Enums!$B$28, [1]Enums!$A$37, [1]Enums!$A$36))</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IF(K47=[1]Enums!$A$24, [1]Enums!$A$29, IF(K47=[1]Enums!$B$28, [1]Enums!$A$28, [1]Enums!$A$27))</f>
        <v>Bag</v>
      </c>
      <c r="M47" s="4" t="str">
        <f>IF(K47=[1]Enums!$A$24, [1]Enums!$A$32, IF(K47=[1]Enums!$B$31, [1]Enums!$A$31, [1]Enums!$A$30))</f>
        <v>Sack</v>
      </c>
      <c r="N47" s="4" t="str">
        <f>IF(K47=[1]Enums!$A$24, [1]Enums!$A$35, IF(K47=[1]Enums!$B$28, [1]Enums!$A$34, [1]Enums!$A$33))</f>
        <v>Powder Keg</v>
      </c>
      <c r="O47" s="4" t="str">
        <f>IF(K47=[1]Enums!$A$24, [1]Enums!$A$38, IF(K47=[1]Enums!$B$28, [1]Enums!$A$37, [1]Enums!$A$36))</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IF(K48=[1]Enums!$A$24, [1]Enums!$A$29, IF(K48=[1]Enums!$B$28, [1]Enums!$A$28, [1]Enums!$A$27))</f>
        <v>Bag</v>
      </c>
      <c r="M48" s="4" t="str">
        <f>IF(K48=[1]Enums!$A$24, [1]Enums!$A$32, IF(K48=[1]Enums!$B$31, [1]Enums!$A$31, [1]Enums!$A$30))</f>
        <v>Sack</v>
      </c>
      <c r="N48" s="4" t="str">
        <f>IF(K48=[1]Enums!$A$24, [1]Enums!$A$35, IF(K48=[1]Enums!$B$28, [1]Enums!$A$34, [1]Enums!$A$33))</f>
        <v>Powder Keg</v>
      </c>
      <c r="O48" s="4" t="str">
        <f>IF(K48=[1]Enums!$A$24, [1]Enums!$A$38, IF(K48=[1]Enums!$B$28, [1]Enums!$A$37, [1]Enums!$A$36))</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IF(K49=[1]Enums!$A$24, [1]Enums!$A$29, IF(K49=[1]Enums!$B$28, [1]Enums!$A$28, [1]Enums!$A$27))</f>
        <v>Bag</v>
      </c>
      <c r="M49" s="4" t="str">
        <f>IF(K49=[1]Enums!$A$24, [1]Enums!$A$32, IF(K49=[1]Enums!$B$31, [1]Enums!$A$31, [1]Enums!$A$30))</f>
        <v>Sack</v>
      </c>
      <c r="N49" s="4" t="str">
        <f>IF(K49=[1]Enums!$A$24, [1]Enums!$A$35, IF(K49=[1]Enums!$B$28, [1]Enums!$A$34, [1]Enums!$A$33))</f>
        <v>Powder Keg</v>
      </c>
      <c r="O49" s="4" t="str">
        <f>IF(K49=[1]Enums!$A$24, [1]Enums!$A$38, IF(K49=[1]Enums!$B$28, [1]Enums!$A$37, [1]Enums!$A$36))</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IF(K50=[1]Enums!$A$24, [1]Enums!$A$29, IF(K50=[1]Enums!$B$28, [1]Enums!$A$28, [1]Enums!$A$27))</f>
        <v>Bag</v>
      </c>
      <c r="M50" s="4" t="str">
        <f>IF(K50=[1]Enums!$A$24, [1]Enums!$A$32, IF(K50=[1]Enums!$B$31, [1]Enums!$A$31, [1]Enums!$A$30))</f>
        <v>Sack</v>
      </c>
      <c r="N50" s="4" t="str">
        <f>IF(K50=[1]Enums!$A$24, [1]Enums!$A$35, IF(K50=[1]Enums!$B$28, [1]Enums!$A$34, [1]Enums!$A$33))</f>
        <v>Powder Keg</v>
      </c>
      <c r="O50" s="4" t="str">
        <f>IF(K50=[1]Enums!$A$24, [1]Enums!$A$38, IF(K50=[1]Enums!$B$28, [1]Enums!$A$37, [1]Enums!$A$36))</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IF(K51=[1]Enums!$A$24, [1]Enums!$A$29, IF(K51=[1]Enums!$B$28, [1]Enums!$A$28, [1]Enums!$A$27))</f>
        <v>Bag</v>
      </c>
      <c r="M51" s="4" t="str">
        <f>IF(K51=[1]Enums!$A$24, [1]Enums!$A$32, IF(K51=[1]Enums!$B$31, [1]Enums!$A$31, [1]Enums!$A$30))</f>
        <v>Sack</v>
      </c>
      <c r="N51" s="4" t="str">
        <f>IF(K51=[1]Enums!$A$24, [1]Enums!$A$35, IF(K51=[1]Enums!$B$28, [1]Enums!$A$34, [1]Enums!$A$33))</f>
        <v>Powder Keg</v>
      </c>
      <c r="O51" s="4" t="str">
        <f>IF(K51=[1]Enums!$A$24, [1]Enums!$A$38, IF(K51=[1]Enums!$B$28, [1]Enums!$A$37, [1]Enums!$A$36))</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IF(K52=[1]Enums!$A$24, [1]Enums!$A$29, IF(K52=[1]Enums!$B$28, [1]Enums!$A$28, [1]Enums!$A$27))</f>
        <v>Bag</v>
      </c>
      <c r="M52" s="4" t="str">
        <f>IF(K52=[1]Enums!$A$24, [1]Enums!$A$32, IF(K52=[1]Enums!$B$31, [1]Enums!$A$31, [1]Enums!$A$30))</f>
        <v>Sack</v>
      </c>
      <c r="N52" s="4" t="str">
        <f>IF(K52=[1]Enums!$A$24, [1]Enums!$A$35, IF(K52=[1]Enums!$B$28, [1]Enums!$A$34, [1]Enums!$A$33))</f>
        <v>Powder Keg</v>
      </c>
      <c r="O52" s="4" t="str">
        <f>IF(K52=[1]Enums!$A$24, [1]Enums!$A$38, IF(K52=[1]Enums!$B$28, [1]Enums!$A$37, [1]Enums!$A$36))</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IF(K53=[1]Enums!$A$24, [1]Enums!$A$29, IF(K53=[1]Enums!$B$28, [1]Enums!$A$28, [1]Enums!$A$27))</f>
        <v>Bag</v>
      </c>
      <c r="M53" s="4" t="str">
        <f>IF(K53=[1]Enums!$A$24, [1]Enums!$A$32, IF(K53=[1]Enums!$B$31, [1]Enums!$A$31, [1]Enums!$A$30))</f>
        <v>Sack</v>
      </c>
      <c r="N53" s="4" t="str">
        <f>IF(K53=[1]Enums!$A$24, [1]Enums!$A$35, IF(K53=[1]Enums!$B$28, [1]Enums!$A$34, [1]Enums!$A$33))</f>
        <v>Powder Keg</v>
      </c>
      <c r="O53" s="4" t="str">
        <f>IF(K53=[1]Enums!$A$24, [1]Enums!$A$38, IF(K53=[1]Enums!$B$28, [1]Enums!$A$37, [1]Enums!$A$36))</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IF(K54=[1]Enums!$A$24, [1]Enums!$A$29, IF(K54=[1]Enums!$B$28, [1]Enums!$A$28, [1]Enums!$A$27))</f>
        <v>Bag</v>
      </c>
      <c r="M54" s="4" t="str">
        <f>IF(K54=[1]Enums!$A$24, [1]Enums!$A$32, IF(K54=[1]Enums!$B$31, [1]Enums!$A$31, [1]Enums!$A$30))</f>
        <v>Sack</v>
      </c>
      <c r="N54" s="4" t="str">
        <f>IF(K54=[1]Enums!$A$24, [1]Enums!$A$35, IF(K54=[1]Enums!$B$28, [1]Enums!$A$34, [1]Enums!$A$33))</f>
        <v>Powder Keg</v>
      </c>
      <c r="O54" s="4" t="str">
        <f>IF(K54=[1]Enums!$A$24, [1]Enums!$A$38, IF(K54=[1]Enums!$B$28, [1]Enums!$A$37, [1]Enums!$A$36))</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IF(K55=[1]Enums!$A$24, [1]Enums!$A$29, IF(K55=[1]Enums!$B$28, [1]Enums!$A$28, [1]Enums!$A$27))</f>
        <v>Bag</v>
      </c>
      <c r="M55" s="4" t="str">
        <f>IF(K55=[1]Enums!$A$24, [1]Enums!$A$32, IF(K55=[1]Enums!$B$31, [1]Enums!$A$31, [1]Enums!$A$30))</f>
        <v>Sack</v>
      </c>
      <c r="N55" s="4" t="str">
        <f>IF(K55=[1]Enums!$A$24, [1]Enums!$A$35, IF(K55=[1]Enums!$B$28, [1]Enums!$A$34, [1]Enums!$A$33))</f>
        <v>Powder Keg</v>
      </c>
      <c r="O55" s="4" t="str">
        <f>IF(K55=[1]Enums!$A$24, [1]Enums!$A$38, IF(K55=[1]Enums!$B$28, [1]Enums!$A$37, [1]Enums!$A$36))</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IF(K56=[1]Enums!$A$24, [1]Enums!$A$29, IF(K56=[1]Enums!$B$28, [1]Enums!$A$28, [1]Enums!$A$27))</f>
        <v>Vial</v>
      </c>
      <c r="M56" s="4" t="str">
        <f>IF(K56=[1]Enums!$A$24, [1]Enums!$A$32, IF(K56=[1]Enums!$B$31, [1]Enums!$A$31, [1]Enums!$A$30))</f>
        <v>Beaker</v>
      </c>
      <c r="N56" s="4" t="str">
        <f>IF(K56=[1]Enums!$A$24, [1]Enums!$A$35, IF(K56=[1]Enums!$B$28, [1]Enums!$A$34, [1]Enums!$A$33))</f>
        <v>Drum</v>
      </c>
      <c r="O56" s="4" t="str">
        <f>IF(K56=[1]Enums!$A$24, [1]Enums!$A$38, IF(K56=[1]Enums!$B$28, [1]Enums!$A$37, [1]Enums!$A$36))</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IF(K57=[1]Enums!$A$24, [1]Enums!$A$29, IF(K57=[1]Enums!$B$28, [1]Enums!$A$28, [1]Enums!$A$27))</f>
        <v>Vial</v>
      </c>
      <c r="M57" s="4" t="str">
        <f>IF(K57=[1]Enums!$A$24, [1]Enums!$A$32, IF(K57=[1]Enums!$B$31, [1]Enums!$A$31, [1]Enums!$A$30))</f>
        <v>Beaker</v>
      </c>
      <c r="N57" s="4" t="str">
        <f>IF(K57=[1]Enums!$A$24, [1]Enums!$A$35, IF(K57=[1]Enums!$B$28, [1]Enums!$A$34, [1]Enums!$A$33))</f>
        <v>Drum</v>
      </c>
      <c r="O57" s="4" t="str">
        <f>IF(K57=[1]Enums!$A$24, [1]Enums!$A$38, IF(K57=[1]Enums!$B$28, [1]Enums!$A$37, [1]Enums!$A$36))</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IF(K58=[1]Enums!$A$24, [1]Enums!$A$29, IF(K58=[1]Enums!$B$28, [1]Enums!$A$28, [1]Enums!$A$27))</f>
        <v>Vial</v>
      </c>
      <c r="M58" s="4" t="str">
        <f>IF(K58=[1]Enums!$A$24, [1]Enums!$A$32, IF(K58=[1]Enums!$B$31, [1]Enums!$A$31, [1]Enums!$A$30))</f>
        <v>Beaker</v>
      </c>
      <c r="N58" s="4" t="str">
        <f>IF(K58=[1]Enums!$A$24, [1]Enums!$A$35, IF(K58=[1]Enums!$B$28, [1]Enums!$A$34, [1]Enums!$A$33))</f>
        <v>Drum</v>
      </c>
      <c r="O58" s="4" t="str">
        <f>IF(K58=[1]Enums!$A$24, [1]Enums!$A$38, IF(K58=[1]Enums!$B$28, [1]Enums!$A$37, [1]Enums!$A$36))</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IF(K59=[1]Enums!$A$24, [1]Enums!$A$29, IF(K59=[1]Enums!$B$28, [1]Enums!$A$28, [1]Enums!$A$27))</f>
        <v>Vial</v>
      </c>
      <c r="M59" s="4" t="str">
        <f>IF(K59=[1]Enums!$A$24, [1]Enums!$A$32, IF(K59=[1]Enums!$B$31, [1]Enums!$A$31, [1]Enums!$A$30))</f>
        <v>Beaker</v>
      </c>
      <c r="N59" s="4" t="str">
        <f>IF(K59=[1]Enums!$A$24, [1]Enums!$A$35, IF(K59=[1]Enums!$B$28, [1]Enums!$A$34, [1]Enums!$A$33))</f>
        <v>Drum</v>
      </c>
      <c r="O59" s="4" t="str">
        <f>IF(K59=[1]Enums!$A$24, [1]Enums!$A$38, IF(K59=[1]Enums!$B$28, [1]Enums!$A$37, [1]Enums!$A$36))</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IF(K60=[1]Enums!$A$24, [1]Enums!$A$29, IF(K60=[1]Enums!$B$28, [1]Enums!$A$28, [1]Enums!$A$27))</f>
        <v>Vial</v>
      </c>
      <c r="M60" s="4" t="str">
        <f>IF(K60=[1]Enums!$A$24, [1]Enums!$A$32, IF(K60=[1]Enums!$B$31, [1]Enums!$A$31, [1]Enums!$A$30))</f>
        <v>Beaker</v>
      </c>
      <c r="N60" s="4" t="str">
        <f>IF(K60=[1]Enums!$A$24, [1]Enums!$A$35, IF(K60=[1]Enums!$B$28, [1]Enums!$A$34, [1]Enums!$A$33))</f>
        <v>Drum</v>
      </c>
      <c r="O60" s="4" t="str">
        <f>IF(K60=[1]Enums!$A$24, [1]Enums!$A$38, IF(K60=[1]Enums!$B$28, [1]Enums!$A$37, [1]Enums!$A$36))</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IF(K61=[1]Enums!$A$24, [1]Enums!$A$29, IF(K61=[1]Enums!$B$28, [1]Enums!$A$28, [1]Enums!$A$27))</f>
        <v>Vial</v>
      </c>
      <c r="M61" s="4" t="str">
        <f>IF(K61=[1]Enums!$A$24, [1]Enums!$A$32, IF(K61=[1]Enums!$B$31, [1]Enums!$A$31, [1]Enums!$A$30))</f>
        <v>Beaker</v>
      </c>
      <c r="N61" s="4" t="str">
        <f>IF(K61=[1]Enums!$A$24, [1]Enums!$A$35, IF(K61=[1]Enums!$B$28, [1]Enums!$A$34, [1]Enums!$A$33))</f>
        <v>Drum</v>
      </c>
      <c r="O61" s="4" t="str">
        <f>IF(K61=[1]Enums!$A$24, [1]Enums!$A$38, IF(K61=[1]Enums!$B$28, [1]Enums!$A$37, [1]Enums!$A$36))</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IF(K62=[1]Enums!$A$24, [1]Enums!$A$29, IF(K62=[1]Enums!$B$28, [1]Enums!$A$28, [1]Enums!$A$27))</f>
        <v>Vial</v>
      </c>
      <c r="M62" s="4" t="str">
        <f>IF(K62=[1]Enums!$A$24, [1]Enums!$A$32, IF(K62=[1]Enums!$B$31, [1]Enums!$A$31, [1]Enums!$A$30))</f>
        <v>Beaker</v>
      </c>
      <c r="N62" s="4" t="str">
        <f>IF(K62=[1]Enums!$A$24, [1]Enums!$A$35, IF(K62=[1]Enums!$B$28, [1]Enums!$A$34, [1]Enums!$A$33))</f>
        <v>Drum</v>
      </c>
      <c r="O62" s="4" t="str">
        <f>IF(K62=[1]Enums!$A$24, [1]Enums!$A$38, IF(K62=[1]Enums!$B$28, [1]Enums!$A$37, [1]Enums!$A$36))</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IF(K63=[1]Enums!$A$24, [1]Enums!$A$29, IF(K63=[1]Enums!$B$28, [1]Enums!$A$28, [1]Enums!$A$27))</f>
        <v>Vial</v>
      </c>
      <c r="M63" s="4" t="str">
        <f>IF(K63=[1]Enums!$A$24, [1]Enums!$A$32, IF(K63=[1]Enums!$B$31, [1]Enums!$A$31, [1]Enums!$A$30))</f>
        <v>Beaker</v>
      </c>
      <c r="N63" s="4" t="str">
        <f>IF(K63=[1]Enums!$A$24, [1]Enums!$A$35, IF(K63=[1]Enums!$B$28, [1]Enums!$A$34, [1]Enums!$A$33))</f>
        <v>Drum</v>
      </c>
      <c r="O63" s="4" t="str">
        <f>IF(K63=[1]Enums!$A$24, [1]Enums!$A$38, IF(K63=[1]Enums!$B$28, [1]Enums!$A$37, [1]Enums!$A$36))</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IF(K64=[1]Enums!$A$24, [1]Enums!$A$29, IF(K64=[1]Enums!$B$28, [1]Enums!$A$28, [1]Enums!$A$27))</f>
        <v>Vial</v>
      </c>
      <c r="M64" s="4" t="str">
        <f>IF(K64=[1]Enums!$A$24, [1]Enums!$A$32, IF(K64=[1]Enums!$B$31, [1]Enums!$A$31, [1]Enums!$A$30))</f>
        <v>Beaker</v>
      </c>
      <c r="N64" s="4" t="str">
        <f>IF(K64=[1]Enums!$A$24, [1]Enums!$A$35, IF(K64=[1]Enums!$B$28, [1]Enums!$A$34, [1]Enums!$A$33))</f>
        <v>Drum</v>
      </c>
      <c r="O64" s="4" t="str">
        <f>IF(K64=[1]Enums!$A$24, [1]Enums!$A$38, IF(K64=[1]Enums!$B$28, [1]Enums!$A$37, [1]Enums!$A$36))</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IF(K65=[1]Enums!$A$24, [1]Enums!$A$29, IF(K65=[1]Enums!$B$28, [1]Enums!$A$28, [1]Enums!$A$27))</f>
        <v>Vial</v>
      </c>
      <c r="M65" s="4" t="str">
        <f>IF(K65=[1]Enums!$A$24, [1]Enums!$A$32, IF(K65=[1]Enums!$B$31, [1]Enums!$A$31, [1]Enums!$A$30))</f>
        <v>Beaker</v>
      </c>
      <c r="N65" s="4" t="str">
        <f>IF(K65=[1]Enums!$A$24, [1]Enums!$A$35, IF(K65=[1]Enums!$B$28, [1]Enums!$A$34, [1]Enums!$A$33))</f>
        <v>Drum</v>
      </c>
      <c r="O65" s="4" t="str">
        <f>IF(K65=[1]Enums!$A$24, [1]Enums!$A$38, IF(K65=[1]Enums!$B$28, [1]Enums!$A$37, [1]Enums!$A$36))</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IF(K66=[1]Enums!$A$24, [1]Enums!$A$29, IF(K66=[1]Enums!$B$28, [1]Enums!$A$28, [1]Enums!$A$27))</f>
        <v>Vial</v>
      </c>
      <c r="M66" s="4" t="str">
        <f>IF(K66=[1]Enums!$A$24, [1]Enums!$A$32, IF(K66=[1]Enums!$B$31, [1]Enums!$A$31, [1]Enums!$A$30))</f>
        <v>Beaker</v>
      </c>
      <c r="N66" s="4" t="str">
        <f>IF(K66=[1]Enums!$A$24, [1]Enums!$A$35, IF(K66=[1]Enums!$B$28, [1]Enums!$A$34, [1]Enums!$A$33))</f>
        <v>Drum</v>
      </c>
      <c r="O66" s="4" t="str">
        <f>IF(K66=[1]Enums!$A$24, [1]Enums!$A$38, IF(K66=[1]Enums!$B$28, [1]Enums!$A$37, [1]Enums!$A$36))</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IF(K67=[1]Enums!$A$24, [1]Enums!$A$29, IF(K67=[1]Enums!$B$28, [1]Enums!$A$28, [1]Enums!$A$27))</f>
        <v>Vial</v>
      </c>
      <c r="M67" s="4" t="str">
        <f>IF(K67=[1]Enums!$A$24, [1]Enums!$A$32, IF(K67=[1]Enums!$B$31, [1]Enums!$A$31, [1]Enums!$A$30))</f>
        <v>Beaker</v>
      </c>
      <c r="N67" s="4" t="str">
        <f>IF(K67=[1]Enums!$A$24, [1]Enums!$A$35, IF(K67=[1]Enums!$B$28, [1]Enums!$A$34, [1]Enums!$A$33))</f>
        <v>Drum</v>
      </c>
      <c r="O67" s="4" t="str">
        <f>IF(K67=[1]Enums!$A$24, [1]Enums!$A$38, IF(K67=[1]Enums!$B$28, [1]Enums!$A$37, [1]Enums!$A$36))</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IF(K68=[1]Enums!$A$24, [1]Enums!$A$29, IF(K68=[1]Enums!$B$28, [1]Enums!$A$28, [1]Enums!$A$27))</f>
        <v>Vial</v>
      </c>
      <c r="M68" s="4" t="str">
        <f>IF(K68=[1]Enums!$A$24, [1]Enums!$A$32, IF(K68=[1]Enums!$B$31, [1]Enums!$A$31, [1]Enums!$A$30))</f>
        <v>Beaker</v>
      </c>
      <c r="N68" s="4" t="str">
        <f>IF(K68=[1]Enums!$A$24, [1]Enums!$A$35, IF(K68=[1]Enums!$B$28, [1]Enums!$A$34, [1]Enums!$A$33))</f>
        <v>Drum</v>
      </c>
      <c r="O68" s="4" t="str">
        <f>IF(K68=[1]Enums!$A$24, [1]Enums!$A$38, IF(K68=[1]Enums!$B$28, [1]Enums!$A$37, [1]Enums!$A$36))</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IF(K69=[1]Enums!$A$24, [1]Enums!$A$29, IF(K69=[1]Enums!$B$28, [1]Enums!$A$28, [1]Enums!$A$27))</f>
        <v>Vial</v>
      </c>
      <c r="M69" s="4" t="str">
        <f>IF(K69=[1]Enums!$A$24, [1]Enums!$A$32, IF(K69=[1]Enums!$B$31, [1]Enums!$A$31, [1]Enums!$A$30))</f>
        <v>Beaker</v>
      </c>
      <c r="N69" s="4" t="str">
        <f>IF(K69=[1]Enums!$A$24, [1]Enums!$A$35, IF(K69=[1]Enums!$B$28, [1]Enums!$A$34, [1]Enums!$A$33))</f>
        <v>Drum</v>
      </c>
      <c r="O69" s="4" t="str">
        <f>IF(K69=[1]Enums!$A$24, [1]Enums!$A$38, IF(K69=[1]Enums!$B$28, [1]Enums!$A$37, [1]Enums!$A$36))</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IF(K70=[1]Enums!$A$24, [1]Enums!$A$29, IF(K70=[1]Enums!$B$28, [1]Enums!$A$28, [1]Enums!$A$27))</f>
        <v>Vial</v>
      </c>
      <c r="M70" s="4" t="str">
        <f>IF(K70=[1]Enums!$A$24, [1]Enums!$A$32, IF(K70=[1]Enums!$B$31, [1]Enums!$A$31, [1]Enums!$A$30))</f>
        <v>Beaker</v>
      </c>
      <c r="N70" s="4" t="str">
        <f>IF(K70=[1]Enums!$A$24, [1]Enums!$A$35, IF(K70=[1]Enums!$B$28, [1]Enums!$A$34, [1]Enums!$A$33))</f>
        <v>Drum</v>
      </c>
      <c r="O70" s="4" t="str">
        <f>IF(K70=[1]Enums!$A$24, [1]Enums!$A$38, IF(K70=[1]Enums!$B$28, [1]Enums!$A$37, [1]Enums!$A$36))</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IF(K71=[1]Enums!$A$24, [1]Enums!$A$29, IF(K71=[1]Enums!$B$28, [1]Enums!$A$28, [1]Enums!$A$27))</f>
        <v>Flask</v>
      </c>
      <c r="M71" s="4" t="str">
        <f>IF(K71=[1]Enums!$A$24, [1]Enums!$A$32, IF(K71=[1]Enums!$B$31, [1]Enums!$A$31, [1]Enums!$A$30))</f>
        <v>Cartridge</v>
      </c>
      <c r="N71" s="4" t="str">
        <f>IF(K71=[1]Enums!$A$24, [1]Enums!$A$35, IF(K71=[1]Enums!$B$28, [1]Enums!$A$34, [1]Enums!$A$33))</f>
        <v>Canister</v>
      </c>
      <c r="O71" s="4" t="str">
        <f>IF(K71=[1]Enums!$A$24, [1]Enums!$A$38, IF(K71=[1]Enums!$B$28, [1]Enums!$A$37, [1]Enums!$A$36))</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IF(K72=[1]Enums!$A$24, [1]Enums!$A$29, IF(K72=[1]Enums!$B$28, [1]Enums!$A$28, [1]Enums!$A$27))</f>
        <v>Vial</v>
      </c>
      <c r="M72" s="4" t="str">
        <f>IF(K72=[1]Enums!$A$24, [1]Enums!$A$32, IF(K72=[1]Enums!$B$31, [1]Enums!$A$31, [1]Enums!$A$30))</f>
        <v>Beaker</v>
      </c>
      <c r="N72" s="4" t="str">
        <f>IF(K72=[1]Enums!$A$24, [1]Enums!$A$35, IF(K72=[1]Enums!$B$28, [1]Enums!$A$34, [1]Enums!$A$33))</f>
        <v>Drum</v>
      </c>
      <c r="O72" s="4" t="str">
        <f>IF(K72=[1]Enums!$A$24, [1]Enums!$A$38, IF(K72=[1]Enums!$B$28, [1]Enums!$A$37, [1]Enums!$A$36))</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IF(K73=[1]Enums!$A$24, [1]Enums!$A$29, IF(K73=[1]Enums!$B$28, [1]Enums!$A$28, [1]Enums!$A$27))</f>
        <v>Vial</v>
      </c>
      <c r="M73" s="4" t="str">
        <f>IF(K73=[1]Enums!$A$24, [1]Enums!$A$32, IF(K73=[1]Enums!$B$31, [1]Enums!$A$31, [1]Enums!$A$30))</f>
        <v>Beaker</v>
      </c>
      <c r="N73" s="4" t="str">
        <f>IF(K73=[1]Enums!$A$24, [1]Enums!$A$35, IF(K73=[1]Enums!$B$28, [1]Enums!$A$34, [1]Enums!$A$33))</f>
        <v>Drum</v>
      </c>
      <c r="O73" s="4" t="str">
        <f>IF(K73=[1]Enums!$A$24, [1]Enums!$A$38, IF(K73=[1]Enums!$B$28, [1]Enums!$A$37, [1]Enums!$A$36))</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IF(K74=[1]Enums!$A$24, [1]Enums!$A$29, IF(K74=[1]Enums!$B$28, [1]Enums!$A$28, [1]Enums!$A$27))</f>
        <v>Vial</v>
      </c>
      <c r="M74" s="4" t="str">
        <f>IF(K74=[1]Enums!$A$24, [1]Enums!$A$32, IF(K74=[1]Enums!$B$31, [1]Enums!$A$31, [1]Enums!$A$30))</f>
        <v>Beaker</v>
      </c>
      <c r="N74" s="4" t="str">
        <f>IF(K74=[1]Enums!$A$24, [1]Enums!$A$35, IF(K74=[1]Enums!$B$28, [1]Enums!$A$34, [1]Enums!$A$33))</f>
        <v>Drum</v>
      </c>
      <c r="O74" s="4" t="str">
        <f>IF(K74=[1]Enums!$A$24, [1]Enums!$A$38, IF(K74=[1]Enums!$B$28, [1]Enums!$A$37, [1]Enums!$A$36))</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IF(K75=[1]Enums!$A$24, [1]Enums!$A$29, IF(K75=[1]Enums!$B$28, [1]Enums!$A$28, [1]Enums!$A$27))</f>
        <v>Vial</v>
      </c>
      <c r="M75" s="4" t="str">
        <f>IF(K75=[1]Enums!$A$24, [1]Enums!$A$32, IF(K75=[1]Enums!$B$31, [1]Enums!$A$31, [1]Enums!$A$30))</f>
        <v>Beaker</v>
      </c>
      <c r="N75" s="4" t="str">
        <f>IF(K75=[1]Enums!$A$24, [1]Enums!$A$35, IF(K75=[1]Enums!$B$28, [1]Enums!$A$34, [1]Enums!$A$33))</f>
        <v>Drum</v>
      </c>
      <c r="O75" s="4" t="str">
        <f>IF(K75=[1]Enums!$A$24, [1]Enums!$A$38, IF(K75=[1]Enums!$B$28, [1]Enums!$A$37, [1]Enums!$A$36))</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IF(K76=[1]Enums!$A$24, [1]Enums!$A$29, IF(K76=[1]Enums!$B$28, [1]Enums!$A$28, [1]Enums!$A$27))</f>
        <v>Vial</v>
      </c>
      <c r="M76" s="4" t="str">
        <f>IF(K76=[1]Enums!$A$24, [1]Enums!$A$32, IF(K76=[1]Enums!$B$31, [1]Enums!$A$31, [1]Enums!$A$30))</f>
        <v>Beaker</v>
      </c>
      <c r="N76" s="4" t="str">
        <f>IF(K76=[1]Enums!$A$24, [1]Enums!$A$35, IF(K76=[1]Enums!$B$28, [1]Enums!$A$34, [1]Enums!$A$33))</f>
        <v>Drum</v>
      </c>
      <c r="O76" s="4" t="str">
        <f>IF(K76=[1]Enums!$A$24, [1]Enums!$A$38, IF(K76=[1]Enums!$B$28, [1]Enums!$A$37, [1]Enums!$A$36))</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IF(K77=[1]Enums!$A$24, [1]Enums!$A$29, IF(K77=[1]Enums!$B$28, [1]Enums!$A$28, [1]Enums!$A$27))</f>
        <v>Bag</v>
      </c>
      <c r="M77" s="4" t="str">
        <f>IF(K77=[1]Enums!$A$24, [1]Enums!$A$32, IF(K77=[1]Enums!$B$31, [1]Enums!$A$31, [1]Enums!$A$30))</f>
        <v>Sack</v>
      </c>
      <c r="N77" s="4" t="str">
        <f>IF(K77=[1]Enums!$A$24, [1]Enums!$A$35, IF(K77=[1]Enums!$B$28, [1]Enums!$A$34, [1]Enums!$A$33))</f>
        <v>Powder Keg</v>
      </c>
      <c r="O77" s="4" t="str">
        <f>IF(K77=[1]Enums!$A$24, [1]Enums!$A$38, IF(K77=[1]Enums!$B$28, [1]Enums!$A$37, [1]Enums!$A$36))</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IF(K78=[1]Enums!$A$24, [1]Enums!$A$29, IF(K78=[1]Enums!$B$28, [1]Enums!$A$28, [1]Enums!$A$27))</f>
        <v>Bag</v>
      </c>
      <c r="M78" s="4" t="str">
        <f>IF(K78=[1]Enums!$A$24, [1]Enums!$A$32, IF(K78=[1]Enums!$B$31, [1]Enums!$A$31, [1]Enums!$A$30))</f>
        <v>Sack</v>
      </c>
      <c r="N78" s="4" t="str">
        <f>IF(K78=[1]Enums!$A$24, [1]Enums!$A$35, IF(K78=[1]Enums!$B$28, [1]Enums!$A$34, [1]Enums!$A$33))</f>
        <v>Powder Keg</v>
      </c>
      <c r="O78" s="4" t="str">
        <f>IF(K78=[1]Enums!$A$24, [1]Enums!$A$38, IF(K78=[1]Enums!$B$28, [1]Enums!$A$37, [1]Enums!$A$36))</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IF(K79=[1]Enums!$A$24, [1]Enums!$A$29, IF(K79=[1]Enums!$B$28, [1]Enums!$A$28, [1]Enums!$A$27))</f>
        <v>Bag</v>
      </c>
      <c r="M79" s="4" t="str">
        <f>IF(K79=[1]Enums!$A$24, [1]Enums!$A$32, IF(K79=[1]Enums!$B$31, [1]Enums!$A$31, [1]Enums!$A$30))</f>
        <v>Sack</v>
      </c>
      <c r="N79" s="4" t="str">
        <f>IF(K79=[1]Enums!$A$24, [1]Enums!$A$35, IF(K79=[1]Enums!$B$28, [1]Enums!$A$34, [1]Enums!$A$33))</f>
        <v>Powder Keg</v>
      </c>
      <c r="O79" s="4" t="str">
        <f>IF(K79=[1]Enums!$A$24, [1]Enums!$A$38, IF(K79=[1]Enums!$B$28, [1]Enums!$A$37, [1]Enums!$A$36))</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IF(K80=[1]Enums!$A$24, [1]Enums!$A$29, IF(K80=[1]Enums!$B$28, [1]Enums!$A$28, [1]Enums!$A$27))</f>
        <v>Bag</v>
      </c>
      <c r="M80" s="4" t="str">
        <f>IF(K80=[1]Enums!$A$24, [1]Enums!$A$32, IF(K80=[1]Enums!$B$31, [1]Enums!$A$31, [1]Enums!$A$30))</f>
        <v>Sack</v>
      </c>
      <c r="N80" s="4" t="str">
        <f>IF(K80=[1]Enums!$A$24, [1]Enums!$A$35, IF(K80=[1]Enums!$B$28, [1]Enums!$A$34, [1]Enums!$A$33))</f>
        <v>Powder Keg</v>
      </c>
      <c r="O80" s="4" t="str">
        <f>IF(K80=[1]Enums!$A$24, [1]Enums!$A$38, IF(K80=[1]Enums!$B$28, [1]Enums!$A$37, [1]Enums!$A$36))</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IF(K81=[1]Enums!$A$24, [1]Enums!$A$29, IF(K81=[1]Enums!$B$28, [1]Enums!$A$28, [1]Enums!$A$27))</f>
        <v>Bag</v>
      </c>
      <c r="M81" s="4" t="str">
        <f>IF(K81=[1]Enums!$A$24, [1]Enums!$A$32, IF(K81=[1]Enums!$B$31, [1]Enums!$A$31, [1]Enums!$A$30))</f>
        <v>Sack</v>
      </c>
      <c r="N81" s="4" t="str">
        <f>IF(K81=[1]Enums!$A$24, [1]Enums!$A$35, IF(K81=[1]Enums!$B$28, [1]Enums!$A$34, [1]Enums!$A$33))</f>
        <v>Powder Keg</v>
      </c>
      <c r="O81" s="4" t="str">
        <f>IF(K81=[1]Enums!$A$24, [1]Enums!$A$38, IF(K81=[1]Enums!$B$28, [1]Enums!$A$37, [1]Enums!$A$36))</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IF(K82=[1]Enums!$A$24, [1]Enums!$A$29, IF(K82=[1]Enums!$B$28, [1]Enums!$A$28, [1]Enums!$A$27))</f>
        <v>Bag</v>
      </c>
      <c r="M82" s="4" t="str">
        <f>IF(K82=[1]Enums!$A$24, [1]Enums!$A$32, IF(K82=[1]Enums!$B$31, [1]Enums!$A$31, [1]Enums!$A$30))</f>
        <v>Sack</v>
      </c>
      <c r="N82" s="4" t="str">
        <f>IF(K82=[1]Enums!$A$24, [1]Enums!$A$35, IF(K82=[1]Enums!$B$28, [1]Enums!$A$34, [1]Enums!$A$33))</f>
        <v>Powder Keg</v>
      </c>
      <c r="O82" s="4" t="str">
        <f>IF(K82=[1]Enums!$A$24, [1]Enums!$A$38, IF(K82=[1]Enums!$B$28, [1]Enums!$A$37, [1]Enums!$A$36))</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IF(K83=[1]Enums!$A$24, [1]Enums!$A$29, IF(K83=[1]Enums!$B$28, [1]Enums!$A$28, [1]Enums!$A$27))</f>
        <v>Bag</v>
      </c>
      <c r="M83" s="4" t="str">
        <f>IF(K83=[1]Enums!$A$24, [1]Enums!$A$32, IF(K83=[1]Enums!$B$31, [1]Enums!$A$31, [1]Enums!$A$30))</f>
        <v>Sack</v>
      </c>
      <c r="N83" s="4" t="str">
        <f>IF(K83=[1]Enums!$A$24, [1]Enums!$A$35, IF(K83=[1]Enums!$B$28, [1]Enums!$A$34, [1]Enums!$A$33))</f>
        <v>Powder Keg</v>
      </c>
      <c r="O83" s="4" t="str">
        <f>IF(K83=[1]Enums!$A$24, [1]Enums!$A$38, IF(K83=[1]Enums!$B$28, [1]Enums!$A$37, [1]Enums!$A$36))</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IF(K84=[1]Enums!$A$24, [1]Enums!$A$29, IF(K84=[1]Enums!$B$28, [1]Enums!$A$28, [1]Enums!$A$27))</f>
        <v>Vial</v>
      </c>
      <c r="M84" s="4" t="str">
        <f>IF(K84=[1]Enums!$A$24, [1]Enums!$A$32, IF(K84=[1]Enums!$B$31, [1]Enums!$A$31, [1]Enums!$A$30))</f>
        <v>Beaker</v>
      </c>
      <c r="N84" s="4" t="str">
        <f>IF(K84=[1]Enums!$A$24, [1]Enums!$A$35, IF(K84=[1]Enums!$B$28, [1]Enums!$A$34, [1]Enums!$A$33))</f>
        <v>Drum</v>
      </c>
      <c r="O84" s="4" t="str">
        <f>IF(K84=[1]Enums!$A$24, [1]Enums!$A$38, IF(K84=[1]Enums!$B$28, [1]Enums!$A$37, [1]Enums!$A$36))</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IF(K85=[1]Enums!$A$24, [1]Enums!$A$29, IF(K85=[1]Enums!$B$28, [1]Enums!$A$28, [1]Enums!$A$27))</f>
        <v>Vial</v>
      </c>
      <c r="M85" s="4" t="str">
        <f>IF(K85=[1]Enums!$A$24, [1]Enums!$A$32, IF(K85=[1]Enums!$B$31, [1]Enums!$A$31, [1]Enums!$A$30))</f>
        <v>Beaker</v>
      </c>
      <c r="N85" s="4" t="str">
        <f>IF(K85=[1]Enums!$A$24, [1]Enums!$A$35, IF(K85=[1]Enums!$B$28, [1]Enums!$A$34, [1]Enums!$A$33))</f>
        <v>Drum</v>
      </c>
      <c r="O85" s="4" t="str">
        <f>IF(K85=[1]Enums!$A$24, [1]Enums!$A$38, IF(K85=[1]Enums!$B$28, [1]Enums!$A$37, [1]Enums!$A$36))</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IF(K86=[1]Enums!$A$24, [1]Enums!$A$29, IF(K86=[1]Enums!$B$28, [1]Enums!$A$28, [1]Enums!$A$27))</f>
        <v>Vial</v>
      </c>
      <c r="M86" s="4" t="str">
        <f>IF(K86=[1]Enums!$A$24, [1]Enums!$A$32, IF(K86=[1]Enums!$B$31, [1]Enums!$A$31, [1]Enums!$A$30))</f>
        <v>Beaker</v>
      </c>
      <c r="N86" s="4" t="str">
        <f>IF(K86=[1]Enums!$A$24, [1]Enums!$A$35, IF(K86=[1]Enums!$B$28, [1]Enums!$A$34, [1]Enums!$A$33))</f>
        <v>Drum</v>
      </c>
      <c r="O86" s="4" t="str">
        <f>IF(K86=[1]Enums!$A$24, [1]Enums!$A$38, IF(K86=[1]Enums!$B$28, [1]Enums!$A$37, [1]Enums!$A$36))</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IF(K87=[1]Enums!$A$24, [1]Enums!$A$29, IF(K87=[1]Enums!$B$28, [1]Enums!$A$28, [1]Enums!$A$27))</f>
        <v>Vial</v>
      </c>
      <c r="M87" s="4" t="str">
        <f>IF(K87=[1]Enums!$A$24, [1]Enums!$A$32, IF(K87=[1]Enums!$B$31, [1]Enums!$A$31, [1]Enums!$A$30))</f>
        <v>Beaker</v>
      </c>
      <c r="N87" s="4" t="str">
        <f>IF(K87=[1]Enums!$A$24, [1]Enums!$A$35, IF(K87=[1]Enums!$B$28, [1]Enums!$A$34, [1]Enums!$A$33))</f>
        <v>Drum</v>
      </c>
      <c r="O87" s="4" t="str">
        <f>IF(K87=[1]Enums!$A$24, [1]Enums!$A$38, IF(K87=[1]Enums!$B$28, [1]Enums!$A$37, [1]Enums!$A$36))</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IF(K88=[1]Enums!$A$24, [1]Enums!$A$29, IF(K88=[1]Enums!$B$28, [1]Enums!$A$28, [1]Enums!$A$27))</f>
        <v>Vial</v>
      </c>
      <c r="M88" s="4" t="str">
        <f>IF(K88=[1]Enums!$A$24, [1]Enums!$A$32, IF(K88=[1]Enums!$B$31, [1]Enums!$A$31, [1]Enums!$A$30))</f>
        <v>Beaker</v>
      </c>
      <c r="N88" s="4" t="str">
        <f>IF(K88=[1]Enums!$A$24, [1]Enums!$A$35, IF(K88=[1]Enums!$B$28, [1]Enums!$A$34, [1]Enums!$A$33))</f>
        <v>Drum</v>
      </c>
      <c r="O88" s="4" t="str">
        <f>IF(K88=[1]Enums!$A$24, [1]Enums!$A$38, IF(K88=[1]Enums!$B$28, [1]Enums!$A$37, [1]Enums!$A$36))</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IF(K89=[1]Enums!$A$24, [1]Enums!$A$29, IF(K89=[1]Enums!$B$28, [1]Enums!$A$28, [1]Enums!$A$27))</f>
        <v>Vial</v>
      </c>
      <c r="M89" s="4" t="str">
        <f>IF(K89=[1]Enums!$A$24, [1]Enums!$A$32, IF(K89=[1]Enums!$B$31, [1]Enums!$A$31, [1]Enums!$A$30))</f>
        <v>Beaker</v>
      </c>
      <c r="N89" s="4" t="str">
        <f>IF(K89=[1]Enums!$A$24, [1]Enums!$A$35, IF(K89=[1]Enums!$B$28, [1]Enums!$A$34, [1]Enums!$A$33))</f>
        <v>Drum</v>
      </c>
      <c r="O89" s="4" t="str">
        <f>IF(K89=[1]Enums!$A$24, [1]Enums!$A$38, IF(K89=[1]Enums!$B$28, [1]Enums!$A$37, [1]Enums!$A$36))</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IF(K90=[1]Enums!$A$24, [1]Enums!$A$29, IF(K90=[1]Enums!$B$28, [1]Enums!$A$28, [1]Enums!$A$27))</f>
        <v>Vial</v>
      </c>
      <c r="M90" s="4" t="str">
        <f>IF(K90=[1]Enums!$A$24, [1]Enums!$A$32, IF(K90=[1]Enums!$B$31, [1]Enums!$A$31, [1]Enums!$A$30))</f>
        <v>Beaker</v>
      </c>
      <c r="N90" s="4" t="str">
        <f>IF(K90=[1]Enums!$A$24, [1]Enums!$A$35, IF(K90=[1]Enums!$B$28, [1]Enums!$A$34, [1]Enums!$A$33))</f>
        <v>Drum</v>
      </c>
      <c r="O90" s="4" t="str">
        <f>IF(K90=[1]Enums!$A$24, [1]Enums!$A$38, IF(K90=[1]Enums!$B$28, [1]Enums!$A$37, [1]Enums!$A$36))</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IF(K91=[1]Enums!$A$24, [1]Enums!$A$29, IF(K91=[1]Enums!$B$28, [1]Enums!$A$28, [1]Enums!$A$27))</f>
        <v>Vial</v>
      </c>
      <c r="M91" s="4" t="str">
        <f>IF(K91=[1]Enums!$A$24, [1]Enums!$A$32, IF(K91=[1]Enums!$B$31, [1]Enums!$A$31, [1]Enums!$A$30))</f>
        <v>Beaker</v>
      </c>
      <c r="N91" s="4" t="str">
        <f>IF(K91=[1]Enums!$A$24, [1]Enums!$A$35, IF(K91=[1]Enums!$B$28, [1]Enums!$A$34, [1]Enums!$A$33))</f>
        <v>Drum</v>
      </c>
      <c r="O91" s="4" t="str">
        <f>IF(K91=[1]Enums!$A$24, [1]Enums!$A$38, IF(K91=[1]Enums!$B$28, [1]Enums!$A$37, [1]Enums!$A$36))</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IF(K92=[1]Enums!$A$24, [1]Enums!$A$29, IF(K92=[1]Enums!$B$28, [1]Enums!$A$28, [1]Enums!$A$27))</f>
        <v>Vial</v>
      </c>
      <c r="M92" s="4" t="str">
        <f>IF(K92=[1]Enums!$A$24, [1]Enums!$A$32, IF(K92=[1]Enums!$B$31, [1]Enums!$A$31, [1]Enums!$A$30))</f>
        <v>Beaker</v>
      </c>
      <c r="N92" s="4" t="str">
        <f>IF(K92=[1]Enums!$A$24, [1]Enums!$A$35, IF(K92=[1]Enums!$B$28, [1]Enums!$A$34, [1]Enums!$A$33))</f>
        <v>Drum</v>
      </c>
      <c r="O92" s="4" t="str">
        <f>IF(K92=[1]Enums!$A$24, [1]Enums!$A$38, IF(K92=[1]Enums!$B$28, [1]Enums!$A$37, [1]Enums!$A$36))</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IF(K93=[1]Enums!$A$24, [1]Enums!$A$29, IF(K93=[1]Enums!$B$28, [1]Enums!$A$28, [1]Enums!$A$27))</f>
        <v>Flask</v>
      </c>
      <c r="M93" s="4" t="str">
        <f>IF(K93=[1]Enums!$A$24, [1]Enums!$A$32, IF(K93=[1]Enums!$B$31, [1]Enums!$A$31, [1]Enums!$A$30))</f>
        <v>Cartridge</v>
      </c>
      <c r="N93" s="4" t="str">
        <f>IF(K93=[1]Enums!$A$24, [1]Enums!$A$35, IF(K93=[1]Enums!$B$28, [1]Enums!$A$34, [1]Enums!$A$33))</f>
        <v>Canister</v>
      </c>
      <c r="O93" s="4" t="str">
        <f>IF(K93=[1]Enums!$A$24, [1]Enums!$A$38, IF(K93=[1]Enums!$B$28, [1]Enums!$A$37, [1]Enums!$A$36))</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IF(K94=[1]Enums!$A$24, [1]Enums!$A$29, IF(K94=[1]Enums!$B$28, [1]Enums!$A$28, [1]Enums!$A$27))</f>
        <v>Flask</v>
      </c>
      <c r="M94" s="4" t="str">
        <f>IF(K94=[1]Enums!$A$24, [1]Enums!$A$32, IF(K94=[1]Enums!$B$31, [1]Enums!$A$31, [1]Enums!$A$30))</f>
        <v>Cartridge</v>
      </c>
      <c r="N94" s="4" t="str">
        <f>IF(K94=[1]Enums!$A$24, [1]Enums!$A$35, IF(K94=[1]Enums!$B$28, [1]Enums!$A$34, [1]Enums!$A$33))</f>
        <v>Canister</v>
      </c>
      <c r="O94" s="4" t="str">
        <f>IF(K94=[1]Enums!$A$24, [1]Enums!$A$38, IF(K94=[1]Enums!$B$28, [1]Enums!$A$37, [1]Enums!$A$36))</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IF(K95=[1]Enums!$A$24, [1]Enums!$A$29, IF(K95=[1]Enums!$B$28, [1]Enums!$A$28, [1]Enums!$A$27))</f>
        <v>Vial</v>
      </c>
      <c r="M95" s="4" t="str">
        <f>IF(K95=[1]Enums!$A$24, [1]Enums!$A$32, IF(K95=[1]Enums!$B$31, [1]Enums!$A$31, [1]Enums!$A$30))</f>
        <v>Beaker</v>
      </c>
      <c r="N95" s="4" t="str">
        <f>IF(K95=[1]Enums!$A$24, [1]Enums!$A$35, IF(K95=[1]Enums!$B$28, [1]Enums!$A$34, [1]Enums!$A$33))</f>
        <v>Drum</v>
      </c>
      <c r="O95" s="4" t="str">
        <f>IF(K95=[1]Enums!$A$24, [1]Enums!$A$38, IF(K95=[1]Enums!$B$28, [1]Enums!$A$37, [1]Enums!$A$36))</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IF(K96=[1]Enums!$A$24, [1]Enums!$A$29, IF(K96=[1]Enums!$B$28, [1]Enums!$A$28, [1]Enums!$A$27))</f>
        <v>Vial</v>
      </c>
      <c r="M96" s="4" t="str">
        <f>IF(K96=[1]Enums!$A$24, [1]Enums!$A$32, IF(K96=[1]Enums!$B$31, [1]Enums!$A$31, [1]Enums!$A$30))</f>
        <v>Beaker</v>
      </c>
      <c r="N96" s="4" t="str">
        <f>IF(K96=[1]Enums!$A$24, [1]Enums!$A$35, IF(K96=[1]Enums!$B$28, [1]Enums!$A$34, [1]Enums!$A$33))</f>
        <v>Drum</v>
      </c>
      <c r="O96" s="4" t="str">
        <f>IF(K96=[1]Enums!$A$24, [1]Enums!$A$38, IF(K96=[1]Enums!$B$28, [1]Enums!$A$37, [1]Enums!$A$36))</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IF(K97=[1]Enums!$A$24, [1]Enums!$A$29, IF(K97=[1]Enums!$B$28, [1]Enums!$A$28, [1]Enums!$A$27))</f>
        <v>Vial</v>
      </c>
      <c r="M97" s="4" t="str">
        <f>IF(K97=[1]Enums!$A$24, [1]Enums!$A$32, IF(K97=[1]Enums!$B$31, [1]Enums!$A$31, [1]Enums!$A$30))</f>
        <v>Beaker</v>
      </c>
      <c r="N97" s="4" t="str">
        <f>IF(K97=[1]Enums!$A$24, [1]Enums!$A$35, IF(K97=[1]Enums!$B$28, [1]Enums!$A$34, [1]Enums!$A$33))</f>
        <v>Drum</v>
      </c>
      <c r="O97" s="4" t="str">
        <f>IF(K97=[1]Enums!$A$24, [1]Enums!$A$38, IF(K97=[1]Enums!$B$28, [1]Enums!$A$37, [1]Enums!$A$36))</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IF(K98=[1]Enums!$A$24, [1]Enums!$A$29, IF(K98=[1]Enums!$B$28, [1]Enums!$A$28, [1]Enums!$A$27))</f>
        <v>Vial</v>
      </c>
      <c r="M98" s="4" t="str">
        <f>IF(K98=[1]Enums!$A$24, [1]Enums!$A$32, IF(K98=[1]Enums!$B$31, [1]Enums!$A$31, [1]Enums!$A$30))</f>
        <v>Beaker</v>
      </c>
      <c r="N98" s="4" t="str">
        <f>IF(K98=[1]Enums!$A$24, [1]Enums!$A$35, IF(K98=[1]Enums!$B$28, [1]Enums!$A$34, [1]Enums!$A$33))</f>
        <v>Drum</v>
      </c>
      <c r="O98" s="4" t="str">
        <f>IF(K98=[1]Enums!$A$24, [1]Enums!$A$38, IF(K98=[1]Enums!$B$28, [1]Enums!$A$37, [1]Enums!$A$36))</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IF(K99=[1]Enums!$A$24, [1]Enums!$A$29, IF(K99=[1]Enums!$B$28, [1]Enums!$A$28, [1]Enums!$A$27))</f>
        <v>Vial</v>
      </c>
      <c r="M99" s="4" t="str">
        <f>IF(K99=[1]Enums!$A$24, [1]Enums!$A$32, IF(K99=[1]Enums!$B$31, [1]Enums!$A$31, [1]Enums!$A$30))</f>
        <v>Beaker</v>
      </c>
      <c r="N99" s="4" t="str">
        <f>IF(K99=[1]Enums!$A$24, [1]Enums!$A$35, IF(K99=[1]Enums!$B$28, [1]Enums!$A$34, [1]Enums!$A$33))</f>
        <v>Drum</v>
      </c>
      <c r="O99" s="4" t="str">
        <f>IF(K99=[1]Enums!$A$24, [1]Enums!$A$38, IF(K99=[1]Enums!$B$28, [1]Enums!$A$37, [1]Enums!$A$36))</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IF(K100=[1]Enums!$A$24, [1]Enums!$A$29, IF(K100=[1]Enums!$B$28, [1]Enums!$A$28, [1]Enums!$A$27))</f>
        <v>Vial</v>
      </c>
      <c r="M100" s="4" t="str">
        <f>IF(K100=[1]Enums!$A$24, [1]Enums!$A$32, IF(K100=[1]Enums!$B$31, [1]Enums!$A$31, [1]Enums!$A$30))</f>
        <v>Beaker</v>
      </c>
      <c r="N100" s="4" t="str">
        <f>IF(K100=[1]Enums!$A$24, [1]Enums!$A$35, IF(K100=[1]Enums!$B$28, [1]Enums!$A$34, [1]Enums!$A$33))</f>
        <v>Drum</v>
      </c>
      <c r="O100" s="4" t="str">
        <f>IF(K100=[1]Enums!$A$24, [1]Enums!$A$38, IF(K100=[1]Enums!$B$28, [1]Enums!$A$37, [1]Enums!$A$36))</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IF(K101=[1]Enums!$A$24, [1]Enums!$A$29, IF(K101=[1]Enums!$B$28, [1]Enums!$A$28, [1]Enums!$A$27))</f>
        <v>Vial</v>
      </c>
      <c r="M101" s="4" t="str">
        <f>IF(K101=[1]Enums!$A$24, [1]Enums!$A$32, IF(K101=[1]Enums!$B$31, [1]Enums!$A$31, [1]Enums!$A$30))</f>
        <v>Beaker</v>
      </c>
      <c r="N101" s="4" t="str">
        <f>IF(K101=[1]Enums!$A$24, [1]Enums!$A$35, IF(K101=[1]Enums!$B$28, [1]Enums!$A$34, [1]Enums!$A$33))</f>
        <v>Drum</v>
      </c>
      <c r="O101" s="4" t="str">
        <f>IF(K101=[1]Enums!$A$24, [1]Enums!$A$38, IF(K101=[1]Enums!$B$28, [1]Enums!$A$37, [1]Enums!$A$36))</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IF(K102=[1]Enums!$A$24, [1]Enums!$A$29, IF(K102=[1]Enums!$B$28, [1]Enums!$A$28, [1]Enums!$A$27))</f>
        <v>Vial</v>
      </c>
      <c r="M102" s="4" t="str">
        <f>IF(K102=[1]Enums!$A$24, [1]Enums!$A$32, IF(K102=[1]Enums!$B$31, [1]Enums!$A$31, [1]Enums!$A$30))</f>
        <v>Beaker</v>
      </c>
      <c r="N102" s="4" t="str">
        <f>IF(K102=[1]Enums!$A$24, [1]Enums!$A$35, IF(K102=[1]Enums!$B$28, [1]Enums!$A$34, [1]Enums!$A$33))</f>
        <v>Drum</v>
      </c>
      <c r="O102" s="4" t="str">
        <f>IF(K102=[1]Enums!$A$24, [1]Enums!$A$38, IF(K102=[1]Enums!$B$28, [1]Enums!$A$37, [1]Enums!$A$36))</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IF(K103=[1]Enums!$A$24, [1]Enums!$A$29, IF(K103=[1]Enums!$B$28, [1]Enums!$A$28, [1]Enums!$A$27))</f>
        <v>Vial</v>
      </c>
      <c r="M103" s="4" t="str">
        <f>IF(K103=[1]Enums!$A$24, [1]Enums!$A$32, IF(K103=[1]Enums!$B$31, [1]Enums!$A$31, [1]Enums!$A$30))</f>
        <v>Beaker</v>
      </c>
      <c r="N103" s="4" t="str">
        <f>IF(K103=[1]Enums!$A$24, [1]Enums!$A$35, IF(K103=[1]Enums!$B$28, [1]Enums!$A$34, [1]Enums!$A$33))</f>
        <v>Drum</v>
      </c>
      <c r="O103" s="4" t="str">
        <f>IF(K103=[1]Enums!$A$24, [1]Enums!$A$38, IF(K103=[1]Enums!$B$28, [1]Enums!$A$37, [1]Enums!$A$36))</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IF(K104=[1]Enums!$A$24, [1]Enums!$A$29, IF(K104=[1]Enums!$B$28, [1]Enums!$A$28, [1]Enums!$A$27))</f>
        <v>Bag</v>
      </c>
      <c r="M104" s="4" t="str">
        <f>IF(K104=[1]Enums!$A$24, [1]Enums!$A$32, IF(K104=[1]Enums!$B$31, [1]Enums!$A$31, [1]Enums!$A$30))</f>
        <v>Sack</v>
      </c>
      <c r="N104" s="4" t="str">
        <f>IF(K104=[1]Enums!$A$24, [1]Enums!$A$35, IF(K104=[1]Enums!$B$28, [1]Enums!$A$34, [1]Enums!$A$33))</f>
        <v>Powder Keg</v>
      </c>
      <c r="O104" s="4" t="str">
        <f>IF(K104=[1]Enums!$A$24, [1]Enums!$A$38, IF(K104=[1]Enums!$B$28, [1]Enums!$A$37, [1]Enums!$A$36))</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IF(K105=[1]Enums!$A$24, [1]Enums!$A$29, IF(K105=[1]Enums!$B$28, [1]Enums!$A$28, [1]Enums!$A$27))</f>
        <v>Vial</v>
      </c>
      <c r="M105" s="4" t="str">
        <f>IF(K105=[1]Enums!$A$24, [1]Enums!$A$32, IF(K105=[1]Enums!$B$31, [1]Enums!$A$31, [1]Enums!$A$30))</f>
        <v>Beaker</v>
      </c>
      <c r="N105" s="4" t="str">
        <f>IF(K105=[1]Enums!$A$24, [1]Enums!$A$35, IF(K105=[1]Enums!$B$28, [1]Enums!$A$34, [1]Enums!$A$33))</f>
        <v>Drum</v>
      </c>
      <c r="O105" s="4" t="str">
        <f>IF(K105=[1]Enums!$A$24, [1]Enums!$A$38, IF(K105=[1]Enums!$B$28, [1]Enums!$A$37, [1]Enums!$A$36))</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IF(K106=[1]Enums!$A$24, [1]Enums!$A$29, IF(K106=[1]Enums!$B$28, [1]Enums!$A$28, [1]Enums!$A$27))</f>
        <v>Bag</v>
      </c>
      <c r="M106" s="4" t="str">
        <f>IF(K106=[1]Enums!$A$24, [1]Enums!$A$32, IF(K106=[1]Enums!$B$31, [1]Enums!$A$31, [1]Enums!$A$30))</f>
        <v>Sack</v>
      </c>
      <c r="N106" s="4" t="str">
        <f>IF(K106=[1]Enums!$A$24, [1]Enums!$A$35, IF(K106=[1]Enums!$B$28, [1]Enums!$A$34, [1]Enums!$A$33))</f>
        <v>Powder Keg</v>
      </c>
      <c r="O106" s="4" t="str">
        <f>IF(K106=[1]Enums!$A$24, [1]Enums!$A$38, IF(K106=[1]Enums!$B$28, [1]Enums!$A$37, [1]Enums!$A$36))</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IF(K107=[1]Enums!$A$24, [1]Enums!$A$29, IF(K107=[1]Enums!$B$28, [1]Enums!$A$28, [1]Enums!$A$27))</f>
        <v>Bag</v>
      </c>
      <c r="M107" s="4" t="str">
        <f>IF(K107=[1]Enums!$A$24, [1]Enums!$A$32, IF(K107=[1]Enums!$B$31, [1]Enums!$A$31, [1]Enums!$A$30))</f>
        <v>Sack</v>
      </c>
      <c r="N107" s="4" t="str">
        <f>IF(K107=[1]Enums!$A$24, [1]Enums!$A$35, IF(K107=[1]Enums!$B$28, [1]Enums!$A$34, [1]Enums!$A$33))</f>
        <v>Powder Keg</v>
      </c>
      <c r="O107" s="4" t="str">
        <f>IF(K107=[1]Enums!$A$24, [1]Enums!$A$38, IF(K107=[1]Enums!$B$28, [1]Enums!$A$37, [1]Enums!$A$36))</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IF(K108=[1]Enums!$A$24, [1]Enums!$A$29, IF(K108=[1]Enums!$B$28, [1]Enums!$A$28, [1]Enums!$A$27))</f>
        <v>Vial</v>
      </c>
      <c r="M108" s="4" t="str">
        <f>IF(K108=[1]Enums!$A$24, [1]Enums!$A$32, IF(K108=[1]Enums!$B$31, [1]Enums!$A$31, [1]Enums!$A$30))</f>
        <v>Beaker</v>
      </c>
      <c r="N108" s="4" t="str">
        <f>IF(K108=[1]Enums!$A$24, [1]Enums!$A$35, IF(K108=[1]Enums!$B$28, [1]Enums!$A$34, [1]Enums!$A$33))</f>
        <v>Drum</v>
      </c>
      <c r="O108" s="4" t="str">
        <f>IF(K108=[1]Enums!$A$24, [1]Enums!$A$38, IF(K108=[1]Enums!$B$28, [1]Enums!$A$37, [1]Enums!$A$36))</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IF(K109=[1]Enums!$A$24, [1]Enums!$A$29, IF(K109=[1]Enums!$B$28, [1]Enums!$A$28, [1]Enums!$A$27))</f>
        <v>Vial</v>
      </c>
      <c r="M109" s="4" t="str">
        <f>IF(K109=[1]Enums!$A$24, [1]Enums!$A$32, IF(K109=[1]Enums!$B$31, [1]Enums!$A$31, [1]Enums!$A$30))</f>
        <v>Beaker</v>
      </c>
      <c r="N109" s="4" t="str">
        <f>IF(K109=[1]Enums!$A$24, [1]Enums!$A$35, IF(K109=[1]Enums!$B$28, [1]Enums!$A$34, [1]Enums!$A$33))</f>
        <v>Drum</v>
      </c>
      <c r="O109" s="4" t="str">
        <f>IF(K109=[1]Enums!$A$24, [1]Enums!$A$38, IF(K109=[1]Enums!$B$28, [1]Enums!$A$37, [1]Enums!$A$36))</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IF(K110=[1]Enums!$A$24, [1]Enums!$A$29, IF(K110=[1]Enums!$B$28, [1]Enums!$A$28, [1]Enums!$A$27))</f>
        <v>Vial</v>
      </c>
      <c r="M110" s="4" t="str">
        <f>IF(K110=[1]Enums!$A$24, [1]Enums!$A$32, IF(K110=[1]Enums!$B$31, [1]Enums!$A$31, [1]Enums!$A$30))</f>
        <v>Beaker</v>
      </c>
      <c r="N110" s="4" t="str">
        <f>IF(K110=[1]Enums!$A$24, [1]Enums!$A$35, IF(K110=[1]Enums!$B$28, [1]Enums!$A$34, [1]Enums!$A$33))</f>
        <v>Drum</v>
      </c>
      <c r="O110" s="4" t="str">
        <f>IF(K110=[1]Enums!$A$24, [1]Enums!$A$38, IF(K110=[1]Enums!$B$28, [1]Enums!$A$37, [1]Enums!$A$36))</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IF(K111=[1]Enums!$A$24, [1]Enums!$A$29, IF(K111=[1]Enums!$B$28, [1]Enums!$A$28, [1]Enums!$A$27))</f>
        <v>Vial</v>
      </c>
      <c r="M111" s="4" t="str">
        <f>IF(K111=[1]Enums!$A$24, [1]Enums!$A$32, IF(K111=[1]Enums!$B$31, [1]Enums!$A$31, [1]Enums!$A$30))</f>
        <v>Beaker</v>
      </c>
      <c r="N111" s="4" t="str">
        <f>IF(K111=[1]Enums!$A$24, [1]Enums!$A$35, IF(K111=[1]Enums!$B$28, [1]Enums!$A$34, [1]Enums!$A$33))</f>
        <v>Drum</v>
      </c>
      <c r="O111" s="4" t="str">
        <f>IF(K111=[1]Enums!$A$24, [1]Enums!$A$38, IF(K111=[1]Enums!$B$28, [1]Enums!$A$37, [1]Enums!$A$36))</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IF(K112=[1]Enums!$A$24, [1]Enums!$A$29, IF(K112=[1]Enums!$B$28, [1]Enums!$A$28, [1]Enums!$A$27))</f>
        <v>Vial</v>
      </c>
      <c r="M112" s="4" t="str">
        <f>IF(K112=[1]Enums!$A$24, [1]Enums!$A$32, IF(K112=[1]Enums!$B$31, [1]Enums!$A$31, [1]Enums!$A$30))</f>
        <v>Beaker</v>
      </c>
      <c r="N112" s="4" t="str">
        <f>IF(K112=[1]Enums!$A$24, [1]Enums!$A$35, IF(K112=[1]Enums!$B$28, [1]Enums!$A$34, [1]Enums!$A$33))</f>
        <v>Drum</v>
      </c>
      <c r="O112" s="4" t="str">
        <f>IF(K112=[1]Enums!$A$24, [1]Enums!$A$38, IF(K112=[1]Enums!$B$28, [1]Enums!$A$37, [1]Enums!$A$36))</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IF(K113=[1]Enums!$A$24, [1]Enums!$A$29, IF(K113=[1]Enums!$B$28, [1]Enums!$A$28, [1]Enums!$A$27))</f>
        <v>Vial</v>
      </c>
      <c r="M113" s="4" t="str">
        <f>IF(K113=[1]Enums!$A$24, [1]Enums!$A$32, IF(K113=[1]Enums!$B$31, [1]Enums!$A$31, [1]Enums!$A$30))</f>
        <v>Beaker</v>
      </c>
      <c r="N113" s="4" t="str">
        <f>IF(K113=[1]Enums!$A$24, [1]Enums!$A$35, IF(K113=[1]Enums!$B$28, [1]Enums!$A$34, [1]Enums!$A$33))</f>
        <v>Drum</v>
      </c>
      <c r="O113" s="4" t="str">
        <f>IF(K113=[1]Enums!$A$24, [1]Enums!$A$38, IF(K113=[1]Enums!$B$28, [1]Enums!$A$37, [1]Enums!$A$36))</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IF(K114=[1]Enums!$A$24, [1]Enums!$A$29, IF(K114=[1]Enums!$B$28, [1]Enums!$A$28, [1]Enums!$A$27))</f>
        <v>Vial</v>
      </c>
      <c r="M114" s="4" t="str">
        <f>IF(K114=[1]Enums!$A$24, [1]Enums!$A$32, IF(K114=[1]Enums!$B$31, [1]Enums!$A$31, [1]Enums!$A$30))</f>
        <v>Beaker</v>
      </c>
      <c r="N114" s="4" t="str">
        <f>IF(K114=[1]Enums!$A$24, [1]Enums!$A$35, IF(K114=[1]Enums!$B$28, [1]Enums!$A$34, [1]Enums!$A$33))</f>
        <v>Drum</v>
      </c>
      <c r="O114" s="4" t="str">
        <f>IF(K114=[1]Enums!$A$24, [1]Enums!$A$38, IF(K114=[1]Enums!$B$28, [1]Enums!$A$37, [1]Enums!$A$36))</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IF(K115=[1]Enums!$A$24, [1]Enums!$A$29, IF(K115=[1]Enums!$B$28, [1]Enums!$A$28, [1]Enums!$A$27))</f>
        <v>Vial</v>
      </c>
      <c r="M115" s="4" t="str">
        <f>IF(K115=[1]Enums!$A$24, [1]Enums!$A$32, IF(K115=[1]Enums!$B$31, [1]Enums!$A$31, [1]Enums!$A$30))</f>
        <v>Beaker</v>
      </c>
      <c r="N115" s="4" t="str">
        <f>IF(K115=[1]Enums!$A$24, [1]Enums!$A$35, IF(K115=[1]Enums!$B$28, [1]Enums!$A$34, [1]Enums!$A$33))</f>
        <v>Drum</v>
      </c>
      <c r="O115" s="4" t="str">
        <f>IF(K115=[1]Enums!$A$24, [1]Enums!$A$38, IF(K115=[1]Enums!$B$28, [1]Enums!$A$37, [1]Enums!$A$36))</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IF(K116=[1]Enums!$A$24, [1]Enums!$A$29, IF(K116=[1]Enums!$B$28, [1]Enums!$A$28, [1]Enums!$A$27))</f>
        <v>Vial</v>
      </c>
      <c r="M116" s="4" t="str">
        <f>IF(K116=[1]Enums!$A$24, [1]Enums!$A$32, IF(K116=[1]Enums!$B$31, [1]Enums!$A$31, [1]Enums!$A$30))</f>
        <v>Beaker</v>
      </c>
      <c r="N116" s="4" t="str">
        <f>IF(K116=[1]Enums!$A$24, [1]Enums!$A$35, IF(K116=[1]Enums!$B$28, [1]Enums!$A$34, [1]Enums!$A$33))</f>
        <v>Drum</v>
      </c>
      <c r="O116" s="4" t="str">
        <f>IF(K116=[1]Enums!$A$24, [1]Enums!$A$38, IF(K116=[1]Enums!$B$28, [1]Enums!$A$37, [1]Enums!$A$36))</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IF(K117=[1]Enums!$A$24, [1]Enums!$A$29, IF(K117=[1]Enums!$B$28, [1]Enums!$A$28, [1]Enums!$A$27))</f>
        <v>Vial</v>
      </c>
      <c r="M117" s="4" t="str">
        <f>IF(K117=[1]Enums!$A$24, [1]Enums!$A$32, IF(K117=[1]Enums!$B$31, [1]Enums!$A$31, [1]Enums!$A$30))</f>
        <v>Beaker</v>
      </c>
      <c r="N117" s="4" t="str">
        <f>IF(K117=[1]Enums!$A$24, [1]Enums!$A$35, IF(K117=[1]Enums!$B$28, [1]Enums!$A$34, [1]Enums!$A$33))</f>
        <v>Drum</v>
      </c>
      <c r="O117" s="4" t="str">
        <f>IF(K117=[1]Enums!$A$24, [1]Enums!$A$38, IF(K117=[1]Enums!$B$28, [1]Enums!$A$37, [1]Enums!$A$36))</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IF(K118=[1]Enums!$A$24, [1]Enums!$A$29, IF(K118=[1]Enums!$B$28, [1]Enums!$A$28, [1]Enums!$A$27))</f>
        <v>Vial</v>
      </c>
      <c r="M118" s="4" t="str">
        <f>IF(K118=[1]Enums!$A$24, [1]Enums!$A$32, IF(K118=[1]Enums!$B$31, [1]Enums!$A$31, [1]Enums!$A$30))</f>
        <v>Beaker</v>
      </c>
      <c r="N118" s="4" t="str">
        <f>IF(K118=[1]Enums!$A$24, [1]Enums!$A$35, IF(K118=[1]Enums!$B$28, [1]Enums!$A$34, [1]Enums!$A$33))</f>
        <v>Drum</v>
      </c>
      <c r="O118" s="4" t="str">
        <f>IF(K118=[1]Enums!$A$24, [1]Enums!$A$38, IF(K118=[1]Enums!$B$28, [1]Enums!$A$37, [1]Enums!$A$36))</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IF(K119=[1]Enums!$A$24, [1]Enums!$A$29, IF(K119=[1]Enums!$B$28, [1]Enums!$A$28, [1]Enums!$A$27))</f>
        <v>Vial</v>
      </c>
      <c r="M119" s="4" t="str">
        <f>IF(K119=[1]Enums!$A$24, [1]Enums!$A$32, IF(K119=[1]Enums!$B$31, [1]Enums!$A$31, [1]Enums!$A$30))</f>
        <v>Beaker</v>
      </c>
      <c r="N119" s="4" t="str">
        <f>IF(K119=[1]Enums!$A$24, [1]Enums!$A$35, IF(K119=[1]Enums!$B$28, [1]Enums!$A$34, [1]Enums!$A$33))</f>
        <v>Drum</v>
      </c>
      <c r="O119" s="4" t="str">
        <f>IF(K119=[1]Enums!$A$24, [1]Enums!$A$38, IF(K119=[1]Enums!$B$28, [1]Enums!$A$37, [1]Enums!$A$36))</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IF(K120=[1]Enums!$A$24, [1]Enums!$A$29, IF(K120=[1]Enums!$B$28, [1]Enums!$A$28, [1]Enums!$A$27))</f>
        <v>Vial</v>
      </c>
      <c r="M120" s="4" t="str">
        <f>IF(K120=[1]Enums!$A$24, [1]Enums!$A$32, IF(K120=[1]Enums!$B$31, [1]Enums!$A$31, [1]Enums!$A$30))</f>
        <v>Beaker</v>
      </c>
      <c r="N120" s="4" t="str">
        <f>IF(K120=[1]Enums!$A$24, [1]Enums!$A$35, IF(K120=[1]Enums!$B$28, [1]Enums!$A$34, [1]Enums!$A$33))</f>
        <v>Drum</v>
      </c>
      <c r="O120" s="4" t="str">
        <f>IF(K120=[1]Enums!$A$24, [1]Enums!$A$38, IF(K120=[1]Enums!$B$28, [1]Enums!$A$37, [1]Enums!$A$36))</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IF(K121=[1]Enums!$A$24, [1]Enums!$A$29, IF(K121=[1]Enums!$B$28, [1]Enums!$A$28, [1]Enums!$A$27))</f>
        <v>Vial</v>
      </c>
      <c r="M121" s="4" t="str">
        <f>IF(K121=[1]Enums!$A$24, [1]Enums!$A$32, IF(K121=[1]Enums!$B$31, [1]Enums!$A$31, [1]Enums!$A$30))</f>
        <v>Beaker</v>
      </c>
      <c r="N121" s="4" t="str">
        <f>IF(K121=[1]Enums!$A$24, [1]Enums!$A$35, IF(K121=[1]Enums!$B$28, [1]Enums!$A$34, [1]Enums!$A$33))</f>
        <v>Drum</v>
      </c>
      <c r="O121" s="4" t="str">
        <f>IF(K121=[1]Enums!$A$24, [1]Enums!$A$38, IF(K121=[1]Enums!$B$28, [1]Enums!$A$37, [1]Enums!$A$36))</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IF(K122=[1]Enums!$A$24, [1]Enums!$A$29, IF(K122=[1]Enums!$B$28, [1]Enums!$A$28, [1]Enums!$A$27))</f>
        <v>Vial</v>
      </c>
      <c r="M122" s="4" t="str">
        <f>IF(K122=[1]Enums!$A$24, [1]Enums!$A$32, IF(K122=[1]Enums!$B$31, [1]Enums!$A$31, [1]Enums!$A$30))</f>
        <v>Beaker</v>
      </c>
      <c r="N122" s="4" t="str">
        <f>IF(K122=[1]Enums!$A$24, [1]Enums!$A$35, IF(K122=[1]Enums!$B$28, [1]Enums!$A$34, [1]Enums!$A$33))</f>
        <v>Drum</v>
      </c>
      <c r="O122" s="4" t="str">
        <f>IF(K122=[1]Enums!$A$24, [1]Enums!$A$38, IF(K122=[1]Enums!$B$28, [1]Enums!$A$37, [1]Enums!$A$36))</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IF(K123=[1]Enums!$A$24, [1]Enums!$A$29, IF(K123=[1]Enums!$B$28, [1]Enums!$A$28, [1]Enums!$A$27))</f>
        <v>Vial</v>
      </c>
      <c r="M123" s="4" t="str">
        <f>IF(K123=[1]Enums!$A$24, [1]Enums!$A$32, IF(K123=[1]Enums!$B$31, [1]Enums!$A$31, [1]Enums!$A$30))</f>
        <v>Beaker</v>
      </c>
      <c r="N123" s="4" t="str">
        <f>IF(K123=[1]Enums!$A$24, [1]Enums!$A$35, IF(K123=[1]Enums!$B$28, [1]Enums!$A$34, [1]Enums!$A$33))</f>
        <v>Drum</v>
      </c>
      <c r="O123" s="4" t="str">
        <f>IF(K123=[1]Enums!$A$24, [1]Enums!$A$38, IF(K123=[1]Enums!$B$28, [1]Enums!$A$37, [1]Enums!$A$36))</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IF(K124=[1]Enums!$A$24, [1]Enums!$A$29, IF(K124=[1]Enums!$B$28, [1]Enums!$A$28, [1]Enums!$A$27))</f>
        <v>Vial</v>
      </c>
      <c r="M124" s="4" t="str">
        <f>IF(K124=[1]Enums!$A$24, [1]Enums!$A$32, IF(K124=[1]Enums!$B$31, [1]Enums!$A$31, [1]Enums!$A$30))</f>
        <v>Beaker</v>
      </c>
      <c r="N124" s="4" t="str">
        <f>IF(K124=[1]Enums!$A$24, [1]Enums!$A$35, IF(K124=[1]Enums!$B$28, [1]Enums!$A$34, [1]Enums!$A$33))</f>
        <v>Drum</v>
      </c>
      <c r="O124" s="4" t="str">
        <f>IF(K124=[1]Enums!$A$24, [1]Enums!$A$38, IF(K124=[1]Enums!$B$28, [1]Enums!$A$37, [1]Enums!$A$36))</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IF(K125=[1]Enums!$A$24, [1]Enums!$A$29, IF(K125=[1]Enums!$B$28, [1]Enums!$A$28, [1]Enums!$A$27))</f>
        <v>Vial</v>
      </c>
      <c r="M125" s="4" t="str">
        <f>IF(K125=[1]Enums!$A$24, [1]Enums!$A$32, IF(K125=[1]Enums!$B$31, [1]Enums!$A$31, [1]Enums!$A$30))</f>
        <v>Beaker</v>
      </c>
      <c r="N125" s="4" t="str">
        <f>IF(K125=[1]Enums!$A$24, [1]Enums!$A$35, IF(K125=[1]Enums!$B$28, [1]Enums!$A$34, [1]Enums!$A$33))</f>
        <v>Drum</v>
      </c>
      <c r="O125" s="4" t="str">
        <f>IF(K125=[1]Enums!$A$24, [1]Enums!$A$38, IF(K125=[1]Enums!$B$28, [1]Enums!$A$37, [1]Enums!$A$36))</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IF(K126=[1]Enums!$A$24, [1]Enums!$A$29, IF(K126=[1]Enums!$B$28, [1]Enums!$A$28, [1]Enums!$A$27))</f>
        <v>Vial</v>
      </c>
      <c r="M126" s="4" t="str">
        <f>IF(K126=[1]Enums!$A$24, [1]Enums!$A$32, IF(K126=[1]Enums!$B$31, [1]Enums!$A$31, [1]Enums!$A$30))</f>
        <v>Beaker</v>
      </c>
      <c r="N126" s="4" t="str">
        <f>IF(K126=[1]Enums!$A$24, [1]Enums!$A$35, IF(K126=[1]Enums!$B$28, [1]Enums!$A$34, [1]Enums!$A$33))</f>
        <v>Drum</v>
      </c>
      <c r="O126" s="4" t="str">
        <f>IF(K126=[1]Enums!$A$24, [1]Enums!$A$38, IF(K126=[1]Enums!$B$28, [1]Enums!$A$37, [1]Enums!$A$36))</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IF(K127=[1]Enums!$A$24, [1]Enums!$A$29, IF(K127=[1]Enums!$B$28, [1]Enums!$A$28, [1]Enums!$A$27))</f>
        <v>Vial</v>
      </c>
      <c r="M127" s="4" t="str">
        <f>IF(K127=[1]Enums!$A$24, [1]Enums!$A$32, IF(K127=[1]Enums!$B$31, [1]Enums!$A$31, [1]Enums!$A$30))</f>
        <v>Beaker</v>
      </c>
      <c r="N127" s="4" t="str">
        <f>IF(K127=[1]Enums!$A$24, [1]Enums!$A$35, IF(K127=[1]Enums!$B$28, [1]Enums!$A$34, [1]Enums!$A$33))</f>
        <v>Drum</v>
      </c>
      <c r="O127" s="4" t="str">
        <f>IF(K127=[1]Enums!$A$24, [1]Enums!$A$38, IF(K127=[1]Enums!$B$28, [1]Enums!$A$37, [1]Enums!$A$36))</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IF(K128=[1]Enums!$A$24, [1]Enums!$A$29, IF(K128=[1]Enums!$B$28, [1]Enums!$A$28, [1]Enums!$A$27))</f>
        <v>Vial</v>
      </c>
      <c r="M128" s="4" t="str">
        <f>IF(K128=[1]Enums!$A$24, [1]Enums!$A$32, IF(K128=[1]Enums!$B$31, [1]Enums!$A$31, [1]Enums!$A$30))</f>
        <v>Beaker</v>
      </c>
      <c r="N128" s="4" t="str">
        <f>IF(K128=[1]Enums!$A$24, [1]Enums!$A$35, IF(K128=[1]Enums!$B$28, [1]Enums!$A$34, [1]Enums!$A$33))</f>
        <v>Drum</v>
      </c>
      <c r="O128" s="4" t="str">
        <f>IF(K128=[1]Enums!$A$24, [1]Enums!$A$38, IF(K128=[1]Enums!$B$28, [1]Enums!$A$37, [1]Enums!$A$36))</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IF(K129=[1]Enums!$A$24, [1]Enums!$A$29, IF(K129=[1]Enums!$B$28, [1]Enums!$A$28, [1]Enums!$A$27))</f>
        <v>Vial</v>
      </c>
      <c r="M129" s="4" t="str">
        <f>IF(K129=[1]Enums!$A$24, [1]Enums!$A$32, IF(K129=[1]Enums!$B$31, [1]Enums!$A$31, [1]Enums!$A$30))</f>
        <v>Beaker</v>
      </c>
      <c r="N129" s="4" t="str">
        <f>IF(K129=[1]Enums!$A$24, [1]Enums!$A$35, IF(K129=[1]Enums!$B$28, [1]Enums!$A$34, [1]Enums!$A$33))</f>
        <v>Drum</v>
      </c>
      <c r="O129" s="4" t="str">
        <f>IF(K129=[1]Enums!$A$24, [1]Enums!$A$38, IF(K129=[1]Enums!$B$28, [1]Enums!$A$37, [1]Enums!$A$36))</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IF(K130=[1]Enums!$A$24, [1]Enums!$A$29, IF(K130=[1]Enums!$B$28, [1]Enums!$A$28, [1]Enums!$A$27))</f>
        <v>Vial</v>
      </c>
      <c r="M130" s="4" t="str">
        <f>IF(K130=[1]Enums!$A$24, [1]Enums!$A$32, IF(K130=[1]Enums!$B$31, [1]Enums!$A$31, [1]Enums!$A$30))</f>
        <v>Beaker</v>
      </c>
      <c r="N130" s="4" t="str">
        <f>IF(K130=[1]Enums!$A$24, [1]Enums!$A$35, IF(K130=[1]Enums!$B$28, [1]Enums!$A$34, [1]Enums!$A$33))</f>
        <v>Drum</v>
      </c>
      <c r="O130" s="4" t="str">
        <f>IF(K130=[1]Enums!$A$24, [1]Enums!$A$38, IF(K130=[1]Enums!$B$28, [1]Enums!$A$37, [1]Enums!$A$36))</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IF(K131=[1]Enums!$A$24, [1]Enums!$A$29, IF(K131=[1]Enums!$B$28, [1]Enums!$A$28, [1]Enums!$A$27))</f>
        <v>Vial</v>
      </c>
      <c r="M131" s="4" t="str">
        <f>IF(K131=[1]Enums!$A$24, [1]Enums!$A$32, IF(K131=[1]Enums!$B$31, [1]Enums!$A$31, [1]Enums!$A$30))</f>
        <v>Beaker</v>
      </c>
      <c r="N131" s="4" t="str">
        <f>IF(K131=[1]Enums!$A$24, [1]Enums!$A$35, IF(K131=[1]Enums!$B$28, [1]Enums!$A$34, [1]Enums!$A$33))</f>
        <v>Drum</v>
      </c>
      <c r="O131" s="4" t="str">
        <f>IF(K131=[1]Enums!$A$24, [1]Enums!$A$38, IF(K131=[1]Enums!$B$28, [1]Enums!$A$37, [1]Enums!$A$36))</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IF(K132=[1]Enums!$A$24, [1]Enums!$A$29, IF(K132=[1]Enums!$B$28, [1]Enums!$A$28, [1]Enums!$A$27))</f>
        <v>Vial</v>
      </c>
      <c r="M132" s="4" t="str">
        <f>IF(K132=[1]Enums!$A$24, [1]Enums!$A$32, IF(K132=[1]Enums!$B$31, [1]Enums!$A$31, [1]Enums!$A$30))</f>
        <v>Beaker</v>
      </c>
      <c r="N132" s="4" t="str">
        <f>IF(K132=[1]Enums!$A$24, [1]Enums!$A$35, IF(K132=[1]Enums!$B$28, [1]Enums!$A$34, [1]Enums!$A$33))</f>
        <v>Drum</v>
      </c>
      <c r="O132" s="4" t="str">
        <f>IF(K132=[1]Enums!$A$24, [1]Enums!$A$38, IF(K132=[1]Enums!$B$28, [1]Enums!$A$37, [1]Enums!$A$36))</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IF(K133=[1]Enums!$A$24, [1]Enums!$A$29, IF(K133=[1]Enums!$B$28, [1]Enums!$A$28, [1]Enums!$A$27))</f>
        <v>Flask</v>
      </c>
      <c r="M133" s="4" t="str">
        <f>IF(K133=[1]Enums!$A$24, [1]Enums!$A$32, IF(K133=[1]Enums!$B$31, [1]Enums!$A$31, [1]Enums!$A$30))</f>
        <v>Cartridge</v>
      </c>
      <c r="N133" s="4" t="str">
        <f>IF(K133=[1]Enums!$A$24, [1]Enums!$A$35, IF(K133=[1]Enums!$B$28, [1]Enums!$A$34, [1]Enums!$A$33))</f>
        <v>Canister</v>
      </c>
      <c r="O133" s="4" t="str">
        <f>IF(K133=[1]Enums!$A$24, [1]Enums!$A$38, IF(K133=[1]Enums!$B$28, [1]Enums!$A$37, [1]Enums!$A$36))</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IF(K134=[1]Enums!$A$24, [1]Enums!$A$29, IF(K134=[1]Enums!$B$28, [1]Enums!$A$28, [1]Enums!$A$27))</f>
        <v>Vial</v>
      </c>
      <c r="M134" s="4" t="str">
        <f>IF(K134=[1]Enums!$A$24, [1]Enums!$A$32, IF(K134=[1]Enums!$B$31, [1]Enums!$A$31, [1]Enums!$A$30))</f>
        <v>Beaker</v>
      </c>
      <c r="N134" s="4" t="str">
        <f>IF(K134=[1]Enums!$A$24, [1]Enums!$A$35, IF(K134=[1]Enums!$B$28, [1]Enums!$A$34, [1]Enums!$A$33))</f>
        <v>Drum</v>
      </c>
      <c r="O134" s="4" t="str">
        <f>IF(K134=[1]Enums!$A$24, [1]Enums!$A$38, IF(K134=[1]Enums!$B$28, [1]Enums!$A$37, [1]Enums!$A$36))</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IF(K135=[1]Enums!$A$24, [1]Enums!$A$29, IF(K135=[1]Enums!$B$28, [1]Enums!$A$28, [1]Enums!$A$27))</f>
        <v>Vial</v>
      </c>
      <c r="M135" s="4" t="str">
        <f>IF(K135=[1]Enums!$A$24, [1]Enums!$A$32, IF(K135=[1]Enums!$B$31, [1]Enums!$A$31, [1]Enums!$A$30))</f>
        <v>Beaker</v>
      </c>
      <c r="N135" s="4" t="str">
        <f>IF(K135=[1]Enums!$A$24, [1]Enums!$A$35, IF(K135=[1]Enums!$B$28, [1]Enums!$A$34, [1]Enums!$A$33))</f>
        <v>Drum</v>
      </c>
      <c r="O135" s="4" t="str">
        <f>IF(K135=[1]Enums!$A$24, [1]Enums!$A$38, IF(K135=[1]Enums!$B$28, [1]Enums!$A$37, [1]Enums!$A$36))</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IF(K136=[1]Enums!$A$24, [1]Enums!$A$29, IF(K136=[1]Enums!$B$28, [1]Enums!$A$28, [1]Enums!$A$27))</f>
        <v>Vial</v>
      </c>
      <c r="M136" s="4" t="str">
        <f>IF(K136=[1]Enums!$A$24, [1]Enums!$A$32, IF(K136=[1]Enums!$B$31, [1]Enums!$A$31, [1]Enums!$A$30))</f>
        <v>Beaker</v>
      </c>
      <c r="N136" s="4" t="str">
        <f>IF(K136=[1]Enums!$A$24, [1]Enums!$A$35, IF(K136=[1]Enums!$B$28, [1]Enums!$A$34, [1]Enums!$A$33))</f>
        <v>Drum</v>
      </c>
      <c r="O136" s="4" t="str">
        <f>IF(K136=[1]Enums!$A$24, [1]Enums!$A$38, IF(K136=[1]Enums!$B$28, [1]Enums!$A$37, [1]Enums!$A$36))</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IF(K137=[1]Enums!$A$24, [1]Enums!$A$29, IF(K137=[1]Enums!$B$28, [1]Enums!$A$28, [1]Enums!$A$27))</f>
        <v>Vial</v>
      </c>
      <c r="M137" s="4" t="str">
        <f>IF(K137=[1]Enums!$A$24, [1]Enums!$A$32, IF(K137=[1]Enums!$B$31, [1]Enums!$A$31, [1]Enums!$A$30))</f>
        <v>Beaker</v>
      </c>
      <c r="N137" s="4" t="str">
        <f>IF(K137=[1]Enums!$A$24, [1]Enums!$A$35, IF(K137=[1]Enums!$B$28, [1]Enums!$A$34, [1]Enums!$A$33))</f>
        <v>Drum</v>
      </c>
      <c r="O137" s="4" t="str">
        <f>IF(K137=[1]Enums!$A$24, [1]Enums!$A$38, IF(K137=[1]Enums!$B$28, [1]Enums!$A$37, [1]Enums!$A$36))</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IF(K138=[1]Enums!$A$24, [1]Enums!$A$29, IF(K138=[1]Enums!$B$28, [1]Enums!$A$28, [1]Enums!$A$27))</f>
        <v>Flask</v>
      </c>
      <c r="M138" s="4" t="str">
        <f>IF(K138=[1]Enums!$A$24, [1]Enums!$A$32, IF(K138=[1]Enums!$B$31, [1]Enums!$A$31, [1]Enums!$A$30))</f>
        <v>Cartridge</v>
      </c>
      <c r="N138" s="4" t="str">
        <f>IF(K138=[1]Enums!$A$24, [1]Enums!$A$35, IF(K138=[1]Enums!$B$28, [1]Enums!$A$34, [1]Enums!$A$33))</f>
        <v>Canister</v>
      </c>
      <c r="O138" s="4" t="str">
        <f>IF(K138=[1]Enums!$A$24, [1]Enums!$A$38, IF(K138=[1]Enums!$B$28, [1]Enums!$A$37, [1]Enums!$A$36))</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IF(K139=[1]Enums!$A$24, [1]Enums!$A$29, IF(K139=[1]Enums!$B$28, [1]Enums!$A$28, [1]Enums!$A$27))</f>
        <v>Vial</v>
      </c>
      <c r="M139" s="4" t="str">
        <f>IF(K139=[1]Enums!$A$24, [1]Enums!$A$32, IF(K139=[1]Enums!$B$31, [1]Enums!$A$31, [1]Enums!$A$30))</f>
        <v>Beaker</v>
      </c>
      <c r="N139" s="4" t="str">
        <f>IF(K139=[1]Enums!$A$24, [1]Enums!$A$35, IF(K139=[1]Enums!$B$28, [1]Enums!$A$34, [1]Enums!$A$33))</f>
        <v>Drum</v>
      </c>
      <c r="O139" s="4" t="str">
        <f>IF(K139=[1]Enums!$A$24, [1]Enums!$A$38, IF(K139=[1]Enums!$B$28, [1]Enums!$A$37, [1]Enums!$A$36))</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IF(K140=[1]Enums!$A$24, [1]Enums!$A$29, IF(K140=[1]Enums!$B$28, [1]Enums!$A$28, [1]Enums!$A$27))</f>
        <v>Vial</v>
      </c>
      <c r="M140" s="4" t="str">
        <f>IF(K140=[1]Enums!$A$24, [1]Enums!$A$32, IF(K140=[1]Enums!$B$31, [1]Enums!$A$31, [1]Enums!$A$30))</f>
        <v>Beaker</v>
      </c>
      <c r="N140" s="4" t="str">
        <f>IF(K140=[1]Enums!$A$24, [1]Enums!$A$35, IF(K140=[1]Enums!$B$28, [1]Enums!$A$34, [1]Enums!$A$33))</f>
        <v>Drum</v>
      </c>
      <c r="O140" s="4" t="str">
        <f>IF(K140=[1]Enums!$A$24, [1]Enums!$A$38, IF(K140=[1]Enums!$B$28, [1]Enums!$A$37, [1]Enums!$A$36))</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IF(K141=[1]Enums!$A$24, [1]Enums!$A$29, IF(K141=[1]Enums!$B$28, [1]Enums!$A$28, [1]Enums!$A$27))</f>
        <v>Vial</v>
      </c>
      <c r="M141" s="4" t="str">
        <f>IF(K141=[1]Enums!$A$24, [1]Enums!$A$32, IF(K141=[1]Enums!$B$31, [1]Enums!$A$31, [1]Enums!$A$30))</f>
        <v>Beaker</v>
      </c>
      <c r="N141" s="4" t="str">
        <f>IF(K141=[1]Enums!$A$24, [1]Enums!$A$35, IF(K141=[1]Enums!$B$28, [1]Enums!$A$34, [1]Enums!$A$33))</f>
        <v>Drum</v>
      </c>
      <c r="O141" s="4" t="str">
        <f>IF(K141=[1]Enums!$A$24, [1]Enums!$A$38, IF(K141=[1]Enums!$B$28, [1]Enums!$A$37, [1]Enums!$A$36))</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IF(K142=[1]Enums!$A$24, [1]Enums!$A$29, IF(K142=[1]Enums!$B$28, [1]Enums!$A$28, [1]Enums!$A$27))</f>
        <v>Vial</v>
      </c>
      <c r="M142" s="4" t="str">
        <f>IF(K142=[1]Enums!$A$24, [1]Enums!$A$32, IF(K142=[1]Enums!$B$31, [1]Enums!$A$31, [1]Enums!$A$30))</f>
        <v>Beaker</v>
      </c>
      <c r="N142" s="4" t="str">
        <f>IF(K142=[1]Enums!$A$24, [1]Enums!$A$35, IF(K142=[1]Enums!$B$28, [1]Enums!$A$34, [1]Enums!$A$33))</f>
        <v>Drum</v>
      </c>
      <c r="O142" s="4" t="str">
        <f>IF(K142=[1]Enums!$A$24, [1]Enums!$A$38, IF(K142=[1]Enums!$B$28, [1]Enums!$A$37, [1]Enums!$A$36))</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IF(K143=[1]Enums!$A$24, [1]Enums!$A$29, IF(K143=[1]Enums!$B$28, [1]Enums!$A$28, [1]Enums!$A$27))</f>
        <v>Vial</v>
      </c>
      <c r="M143" s="4" t="str">
        <f>IF(K143=[1]Enums!$A$24, [1]Enums!$A$32, IF(K143=[1]Enums!$B$31, [1]Enums!$A$31, [1]Enums!$A$30))</f>
        <v>Beaker</v>
      </c>
      <c r="N143" s="4" t="str">
        <f>IF(K143=[1]Enums!$A$24, [1]Enums!$A$35, IF(K143=[1]Enums!$B$28, [1]Enums!$A$34, [1]Enums!$A$33))</f>
        <v>Drum</v>
      </c>
      <c r="O143" s="4" t="str">
        <f>IF(K143=[1]Enums!$A$24, [1]Enums!$A$38, IF(K143=[1]Enums!$B$28, [1]Enums!$A$37, [1]Enums!$A$36))</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IF(K144=[1]Enums!$A$24, [1]Enums!$A$29, IF(K144=[1]Enums!$B$28, [1]Enums!$A$28, [1]Enums!$A$27))</f>
        <v>Vial</v>
      </c>
      <c r="M144" s="4" t="str">
        <f>IF(K144=[1]Enums!$A$24, [1]Enums!$A$32, IF(K144=[1]Enums!$B$31, [1]Enums!$A$31, [1]Enums!$A$30))</f>
        <v>Beaker</v>
      </c>
      <c r="N144" s="4" t="str">
        <f>IF(K144=[1]Enums!$A$24, [1]Enums!$A$35, IF(K144=[1]Enums!$B$28, [1]Enums!$A$34, [1]Enums!$A$33))</f>
        <v>Drum</v>
      </c>
      <c r="O144" s="4" t="str">
        <f>IF(K144=[1]Enums!$A$24, [1]Enums!$A$38, IF(K144=[1]Enums!$B$28, [1]Enums!$A$37, [1]Enums!$A$36))</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IF(K145=[1]Enums!$A$24, [1]Enums!$A$29, IF(K145=[1]Enums!$B$28, [1]Enums!$A$28, [1]Enums!$A$27))</f>
        <v>Vial</v>
      </c>
      <c r="M145" s="4" t="str">
        <f>IF(K145=[1]Enums!$A$24, [1]Enums!$A$32, IF(K145=[1]Enums!$B$31, [1]Enums!$A$31, [1]Enums!$A$30))</f>
        <v>Beaker</v>
      </c>
      <c r="N145" s="4" t="str">
        <f>IF(K145=[1]Enums!$A$24, [1]Enums!$A$35, IF(K145=[1]Enums!$B$28, [1]Enums!$A$34, [1]Enums!$A$33))</f>
        <v>Drum</v>
      </c>
      <c r="O145" s="4" t="str">
        <f>IF(K145=[1]Enums!$A$24, [1]Enums!$A$38, IF(K145=[1]Enums!$B$28, [1]Enums!$A$37, [1]Enums!$A$36))</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IF(K146=[1]Enums!$A$24, [1]Enums!$A$29, IF(K146=[1]Enums!$B$28, [1]Enums!$A$28, [1]Enums!$A$27))</f>
        <v>Vial</v>
      </c>
      <c r="M146" s="4" t="str">
        <f>IF(K146=[1]Enums!$A$24, [1]Enums!$A$32, IF(K146=[1]Enums!$B$31, [1]Enums!$A$31, [1]Enums!$A$30))</f>
        <v>Beaker</v>
      </c>
      <c r="N146" s="4" t="str">
        <f>IF(K146=[1]Enums!$A$24, [1]Enums!$A$35, IF(K146=[1]Enums!$B$28, [1]Enums!$A$34, [1]Enums!$A$33))</f>
        <v>Drum</v>
      </c>
      <c r="O146" s="4" t="str">
        <f>IF(K146=[1]Enums!$A$24, [1]Enums!$A$38, IF(K146=[1]Enums!$B$28, [1]Enums!$A$37, [1]Enums!$A$36))</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IF(K147=[1]Enums!$A$24, [1]Enums!$A$29, IF(K147=[1]Enums!$B$28, [1]Enums!$A$28, [1]Enums!$A$27))</f>
        <v>Vial</v>
      </c>
      <c r="M147" s="4" t="str">
        <f>IF(K147=[1]Enums!$A$24, [1]Enums!$A$32, IF(K147=[1]Enums!$B$31, [1]Enums!$A$31, [1]Enums!$A$30))</f>
        <v>Beaker</v>
      </c>
      <c r="N147" s="4" t="str">
        <f>IF(K147=[1]Enums!$A$24, [1]Enums!$A$35, IF(K147=[1]Enums!$B$28, [1]Enums!$A$34, [1]Enums!$A$33))</f>
        <v>Drum</v>
      </c>
      <c r="O147" s="4" t="str">
        <f>IF(K147=[1]Enums!$A$24, [1]Enums!$A$38, IF(K147=[1]Enums!$B$28, [1]Enums!$A$37, [1]Enums!$A$36))</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IF(K148=[1]Enums!$A$24, [1]Enums!$A$29, IF(K148=[1]Enums!$B$28, [1]Enums!$A$28, [1]Enums!$A$27))</f>
        <v>Vial</v>
      </c>
      <c r="M148" s="4" t="str">
        <f>IF(K148=[1]Enums!$A$24, [1]Enums!$A$32, IF(K148=[1]Enums!$B$31, [1]Enums!$A$31, [1]Enums!$A$30))</f>
        <v>Beaker</v>
      </c>
      <c r="N148" s="4" t="str">
        <f>IF(K148=[1]Enums!$A$24, [1]Enums!$A$35, IF(K148=[1]Enums!$B$28, [1]Enums!$A$34, [1]Enums!$A$33))</f>
        <v>Drum</v>
      </c>
      <c r="O148" s="4" t="str">
        <f>IF(K148=[1]Enums!$A$24, [1]Enums!$A$38, IF(K148=[1]Enums!$B$28, [1]Enums!$A$37, [1]Enums!$A$36))</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IF(K149=[1]Enums!$A$24, [1]Enums!$A$29, IF(K149=[1]Enums!$B$28, [1]Enums!$A$28, [1]Enums!$A$27))</f>
        <v>Vial</v>
      </c>
      <c r="M149" s="4" t="str">
        <f>IF(K149=[1]Enums!$A$24, [1]Enums!$A$32, IF(K149=[1]Enums!$B$31, [1]Enums!$A$31, [1]Enums!$A$30))</f>
        <v>Beaker</v>
      </c>
      <c r="N149" s="4" t="str">
        <f>IF(K149=[1]Enums!$A$24, [1]Enums!$A$35, IF(K149=[1]Enums!$B$28, [1]Enums!$A$34, [1]Enums!$A$33))</f>
        <v>Drum</v>
      </c>
      <c r="O149" s="4" t="str">
        <f>IF(K149=[1]Enums!$A$24, [1]Enums!$A$38, IF(K149=[1]Enums!$B$28, [1]Enums!$A$37, [1]Enums!$A$36))</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IF(K150=[1]Enums!$A$24, [1]Enums!$A$29, IF(K150=[1]Enums!$B$28, [1]Enums!$A$28, [1]Enums!$A$27))</f>
        <v>Vial</v>
      </c>
      <c r="M150" s="4" t="str">
        <f>IF(K150=[1]Enums!$A$24, [1]Enums!$A$32, IF(K150=[1]Enums!$B$31, [1]Enums!$A$31, [1]Enums!$A$30))</f>
        <v>Beaker</v>
      </c>
      <c r="N150" s="4" t="str">
        <f>IF(K150=[1]Enums!$A$24, [1]Enums!$A$35, IF(K150=[1]Enums!$B$28, [1]Enums!$A$34, [1]Enums!$A$33))</f>
        <v>Drum</v>
      </c>
      <c r="O150" s="4" t="str">
        <f>IF(K150=[1]Enums!$A$24, [1]Enums!$A$38, IF(K150=[1]Enums!$B$28, [1]Enums!$A$37, [1]Enums!$A$36))</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IF(K151=[1]Enums!$A$24, [1]Enums!$A$29, IF(K151=[1]Enums!$B$28, [1]Enums!$A$28, [1]Enums!$A$27))</f>
        <v>Vial</v>
      </c>
      <c r="M151" s="4" t="str">
        <f>IF(K151=[1]Enums!$A$24, [1]Enums!$A$32, IF(K151=[1]Enums!$B$31, [1]Enums!$A$31, [1]Enums!$A$30))</f>
        <v>Beaker</v>
      </c>
      <c r="N151" s="4" t="str">
        <f>IF(K151=[1]Enums!$A$24, [1]Enums!$A$35, IF(K151=[1]Enums!$B$28, [1]Enums!$A$34, [1]Enums!$A$33))</f>
        <v>Drum</v>
      </c>
      <c r="O151" s="4" t="str">
        <f>IF(K151=[1]Enums!$A$24, [1]Enums!$A$38, IF(K151=[1]Enums!$B$28, [1]Enums!$A$37, [1]Enums!$A$36))</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IF(K152=[1]Enums!$A$24, [1]Enums!$A$29, IF(K152=[1]Enums!$B$28, [1]Enums!$A$28, [1]Enums!$A$27))</f>
        <v>Vial</v>
      </c>
      <c r="M152" s="4" t="str">
        <f>IF(K152=[1]Enums!$A$24, [1]Enums!$A$32, IF(K152=[1]Enums!$B$31, [1]Enums!$A$31, [1]Enums!$A$30))</f>
        <v>Beaker</v>
      </c>
      <c r="N152" s="4" t="str">
        <f>IF(K152=[1]Enums!$A$24, [1]Enums!$A$35, IF(K152=[1]Enums!$B$28, [1]Enums!$A$34, [1]Enums!$A$33))</f>
        <v>Drum</v>
      </c>
      <c r="O152" s="4" t="str">
        <f>IF(K152=[1]Enums!$A$24, [1]Enums!$A$38, IF(K152=[1]Enums!$B$28, [1]Enums!$A$37, [1]Enums!$A$36))</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IF(K153=[1]Enums!$A$24, [1]Enums!$A$29, IF(K153=[1]Enums!$B$28, [1]Enums!$A$28, [1]Enums!$A$27))</f>
        <v>Vial</v>
      </c>
      <c r="M153" s="4" t="str">
        <f>IF(K153=[1]Enums!$A$24, [1]Enums!$A$32, IF(K153=[1]Enums!$B$31, [1]Enums!$A$31, [1]Enums!$A$30))</f>
        <v>Beaker</v>
      </c>
      <c r="N153" s="4" t="str">
        <f>IF(K153=[1]Enums!$A$24, [1]Enums!$A$35, IF(K153=[1]Enums!$B$28, [1]Enums!$A$34, [1]Enums!$A$33))</f>
        <v>Drum</v>
      </c>
      <c r="O153" s="4" t="str">
        <f>IF(K153=[1]Enums!$A$24, [1]Enums!$A$38, IF(K153=[1]Enums!$B$28, [1]Enums!$A$37, [1]Enums!$A$36))</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IF(K154=[1]Enums!$A$24, [1]Enums!$A$29, IF(K154=[1]Enums!$B$28, [1]Enums!$A$28, [1]Enums!$A$27))</f>
        <v>Vial</v>
      </c>
      <c r="M154" s="4" t="str">
        <f>IF(K154=[1]Enums!$A$24, [1]Enums!$A$32, IF(K154=[1]Enums!$B$31, [1]Enums!$A$31, [1]Enums!$A$30))</f>
        <v>Beaker</v>
      </c>
      <c r="N154" s="4" t="str">
        <f>IF(K154=[1]Enums!$A$24, [1]Enums!$A$35, IF(K154=[1]Enums!$B$28, [1]Enums!$A$34, [1]Enums!$A$33))</f>
        <v>Drum</v>
      </c>
      <c r="O154" s="4" t="str">
        <f>IF(K154=[1]Enums!$A$24, [1]Enums!$A$38, IF(K154=[1]Enums!$B$28, [1]Enums!$A$37, [1]Enums!$A$36))</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IF(K155=[1]Enums!$A$24, [1]Enums!$A$29, IF(K155=[1]Enums!$B$28, [1]Enums!$A$28, [1]Enums!$A$27))</f>
        <v>Vial</v>
      </c>
      <c r="M155" s="4" t="str">
        <f>IF(K155=[1]Enums!$A$24, [1]Enums!$A$32, IF(K155=[1]Enums!$B$31, [1]Enums!$A$31, [1]Enums!$A$30))</f>
        <v>Beaker</v>
      </c>
      <c r="N155" s="4" t="str">
        <f>IF(K155=[1]Enums!$A$24, [1]Enums!$A$35, IF(K155=[1]Enums!$B$28, [1]Enums!$A$34, [1]Enums!$A$33))</f>
        <v>Drum</v>
      </c>
      <c r="O155" s="4" t="str">
        <f>IF(K155=[1]Enums!$A$24, [1]Enums!$A$38, IF(K155=[1]Enums!$B$28, [1]Enums!$A$37, [1]Enums!$A$36))</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IF(K156=[1]Enums!$A$24, [1]Enums!$A$29, IF(K156=[1]Enums!$B$28, [1]Enums!$A$28, [1]Enums!$A$27))</f>
        <v>Vial</v>
      </c>
      <c r="M156" s="4" t="str">
        <f>IF(K156=[1]Enums!$A$24, [1]Enums!$A$32, IF(K156=[1]Enums!$B$31, [1]Enums!$A$31, [1]Enums!$A$30))</f>
        <v>Beaker</v>
      </c>
      <c r="N156" s="4" t="str">
        <f>IF(K156=[1]Enums!$A$24, [1]Enums!$A$35, IF(K156=[1]Enums!$B$28, [1]Enums!$A$34, [1]Enums!$A$33))</f>
        <v>Drum</v>
      </c>
      <c r="O156" s="4" t="str">
        <f>IF(K156=[1]Enums!$A$24, [1]Enums!$A$38, IF(K156=[1]Enums!$B$28, [1]Enums!$A$37, [1]Enums!$A$36))</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IF(K157=[1]Enums!$A$24, [1]Enums!$A$29, IF(K157=[1]Enums!$B$28, [1]Enums!$A$28, [1]Enums!$A$27))</f>
        <v>Vial</v>
      </c>
      <c r="M157" s="4" t="str">
        <f>IF(K157=[1]Enums!$A$24, [1]Enums!$A$32, IF(K157=[1]Enums!$B$31, [1]Enums!$A$31, [1]Enums!$A$30))</f>
        <v>Beaker</v>
      </c>
      <c r="N157" s="4" t="str">
        <f>IF(K157=[1]Enums!$A$24, [1]Enums!$A$35, IF(K157=[1]Enums!$B$28, [1]Enums!$A$34, [1]Enums!$A$33))</f>
        <v>Drum</v>
      </c>
      <c r="O157" s="4" t="str">
        <f>IF(K157=[1]Enums!$A$24, [1]Enums!$A$38, IF(K157=[1]Enums!$B$28, [1]Enums!$A$37, [1]Enums!$A$36))</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IF(K158=[1]Enums!$A$24, [1]Enums!$A$29, IF(K158=[1]Enums!$B$28, [1]Enums!$A$28, [1]Enums!$A$27))</f>
        <v>Vial</v>
      </c>
      <c r="M158" s="4" t="str">
        <f>IF(K158=[1]Enums!$A$24, [1]Enums!$A$32, IF(K158=[1]Enums!$B$31, [1]Enums!$A$31, [1]Enums!$A$30))</f>
        <v>Beaker</v>
      </c>
      <c r="N158" s="4" t="str">
        <f>IF(K158=[1]Enums!$A$24, [1]Enums!$A$35, IF(K158=[1]Enums!$B$28, [1]Enums!$A$34, [1]Enums!$A$33))</f>
        <v>Drum</v>
      </c>
      <c r="O158" s="4" t="str">
        <f>IF(K158=[1]Enums!$A$24, [1]Enums!$A$38, IF(K158=[1]Enums!$B$28, [1]Enums!$A$37, [1]Enums!$A$36))</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IF(K159=[1]Enums!$A$24, [1]Enums!$A$29, IF(K159=[1]Enums!$B$28, [1]Enums!$A$28, [1]Enums!$A$27))</f>
        <v>Vial</v>
      </c>
      <c r="M159" s="4" t="str">
        <f>IF(K159=[1]Enums!$A$24, [1]Enums!$A$32, IF(K159=[1]Enums!$B$31, [1]Enums!$A$31, [1]Enums!$A$30))</f>
        <v>Beaker</v>
      </c>
      <c r="N159" s="4" t="str">
        <f>IF(K159=[1]Enums!$A$24, [1]Enums!$A$35, IF(K159=[1]Enums!$B$28, [1]Enums!$A$34, [1]Enums!$A$33))</f>
        <v>Drum</v>
      </c>
      <c r="O159" s="4" t="str">
        <f>IF(K159=[1]Enums!$A$24, [1]Enums!$A$38, IF(K159=[1]Enums!$B$28, [1]Enums!$A$37, [1]Enums!$A$36))</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IF(K160=[1]Enums!$A$24, [1]Enums!$A$29, IF(K160=[1]Enums!$B$28, [1]Enums!$A$28, [1]Enums!$A$27))</f>
        <v>Vial</v>
      </c>
      <c r="M160" s="4" t="str">
        <f>IF(K160=[1]Enums!$A$24, [1]Enums!$A$32, IF(K160=[1]Enums!$B$31, [1]Enums!$A$31, [1]Enums!$A$30))</f>
        <v>Beaker</v>
      </c>
      <c r="N160" s="4" t="str">
        <f>IF(K160=[1]Enums!$A$24, [1]Enums!$A$35, IF(K160=[1]Enums!$B$28, [1]Enums!$A$34, [1]Enums!$A$33))</f>
        <v>Drum</v>
      </c>
      <c r="O160" s="4" t="str">
        <f>IF(K160=[1]Enums!$A$24, [1]Enums!$A$38, IF(K160=[1]Enums!$B$28, [1]Enums!$A$37, [1]Enums!$A$36))</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IF(K161=[1]Enums!$A$24, [1]Enums!$A$29, IF(K161=[1]Enums!$B$28, [1]Enums!$A$28, [1]Enums!$A$27))</f>
        <v>Vial</v>
      </c>
      <c r="M161" s="4" t="str">
        <f>IF(K161=[1]Enums!$A$24, [1]Enums!$A$32, IF(K161=[1]Enums!$B$31, [1]Enums!$A$31, [1]Enums!$A$30))</f>
        <v>Beaker</v>
      </c>
      <c r="N161" s="4" t="str">
        <f>IF(K161=[1]Enums!$A$24, [1]Enums!$A$35, IF(K161=[1]Enums!$B$28, [1]Enums!$A$34, [1]Enums!$A$33))</f>
        <v>Drum</v>
      </c>
      <c r="O161" s="4" t="str">
        <f>IF(K161=[1]Enums!$A$24, [1]Enums!$A$38, IF(K161=[1]Enums!$B$28, [1]Enums!$A$37, [1]Enums!$A$36))</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IF(K162=[1]Enums!$A$24, [1]Enums!$A$29, IF(K162=[1]Enums!$B$28, [1]Enums!$A$28, [1]Enums!$A$27))</f>
        <v>Vial</v>
      </c>
      <c r="M162" s="4" t="str">
        <f>IF(K162=[1]Enums!$A$24, [1]Enums!$A$32, IF(K162=[1]Enums!$B$31, [1]Enums!$A$31, [1]Enums!$A$30))</f>
        <v>Beaker</v>
      </c>
      <c r="N162" s="4" t="str">
        <f>IF(K162=[1]Enums!$A$24, [1]Enums!$A$35, IF(K162=[1]Enums!$B$28, [1]Enums!$A$34, [1]Enums!$A$33))</f>
        <v>Drum</v>
      </c>
      <c r="O162" s="4" t="str">
        <f>IF(K162=[1]Enums!$A$24, [1]Enums!$A$38, IF(K162=[1]Enums!$B$28, [1]Enums!$A$37, [1]Enums!$A$36))</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IF(K163=[1]Enums!$A$24, [1]Enums!$A$29, IF(K163=[1]Enums!$B$28, [1]Enums!$A$28, [1]Enums!$A$27))</f>
        <v>Vial</v>
      </c>
      <c r="M163" s="4" t="str">
        <f>IF(K163=[1]Enums!$A$24, [1]Enums!$A$32, IF(K163=[1]Enums!$B$31, [1]Enums!$A$31, [1]Enums!$A$30))</f>
        <v>Beaker</v>
      </c>
      <c r="N163" s="4" t="str">
        <f>IF(K163=[1]Enums!$A$24, [1]Enums!$A$35, IF(K163=[1]Enums!$B$28, [1]Enums!$A$34, [1]Enums!$A$33))</f>
        <v>Drum</v>
      </c>
      <c r="O163" s="4" t="str">
        <f>IF(K163=[1]Enums!$A$24, [1]Enums!$A$38, IF(K163=[1]Enums!$B$28, [1]Enums!$A$37, [1]Enums!$A$36))</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IF(K164=[1]Enums!$A$24, [1]Enums!$A$29, IF(K164=[1]Enums!$B$28, [1]Enums!$A$28, [1]Enums!$A$27))</f>
        <v>Vial</v>
      </c>
      <c r="M164" s="4" t="str">
        <f>IF(K164=[1]Enums!$A$24, [1]Enums!$A$32, IF(K164=[1]Enums!$B$31, [1]Enums!$A$31, [1]Enums!$A$30))</f>
        <v>Beaker</v>
      </c>
      <c r="N164" s="4" t="str">
        <f>IF(K164=[1]Enums!$A$24, [1]Enums!$A$35, IF(K164=[1]Enums!$B$28, [1]Enums!$A$34, [1]Enums!$A$33))</f>
        <v>Drum</v>
      </c>
      <c r="O164" s="4" t="str">
        <f>IF(K164=[1]Enums!$A$24, [1]Enums!$A$38, IF(K164=[1]Enums!$B$28, [1]Enums!$A$37, [1]Enums!$A$36))</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IF(K165=[1]Enums!$A$24, [1]Enums!$A$29, IF(K165=[1]Enums!$B$28, [1]Enums!$A$28, [1]Enums!$A$27))</f>
        <v>Vial</v>
      </c>
      <c r="M165" s="4" t="str">
        <f>IF(K165=[1]Enums!$A$24, [1]Enums!$A$32, IF(K165=[1]Enums!$B$31, [1]Enums!$A$31, [1]Enums!$A$30))</f>
        <v>Beaker</v>
      </c>
      <c r="N165" s="4" t="str">
        <f>IF(K165=[1]Enums!$A$24, [1]Enums!$A$35, IF(K165=[1]Enums!$B$28, [1]Enums!$A$34, [1]Enums!$A$33))</f>
        <v>Drum</v>
      </c>
      <c r="O165" s="4" t="str">
        <f>IF(K165=[1]Enums!$A$24, [1]Enums!$A$38, IF(K165=[1]Enums!$B$28, [1]Enums!$A$37, [1]Enums!$A$36))</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IF(K166=[1]Enums!$A$24, [1]Enums!$A$29, IF(K166=[1]Enums!$B$28, [1]Enums!$A$28, [1]Enums!$A$27))</f>
        <v>Bag</v>
      </c>
      <c r="M166" s="4" t="str">
        <f>IF(K166=[1]Enums!$A$24, [1]Enums!$A$32, IF(K166=[1]Enums!$B$31, [1]Enums!$A$31, [1]Enums!$A$30))</f>
        <v>Sack</v>
      </c>
      <c r="N166" s="4" t="str">
        <f>IF(K166=[1]Enums!$A$24, [1]Enums!$A$35, IF(K166=[1]Enums!$B$28, [1]Enums!$A$34, [1]Enums!$A$33))</f>
        <v>Powder Keg</v>
      </c>
      <c r="O166" s="4" t="str">
        <f>IF(K166=[1]Enums!$A$24, [1]Enums!$A$38, IF(K166=[1]Enums!$B$28, [1]Enums!$A$37, [1]Enums!$A$36))</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IF(K167=[1]Enums!$A$24, [1]Enums!$A$29, IF(K167=[1]Enums!$B$28, [1]Enums!$A$28, [1]Enums!$A$27))</f>
        <v>Bag</v>
      </c>
      <c r="M167" s="4" t="str">
        <f>IF(K167=[1]Enums!$A$24, [1]Enums!$A$32, IF(K167=[1]Enums!$B$31, [1]Enums!$A$31, [1]Enums!$A$30))</f>
        <v>Sack</v>
      </c>
      <c r="N167" s="4" t="str">
        <f>IF(K167=[1]Enums!$A$24, [1]Enums!$A$35, IF(K167=[1]Enums!$B$28, [1]Enums!$A$34, [1]Enums!$A$33))</f>
        <v>Powder Keg</v>
      </c>
      <c r="O167" s="4" t="str">
        <f>IF(K167=[1]Enums!$A$24, [1]Enums!$A$38, IF(K167=[1]Enums!$B$28, [1]Enums!$A$37, [1]Enums!$A$36))</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IF(K168=[1]Enums!$A$24, [1]Enums!$A$29, IF(K168=[1]Enums!$B$28, [1]Enums!$A$28, [1]Enums!$A$27))</f>
        <v>Vial</v>
      </c>
      <c r="M168" s="4" t="str">
        <f>IF(K168=[1]Enums!$A$24, [1]Enums!$A$32, IF(K168=[1]Enums!$B$31, [1]Enums!$A$31, [1]Enums!$A$30))</f>
        <v>Beaker</v>
      </c>
      <c r="N168" s="4" t="str">
        <f>IF(K168=[1]Enums!$A$24, [1]Enums!$A$35, IF(K168=[1]Enums!$B$28, [1]Enums!$A$34, [1]Enums!$A$33))</f>
        <v>Drum</v>
      </c>
      <c r="O168" s="4" t="str">
        <f>IF(K168=[1]Enums!$A$24, [1]Enums!$A$38, IF(K168=[1]Enums!$B$28, [1]Enums!$A$37, [1]Enums!$A$36))</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IF(K169=[1]Enums!$A$24, [1]Enums!$A$29, IF(K169=[1]Enums!$B$28, [1]Enums!$A$28, [1]Enums!$A$27))</f>
        <v>Vial</v>
      </c>
      <c r="M169" s="4" t="str">
        <f>IF(K169=[1]Enums!$A$24, [1]Enums!$A$32, IF(K169=[1]Enums!$B$31, [1]Enums!$A$31, [1]Enums!$A$30))</f>
        <v>Beaker</v>
      </c>
      <c r="N169" s="4" t="str">
        <f>IF(K169=[1]Enums!$A$24, [1]Enums!$A$35, IF(K169=[1]Enums!$B$28, [1]Enums!$A$34, [1]Enums!$A$33))</f>
        <v>Drum</v>
      </c>
      <c r="O169" s="4" t="str">
        <f>IF(K169=[1]Enums!$A$24, [1]Enums!$A$38, IF(K169=[1]Enums!$B$28, [1]Enums!$A$37, [1]Enums!$A$36))</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IF(K170=[1]Enums!$A$24, [1]Enums!$A$29, IF(K170=[1]Enums!$B$28, [1]Enums!$A$28, [1]Enums!$A$27))</f>
        <v>Vial</v>
      </c>
      <c r="M170" s="4" t="str">
        <f>IF(K170=[1]Enums!$A$24, [1]Enums!$A$32, IF(K170=[1]Enums!$B$31, [1]Enums!$A$31, [1]Enums!$A$30))</f>
        <v>Beaker</v>
      </c>
      <c r="N170" s="4" t="str">
        <f>IF(K170=[1]Enums!$A$24, [1]Enums!$A$35, IF(K170=[1]Enums!$B$28, [1]Enums!$A$34, [1]Enums!$A$33))</f>
        <v>Drum</v>
      </c>
      <c r="O170" s="4" t="str">
        <f>IF(K170=[1]Enums!$A$24, [1]Enums!$A$38, IF(K170=[1]Enums!$B$28, [1]Enums!$A$37, [1]Enums!$A$36))</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IF(K171=[1]Enums!$A$24, [1]Enums!$A$29, IF(K171=[1]Enums!$B$28, [1]Enums!$A$28, [1]Enums!$A$27))</f>
        <v>Vial</v>
      </c>
      <c r="M171" s="4" t="str">
        <f>IF(K171=[1]Enums!$A$24, [1]Enums!$A$32, IF(K171=[1]Enums!$B$31, [1]Enums!$A$31, [1]Enums!$A$30))</f>
        <v>Beaker</v>
      </c>
      <c r="N171" s="4" t="str">
        <f>IF(K171=[1]Enums!$A$24, [1]Enums!$A$35, IF(K171=[1]Enums!$B$28, [1]Enums!$A$34, [1]Enums!$A$33))</f>
        <v>Drum</v>
      </c>
      <c r="O171" s="4" t="str">
        <f>IF(K171=[1]Enums!$A$24, [1]Enums!$A$38, IF(K171=[1]Enums!$B$28, [1]Enums!$A$37, [1]Enums!$A$36))</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IF(K172=[1]Enums!$A$24, [1]Enums!$A$29, IF(K172=[1]Enums!$B$28, [1]Enums!$A$28, [1]Enums!$A$27))</f>
        <v>Vial</v>
      </c>
      <c r="M172" s="4" t="str">
        <f>IF(K172=[1]Enums!$A$24, [1]Enums!$A$32, IF(K172=[1]Enums!$B$31, [1]Enums!$A$31, [1]Enums!$A$30))</f>
        <v>Beaker</v>
      </c>
      <c r="N172" s="4" t="str">
        <f>IF(K172=[1]Enums!$A$24, [1]Enums!$A$35, IF(K172=[1]Enums!$B$28, [1]Enums!$A$34, [1]Enums!$A$33))</f>
        <v>Drum</v>
      </c>
      <c r="O172" s="4" t="str">
        <f>IF(K172=[1]Enums!$A$24, [1]Enums!$A$38, IF(K172=[1]Enums!$B$28, [1]Enums!$A$37, [1]Enums!$A$36))</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IF(K173=[1]Enums!$A$24, [1]Enums!$A$29, IF(K173=[1]Enums!$B$28, [1]Enums!$A$28, [1]Enums!$A$27))</f>
        <v>Vial</v>
      </c>
      <c r="M173" s="4" t="str">
        <f>IF(K173=[1]Enums!$A$24, [1]Enums!$A$32, IF(K173=[1]Enums!$B$31, [1]Enums!$A$31, [1]Enums!$A$30))</f>
        <v>Beaker</v>
      </c>
      <c r="N173" s="4" t="str">
        <f>IF(K173=[1]Enums!$A$24, [1]Enums!$A$35, IF(K173=[1]Enums!$B$28, [1]Enums!$A$34, [1]Enums!$A$33))</f>
        <v>Drum</v>
      </c>
      <c r="O173" s="4" t="str">
        <f>IF(K173=[1]Enums!$A$24, [1]Enums!$A$38, IF(K173=[1]Enums!$B$28, [1]Enums!$A$37, [1]Enums!$A$36))</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IF(K174=[1]Enums!$A$24, [1]Enums!$A$29, IF(K174=[1]Enums!$B$28, [1]Enums!$A$28, [1]Enums!$A$27))</f>
        <v>Vial</v>
      </c>
      <c r="M174" s="4" t="str">
        <f>IF(K174=[1]Enums!$A$24, [1]Enums!$A$32, IF(K174=[1]Enums!$B$31, [1]Enums!$A$31, [1]Enums!$A$30))</f>
        <v>Beaker</v>
      </c>
      <c r="N174" s="4" t="str">
        <f>IF(K174=[1]Enums!$A$24, [1]Enums!$A$35, IF(K174=[1]Enums!$B$28, [1]Enums!$A$34, [1]Enums!$A$33))</f>
        <v>Drum</v>
      </c>
      <c r="O174" s="4" t="str">
        <f>IF(K174=[1]Enums!$A$24, [1]Enums!$A$38, IF(K174=[1]Enums!$B$28, [1]Enums!$A$37, [1]Enums!$A$36))</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IF(K175=[1]Enums!$A$24, [1]Enums!$A$29, IF(K175=[1]Enums!$B$28, [1]Enums!$A$28, [1]Enums!$A$27))</f>
        <v>Vial</v>
      </c>
      <c r="M175" s="4" t="str">
        <f>IF(K175=[1]Enums!$A$24, [1]Enums!$A$32, IF(K175=[1]Enums!$B$31, [1]Enums!$A$31, [1]Enums!$A$30))</f>
        <v>Beaker</v>
      </c>
      <c r="N175" s="4" t="str">
        <f>IF(K175=[1]Enums!$A$24, [1]Enums!$A$35, IF(K175=[1]Enums!$B$28, [1]Enums!$A$34, [1]Enums!$A$33))</f>
        <v>Drum</v>
      </c>
      <c r="O175" s="4" t="str">
        <f>IF(K175=[1]Enums!$A$24, [1]Enums!$A$38, IF(K175=[1]Enums!$B$28, [1]Enums!$A$37, [1]Enums!$A$36))</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IF(K176=[1]Enums!$A$24, [1]Enums!$A$29, IF(K176=[1]Enums!$B$28, [1]Enums!$A$28, [1]Enums!$A$27))</f>
        <v>Vial</v>
      </c>
      <c r="M176" s="4" t="str">
        <f>IF(K176=[1]Enums!$A$24, [1]Enums!$A$32, IF(K176=[1]Enums!$B$31, [1]Enums!$A$31, [1]Enums!$A$30))</f>
        <v>Beaker</v>
      </c>
      <c r="N176" s="4" t="str">
        <f>IF(K176=[1]Enums!$A$24, [1]Enums!$A$35, IF(K176=[1]Enums!$B$28, [1]Enums!$A$34, [1]Enums!$A$33))</f>
        <v>Drum</v>
      </c>
      <c r="O176" s="4" t="str">
        <f>IF(K176=[1]Enums!$A$24, [1]Enums!$A$38, IF(K176=[1]Enums!$B$28, [1]Enums!$A$37, [1]Enums!$A$36))</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IF(K177=[1]Enums!$A$24, [1]Enums!$A$29, IF(K177=[1]Enums!$B$28, [1]Enums!$A$28, [1]Enums!$A$27))</f>
        <v>Vial</v>
      </c>
      <c r="M177" s="4" t="str">
        <f>IF(K177=[1]Enums!$A$24, [1]Enums!$A$32, IF(K177=[1]Enums!$B$31, [1]Enums!$A$31, [1]Enums!$A$30))</f>
        <v>Beaker</v>
      </c>
      <c r="N177" s="4" t="str">
        <f>IF(K177=[1]Enums!$A$24, [1]Enums!$A$35, IF(K177=[1]Enums!$B$28, [1]Enums!$A$34, [1]Enums!$A$33))</f>
        <v>Drum</v>
      </c>
      <c r="O177" s="4" t="str">
        <f>IF(K177=[1]Enums!$A$24, [1]Enums!$A$38, IF(K177=[1]Enums!$B$28, [1]Enums!$A$37, [1]Enums!$A$36))</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IF(K178=[1]Enums!$A$24, [1]Enums!$A$29, IF(K178=[1]Enums!$B$28, [1]Enums!$A$28, [1]Enums!$A$27))</f>
        <v>Vial</v>
      </c>
      <c r="M178" s="4" t="str">
        <f>IF(K178=[1]Enums!$A$24, [1]Enums!$A$32, IF(K178=[1]Enums!$B$31, [1]Enums!$A$31, [1]Enums!$A$30))</f>
        <v>Beaker</v>
      </c>
      <c r="N178" s="4" t="str">
        <f>IF(K178=[1]Enums!$A$24, [1]Enums!$A$35, IF(K178=[1]Enums!$B$28, [1]Enums!$A$34, [1]Enums!$A$33))</f>
        <v>Drum</v>
      </c>
      <c r="O178" s="4" t="str">
        <f>IF(K178=[1]Enums!$A$24, [1]Enums!$A$38, IF(K178=[1]Enums!$B$28, [1]Enums!$A$37, [1]Enums!$A$36))</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IF(K179=[1]Enums!$A$24, [1]Enums!$A$29, IF(K179=[1]Enums!$B$28, [1]Enums!$A$28, [1]Enums!$A$27))</f>
        <v>Vial</v>
      </c>
      <c r="M179" s="4" t="str">
        <f>IF(K179=[1]Enums!$A$24, [1]Enums!$A$32, IF(K179=[1]Enums!$B$31, [1]Enums!$A$31, [1]Enums!$A$30))</f>
        <v>Beaker</v>
      </c>
      <c r="N179" s="4" t="str">
        <f>IF(K179=[1]Enums!$A$24, [1]Enums!$A$35, IF(K179=[1]Enums!$B$28, [1]Enums!$A$34, [1]Enums!$A$33))</f>
        <v>Drum</v>
      </c>
      <c r="O179" s="4" t="str">
        <f>IF(K179=[1]Enums!$A$24, [1]Enums!$A$38, IF(K179=[1]Enums!$B$28, [1]Enums!$A$37, [1]Enums!$A$36))</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IF(K180=[1]Enums!$A$24, [1]Enums!$A$29, IF(K180=[1]Enums!$B$28, [1]Enums!$A$28, [1]Enums!$A$27))</f>
        <v>Vial</v>
      </c>
      <c r="M180" s="4" t="str">
        <f>IF(K180=[1]Enums!$A$24, [1]Enums!$A$32, IF(K180=[1]Enums!$B$31, [1]Enums!$A$31, [1]Enums!$A$30))</f>
        <v>Beaker</v>
      </c>
      <c r="N180" s="4" t="str">
        <f>IF(K180=[1]Enums!$A$24, [1]Enums!$A$35, IF(K180=[1]Enums!$B$28, [1]Enums!$A$34, [1]Enums!$A$33))</f>
        <v>Drum</v>
      </c>
      <c r="O180" s="4" t="str">
        <f>IF(K180=[1]Enums!$A$24, [1]Enums!$A$38, IF(K180=[1]Enums!$B$28, [1]Enums!$A$37, [1]Enums!$A$36))</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IF(K181=[1]Enums!$A$24, [1]Enums!$A$29, IF(K181=[1]Enums!$B$28, [1]Enums!$A$28, [1]Enums!$A$27))</f>
        <v>Vial</v>
      </c>
      <c r="M181" s="4" t="str">
        <f>IF(K181=[1]Enums!$A$24, [1]Enums!$A$32, IF(K181=[1]Enums!$B$31, [1]Enums!$A$31, [1]Enums!$A$30))</f>
        <v>Beaker</v>
      </c>
      <c r="N181" s="4" t="str">
        <f>IF(K181=[1]Enums!$A$24, [1]Enums!$A$35, IF(K181=[1]Enums!$B$28, [1]Enums!$A$34, [1]Enums!$A$33))</f>
        <v>Drum</v>
      </c>
      <c r="O181" s="4" t="str">
        <f>IF(K181=[1]Enums!$A$24, [1]Enums!$A$38, IF(K181=[1]Enums!$B$28, [1]Enums!$A$37, [1]Enums!$A$36))</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IF(K182=[1]Enums!$A$24, [1]Enums!$A$29, IF(K182=[1]Enums!$B$28, [1]Enums!$A$28, [1]Enums!$A$27))</f>
        <v>Vial</v>
      </c>
      <c r="M182" s="4" t="str">
        <f>IF(K182=[1]Enums!$A$24, [1]Enums!$A$32, IF(K182=[1]Enums!$B$31, [1]Enums!$A$31, [1]Enums!$A$30))</f>
        <v>Beaker</v>
      </c>
      <c r="N182" s="4" t="str">
        <f>IF(K182=[1]Enums!$A$24, [1]Enums!$A$35, IF(K182=[1]Enums!$B$28, [1]Enums!$A$34, [1]Enums!$A$33))</f>
        <v>Drum</v>
      </c>
      <c r="O182" s="4" t="str">
        <f>IF(K182=[1]Enums!$A$24, [1]Enums!$A$38, IF(K182=[1]Enums!$B$28, [1]Enums!$A$37, [1]Enums!$A$36))</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IF(K183=[1]Enums!$A$24, [1]Enums!$A$29, IF(K183=[1]Enums!$B$28, [1]Enums!$A$28, [1]Enums!$A$27))</f>
        <v>Vial</v>
      </c>
      <c r="M183" s="4" t="str">
        <f>IF(K183=[1]Enums!$A$24, [1]Enums!$A$32, IF(K183=[1]Enums!$B$31, [1]Enums!$A$31, [1]Enums!$A$30))</f>
        <v>Beaker</v>
      </c>
      <c r="N183" s="4" t="str">
        <f>IF(K183=[1]Enums!$A$24, [1]Enums!$A$35, IF(K183=[1]Enums!$B$28, [1]Enums!$A$34, [1]Enums!$A$33))</f>
        <v>Drum</v>
      </c>
      <c r="O183" s="4" t="str">
        <f>IF(K183=[1]Enums!$A$24, [1]Enums!$A$38, IF(K183=[1]Enums!$B$28, [1]Enums!$A$37, [1]Enums!$A$36))</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IF(K184=[1]Enums!$A$24, [1]Enums!$A$29, IF(K184=[1]Enums!$B$28, [1]Enums!$A$28, [1]Enums!$A$27))</f>
        <v>Vial</v>
      </c>
      <c r="M184" s="4" t="str">
        <f>IF(K184=[1]Enums!$A$24, [1]Enums!$A$32, IF(K184=[1]Enums!$B$31, [1]Enums!$A$31, [1]Enums!$A$30))</f>
        <v>Beaker</v>
      </c>
      <c r="N184" s="4" t="str">
        <f>IF(K184=[1]Enums!$A$24, [1]Enums!$A$35, IF(K184=[1]Enums!$B$28, [1]Enums!$A$34, [1]Enums!$A$33))</f>
        <v>Drum</v>
      </c>
      <c r="O184" s="4" t="str">
        <f>IF(K184=[1]Enums!$A$24, [1]Enums!$A$38, IF(K184=[1]Enums!$B$28, [1]Enums!$A$37, [1]Enums!$A$36))</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IF(K185=[1]Enums!$A$24, [1]Enums!$A$29, IF(K185=[1]Enums!$B$28, [1]Enums!$A$28, [1]Enums!$A$27))</f>
        <v>Vial</v>
      </c>
      <c r="M185" s="4" t="str">
        <f>IF(K185=[1]Enums!$A$24, [1]Enums!$A$32, IF(K185=[1]Enums!$B$31, [1]Enums!$A$31, [1]Enums!$A$30))</f>
        <v>Beaker</v>
      </c>
      <c r="N185" s="4" t="str">
        <f>IF(K185=[1]Enums!$A$24, [1]Enums!$A$35, IF(K185=[1]Enums!$B$28, [1]Enums!$A$34, [1]Enums!$A$33))</f>
        <v>Drum</v>
      </c>
      <c r="O185" s="4" t="str">
        <f>IF(K185=[1]Enums!$A$24, [1]Enums!$A$38, IF(K185=[1]Enums!$B$28, [1]Enums!$A$37, [1]Enums!$A$36))</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IF(K186=[1]Enums!$A$24, [1]Enums!$A$29, IF(K186=[1]Enums!$B$28, [1]Enums!$A$28, [1]Enums!$A$27))</f>
        <v>Vial</v>
      </c>
      <c r="M186" s="4" t="str">
        <f>IF(K186=[1]Enums!$A$24, [1]Enums!$A$32, IF(K186=[1]Enums!$B$31, [1]Enums!$A$31, [1]Enums!$A$30))</f>
        <v>Beaker</v>
      </c>
      <c r="N186" s="4" t="str">
        <f>IF(K186=[1]Enums!$A$24, [1]Enums!$A$35, IF(K186=[1]Enums!$B$28, [1]Enums!$A$34, [1]Enums!$A$33))</f>
        <v>Drum</v>
      </c>
      <c r="O186" s="4" t="str">
        <f>IF(K186=[1]Enums!$A$24, [1]Enums!$A$38, IF(K186=[1]Enums!$B$28, [1]Enums!$A$37, [1]Enums!$A$36))</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IF(K187=[1]Enums!$A$24, [1]Enums!$A$29, IF(K187=[1]Enums!$B$28, [1]Enums!$A$28, [1]Enums!$A$27))</f>
        <v>Bag</v>
      </c>
      <c r="M187" s="4" t="str">
        <f>IF(K187=[1]Enums!$A$24, [1]Enums!$A$32, IF(K187=[1]Enums!$B$31, [1]Enums!$A$31, [1]Enums!$A$30))</f>
        <v>Sack</v>
      </c>
      <c r="N187" s="4" t="str">
        <f>IF(K187=[1]Enums!$A$24, [1]Enums!$A$35, IF(K187=[1]Enums!$B$28, [1]Enums!$A$34, [1]Enums!$A$33))</f>
        <v>Powder Keg</v>
      </c>
      <c r="O187" s="4" t="str">
        <f>IF(K187=[1]Enums!$A$24, [1]Enums!$A$38, IF(K187=[1]Enums!$B$28, [1]Enums!$A$37, [1]Enums!$A$36))</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IF(K188=[1]Enums!$A$24, [1]Enums!$A$29, IF(K188=[1]Enums!$B$28, [1]Enums!$A$28, [1]Enums!$A$27))</f>
        <v>Vial</v>
      </c>
      <c r="M188" s="4" t="str">
        <f>IF(K188=[1]Enums!$A$24, [1]Enums!$A$32, IF(K188=[1]Enums!$B$31, [1]Enums!$A$31, [1]Enums!$A$30))</f>
        <v>Beaker</v>
      </c>
      <c r="N188" s="4" t="str">
        <f>IF(K188=[1]Enums!$A$24, [1]Enums!$A$35, IF(K188=[1]Enums!$B$28, [1]Enums!$A$34, [1]Enums!$A$33))</f>
        <v>Drum</v>
      </c>
      <c r="O188" s="4" t="str">
        <f>IF(K188=[1]Enums!$A$24, [1]Enums!$A$38, IF(K188=[1]Enums!$B$28, [1]Enums!$A$37, [1]Enums!$A$36))</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IF(K189=[1]Enums!$A$24, [1]Enums!$A$29, IF(K189=[1]Enums!$B$28, [1]Enums!$A$28, [1]Enums!$A$27))</f>
        <v>Vial</v>
      </c>
      <c r="M189" s="4" t="str">
        <f>IF(K189=[1]Enums!$A$24, [1]Enums!$A$32, IF(K189=[1]Enums!$B$31, [1]Enums!$A$31, [1]Enums!$A$30))</f>
        <v>Beaker</v>
      </c>
      <c r="N189" s="4" t="str">
        <f>IF(K189=[1]Enums!$A$24, [1]Enums!$A$35, IF(K189=[1]Enums!$B$28, [1]Enums!$A$34, [1]Enums!$A$33))</f>
        <v>Drum</v>
      </c>
      <c r="O189" s="4" t="str">
        <f>IF(K189=[1]Enums!$A$24, [1]Enums!$A$38, IF(K189=[1]Enums!$B$28, [1]Enums!$A$37, [1]Enums!$A$36))</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IF(K190=[1]Enums!$A$24, [1]Enums!$A$29, IF(K190=[1]Enums!$B$28, [1]Enums!$A$28, [1]Enums!$A$27))</f>
        <v>Vial</v>
      </c>
      <c r="M190" s="4" t="str">
        <f>IF(K190=[1]Enums!$A$24, [1]Enums!$A$32, IF(K190=[1]Enums!$B$31, [1]Enums!$A$31, [1]Enums!$A$30))</f>
        <v>Beaker</v>
      </c>
      <c r="N190" s="4" t="str">
        <f>IF(K190=[1]Enums!$A$24, [1]Enums!$A$35, IF(K190=[1]Enums!$B$28, [1]Enums!$A$34, [1]Enums!$A$33))</f>
        <v>Drum</v>
      </c>
      <c r="O190" s="4" t="str">
        <f>IF(K190=[1]Enums!$A$24, [1]Enums!$A$38, IF(K190=[1]Enums!$B$28, [1]Enums!$A$37, [1]Enums!$A$36))</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IF(K191=[1]Enums!$A$24, [1]Enums!$A$29, IF(K191=[1]Enums!$B$28, [1]Enums!$A$28, [1]Enums!$A$27))</f>
        <v>Vial</v>
      </c>
      <c r="M191" s="4" t="str">
        <f>IF(K191=[1]Enums!$A$24, [1]Enums!$A$32, IF(K191=[1]Enums!$B$31, [1]Enums!$A$31, [1]Enums!$A$30))</f>
        <v>Beaker</v>
      </c>
      <c r="N191" s="4" t="str">
        <f>IF(K191=[1]Enums!$A$24, [1]Enums!$A$35, IF(K191=[1]Enums!$B$28, [1]Enums!$A$34, [1]Enums!$A$33))</f>
        <v>Drum</v>
      </c>
      <c r="O191" s="4" t="str">
        <f>IF(K191=[1]Enums!$A$24, [1]Enums!$A$38, IF(K191=[1]Enums!$B$28, [1]Enums!$A$37, [1]Enums!$A$36))</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IF(K192=[1]Enums!$A$24, [1]Enums!$A$29, IF(K192=[1]Enums!$B$28, [1]Enums!$A$28, [1]Enums!$A$27))</f>
        <v>Vial</v>
      </c>
      <c r="M192" s="4" t="str">
        <f>IF(K192=[1]Enums!$A$24, [1]Enums!$A$32, IF(K192=[1]Enums!$B$31, [1]Enums!$A$31, [1]Enums!$A$30))</f>
        <v>Beaker</v>
      </c>
      <c r="N192" s="4" t="str">
        <f>IF(K192=[1]Enums!$A$24, [1]Enums!$A$35, IF(K192=[1]Enums!$B$28, [1]Enums!$A$34, [1]Enums!$A$33))</f>
        <v>Drum</v>
      </c>
      <c r="O192" s="4" t="str">
        <f>IF(K192=[1]Enums!$A$24, [1]Enums!$A$38, IF(K192=[1]Enums!$B$28, [1]Enums!$A$37, [1]Enums!$A$36))</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IF(K193=[1]Enums!$A$24, [1]Enums!$A$29, IF(K193=[1]Enums!$B$28, [1]Enums!$A$28, [1]Enums!$A$27))</f>
        <v>Vial</v>
      </c>
      <c r="M193" s="4" t="str">
        <f>IF(K193=[1]Enums!$A$24, [1]Enums!$A$32, IF(K193=[1]Enums!$B$31, [1]Enums!$A$31, [1]Enums!$A$30))</f>
        <v>Beaker</v>
      </c>
      <c r="N193" s="4" t="str">
        <f>IF(K193=[1]Enums!$A$24, [1]Enums!$A$35, IF(K193=[1]Enums!$B$28, [1]Enums!$A$34, [1]Enums!$A$33))</f>
        <v>Drum</v>
      </c>
      <c r="O193" s="4" t="str">
        <f>IF(K193=[1]Enums!$A$24, [1]Enums!$A$38, IF(K193=[1]Enums!$B$28, [1]Enums!$A$37, [1]Enums!$A$36))</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IF(K194=[1]Enums!$A$24, [1]Enums!$A$29, IF(K194=[1]Enums!$B$28, [1]Enums!$A$28, [1]Enums!$A$27))</f>
        <v>Vial</v>
      </c>
      <c r="M194" s="4" t="str">
        <f>IF(K194=[1]Enums!$A$24, [1]Enums!$A$32, IF(K194=[1]Enums!$B$31, [1]Enums!$A$31, [1]Enums!$A$30))</f>
        <v>Beaker</v>
      </c>
      <c r="N194" s="4" t="str">
        <f>IF(K194=[1]Enums!$A$24, [1]Enums!$A$35, IF(K194=[1]Enums!$B$28, [1]Enums!$A$34, [1]Enums!$A$33))</f>
        <v>Drum</v>
      </c>
      <c r="O194" s="4" t="str">
        <f>IF(K194=[1]Enums!$A$24, [1]Enums!$A$38, IF(K194=[1]Enums!$B$28, [1]Enums!$A$37, [1]Enums!$A$36))</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IF(K195=[1]Enums!$A$24, [1]Enums!$A$29, IF(K195=[1]Enums!$B$28, [1]Enums!$A$28, [1]Enums!$A$27))</f>
        <v>Flask</v>
      </c>
      <c r="M195" s="4" t="str">
        <f>IF(K195=[1]Enums!$A$24, [1]Enums!$A$32, IF(K195=[1]Enums!$B$31, [1]Enums!$A$31, [1]Enums!$A$30))</f>
        <v>Cartridge</v>
      </c>
      <c r="N195" s="4" t="str">
        <f>IF(K195=[1]Enums!$A$24, [1]Enums!$A$35, IF(K195=[1]Enums!$B$28, [1]Enums!$A$34, [1]Enums!$A$33))</f>
        <v>Canister</v>
      </c>
      <c r="O195" s="4" t="str">
        <f>IF(K195=[1]Enums!$A$24, [1]Enums!$A$38, IF(K195=[1]Enums!$B$28, [1]Enums!$A$37, [1]Enums!$A$36))</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IF(K196=[1]Enums!$A$24, [1]Enums!$A$29, IF(K196=[1]Enums!$B$28, [1]Enums!$A$28, [1]Enums!$A$27))</f>
        <v>Vial</v>
      </c>
      <c r="M196" s="4" t="str">
        <f>IF(K196=[1]Enums!$A$24, [1]Enums!$A$32, IF(K196=[1]Enums!$B$31, [1]Enums!$A$31, [1]Enums!$A$30))</f>
        <v>Beaker</v>
      </c>
      <c r="N196" s="4" t="str">
        <f>IF(K196=[1]Enums!$A$24, [1]Enums!$A$35, IF(K196=[1]Enums!$B$28, [1]Enums!$A$34, [1]Enums!$A$33))</f>
        <v>Drum</v>
      </c>
      <c r="O196" s="4" t="str">
        <f>IF(K196=[1]Enums!$A$24, [1]Enums!$A$38, IF(K196=[1]Enums!$B$28, [1]Enums!$A$37, [1]Enums!$A$36))</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IF(K197=[1]Enums!$A$24, [1]Enums!$A$29, IF(K197=[1]Enums!$B$28, [1]Enums!$A$28, [1]Enums!$A$27))</f>
        <v>Vial</v>
      </c>
      <c r="M197" s="4" t="str">
        <f>IF(K197=[1]Enums!$A$24, [1]Enums!$A$32, IF(K197=[1]Enums!$B$31, [1]Enums!$A$31, [1]Enums!$A$30))</f>
        <v>Beaker</v>
      </c>
      <c r="N197" s="4" t="str">
        <f>IF(K197=[1]Enums!$A$24, [1]Enums!$A$35, IF(K197=[1]Enums!$B$28, [1]Enums!$A$34, [1]Enums!$A$33))</f>
        <v>Drum</v>
      </c>
      <c r="O197" s="4" t="str">
        <f>IF(K197=[1]Enums!$A$24, [1]Enums!$A$38, IF(K197=[1]Enums!$B$28, [1]Enums!$A$37, [1]Enums!$A$36))</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IF(K198=[1]Enums!$A$24, [1]Enums!$A$29, IF(K198=[1]Enums!$B$28, [1]Enums!$A$28, [1]Enums!$A$27))</f>
        <v>Vial</v>
      </c>
      <c r="M198" s="4" t="str">
        <f>IF(K198=[1]Enums!$A$24, [1]Enums!$A$32, IF(K198=[1]Enums!$B$31, [1]Enums!$A$31, [1]Enums!$A$30))</f>
        <v>Beaker</v>
      </c>
      <c r="N198" s="4" t="str">
        <f>IF(K198=[1]Enums!$A$24, [1]Enums!$A$35, IF(K198=[1]Enums!$B$28, [1]Enums!$A$34, [1]Enums!$A$33))</f>
        <v>Drum</v>
      </c>
      <c r="O198" s="4" t="str">
        <f>IF(K198=[1]Enums!$A$24, [1]Enums!$A$38, IF(K198=[1]Enums!$B$28, [1]Enums!$A$37, [1]Enums!$A$36))</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IF(K199=[1]Enums!$A$24, [1]Enums!$A$29, IF(K199=[1]Enums!$B$28, [1]Enums!$A$28, [1]Enums!$A$27))</f>
        <v>Bag</v>
      </c>
      <c r="M199" s="4" t="str">
        <f>IF(K199=[1]Enums!$A$24, [1]Enums!$A$32, IF(K199=[1]Enums!$B$31, [1]Enums!$A$31, [1]Enums!$A$30))</f>
        <v>Sack</v>
      </c>
      <c r="N199" s="4" t="str">
        <f>IF(K199=[1]Enums!$A$24, [1]Enums!$A$35, IF(K199=[1]Enums!$B$28, [1]Enums!$A$34, [1]Enums!$A$33))</f>
        <v>Powder Keg</v>
      </c>
      <c r="O199" s="4" t="str">
        <f>IF(K199=[1]Enums!$A$24, [1]Enums!$A$38, IF(K199=[1]Enums!$B$28, [1]Enums!$A$37, [1]Enums!$A$36))</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IF(K200=[1]Enums!$A$24, [1]Enums!$A$29, IF(K200=[1]Enums!$B$28, [1]Enums!$A$28, [1]Enums!$A$27))</f>
        <v>Vial</v>
      </c>
      <c r="M200" s="4" t="str">
        <f>IF(K200=[1]Enums!$A$24, [1]Enums!$A$32, IF(K200=[1]Enums!$B$31, [1]Enums!$A$31, [1]Enums!$A$30))</f>
        <v>Beaker</v>
      </c>
      <c r="N200" s="4" t="str">
        <f>IF(K200=[1]Enums!$A$24, [1]Enums!$A$35, IF(K200=[1]Enums!$B$28, [1]Enums!$A$34, [1]Enums!$A$33))</f>
        <v>Drum</v>
      </c>
      <c r="O200" s="4" t="str">
        <f>IF(K200=[1]Enums!$A$24, [1]Enums!$A$38, IF(K200=[1]Enums!$B$28, [1]Enums!$A$37, [1]Enums!$A$36))</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IF(K201=[1]Enums!$A$24, [1]Enums!$A$29, IF(K201=[1]Enums!$B$28, [1]Enums!$A$28, [1]Enums!$A$27))</f>
        <v>Vial</v>
      </c>
      <c r="M201" s="4" t="str">
        <f>IF(K201=[1]Enums!$A$24, [1]Enums!$A$32, IF(K201=[1]Enums!$B$31, [1]Enums!$A$31, [1]Enums!$A$30))</f>
        <v>Beaker</v>
      </c>
      <c r="N201" s="4" t="str">
        <f>IF(K201=[1]Enums!$A$24, [1]Enums!$A$35, IF(K201=[1]Enums!$B$28, [1]Enums!$A$34, [1]Enums!$A$33))</f>
        <v>Drum</v>
      </c>
      <c r="O201" s="4" t="str">
        <f>IF(K201=[1]Enums!$A$24, [1]Enums!$A$38, IF(K201=[1]Enums!$B$28, [1]Enums!$A$37, [1]Enums!$A$36))</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IF(K202=[1]Enums!$A$24, [1]Enums!$A$29, IF(K202=[1]Enums!$B$28, [1]Enums!$A$28, [1]Enums!$A$27))</f>
        <v>Vial</v>
      </c>
      <c r="M202" s="4" t="str">
        <f>IF(K202=[1]Enums!$A$24, [1]Enums!$A$32, IF(K202=[1]Enums!$B$31, [1]Enums!$A$31, [1]Enums!$A$30))</f>
        <v>Beaker</v>
      </c>
      <c r="N202" s="4" t="str">
        <f>IF(K202=[1]Enums!$A$24, [1]Enums!$A$35, IF(K202=[1]Enums!$B$28, [1]Enums!$A$34, [1]Enums!$A$33))</f>
        <v>Drum</v>
      </c>
      <c r="O202" s="4" t="str">
        <f>IF(K202=[1]Enums!$A$24, [1]Enums!$A$38, IF(K202=[1]Enums!$B$28, [1]Enums!$A$37, [1]Enums!$A$36))</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IF(K203=[1]Enums!$A$24, [1]Enums!$A$29, IF(K203=[1]Enums!$B$28, [1]Enums!$A$28, [1]Enums!$A$27))</f>
        <v>Vial</v>
      </c>
      <c r="M203" s="4" t="str">
        <f>IF(K203=[1]Enums!$A$24, [1]Enums!$A$32, IF(K203=[1]Enums!$B$31, [1]Enums!$A$31, [1]Enums!$A$30))</f>
        <v>Beaker</v>
      </c>
      <c r="N203" s="4" t="str">
        <f>IF(K203=[1]Enums!$A$24, [1]Enums!$A$35, IF(K203=[1]Enums!$B$28, [1]Enums!$A$34, [1]Enums!$A$33))</f>
        <v>Drum</v>
      </c>
      <c r="O203" s="4" t="str">
        <f>IF(K203=[1]Enums!$A$24, [1]Enums!$A$38, IF(K203=[1]Enums!$B$28, [1]Enums!$A$37, [1]Enums!$A$36))</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IF(K204=[1]Enums!$A$24, [1]Enums!$A$29, IF(K204=[1]Enums!$B$28, [1]Enums!$A$28, [1]Enums!$A$27))</f>
        <v>Vial</v>
      </c>
      <c r="M204" s="4" t="str">
        <f>IF(K204=[1]Enums!$A$24, [1]Enums!$A$32, IF(K204=[1]Enums!$B$31, [1]Enums!$A$31, [1]Enums!$A$30))</f>
        <v>Beaker</v>
      </c>
      <c r="N204" s="4" t="str">
        <f>IF(K204=[1]Enums!$A$24, [1]Enums!$A$35, IF(K204=[1]Enums!$B$28, [1]Enums!$A$34, [1]Enums!$A$33))</f>
        <v>Drum</v>
      </c>
      <c r="O204" s="4" t="str">
        <f>IF(K204=[1]Enums!$A$24, [1]Enums!$A$38, IF(K204=[1]Enums!$B$28, [1]Enums!$A$37, [1]Enums!$A$36))</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IF(K205=[1]Enums!$A$24, [1]Enums!$A$29, IF(K205=[1]Enums!$B$28, [1]Enums!$A$28, [1]Enums!$A$27))</f>
        <v>Vial</v>
      </c>
      <c r="M205" s="4" t="str">
        <f>IF(K205=[1]Enums!$A$24, [1]Enums!$A$32, IF(K205=[1]Enums!$B$31, [1]Enums!$A$31, [1]Enums!$A$30))</f>
        <v>Beaker</v>
      </c>
      <c r="N205" s="4" t="str">
        <f>IF(K205=[1]Enums!$A$24, [1]Enums!$A$35, IF(K205=[1]Enums!$B$28, [1]Enums!$A$34, [1]Enums!$A$33))</f>
        <v>Drum</v>
      </c>
      <c r="O205" s="4" t="str">
        <f>IF(K205=[1]Enums!$A$24, [1]Enums!$A$38, IF(K205=[1]Enums!$B$28, [1]Enums!$A$37, [1]Enums!$A$36))</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IF(K206=[1]Enums!$A$24, [1]Enums!$A$29, IF(K206=[1]Enums!$B$28, [1]Enums!$A$28, [1]Enums!$A$27))</f>
        <v>Vial</v>
      </c>
      <c r="M206" s="4" t="str">
        <f>IF(K206=[1]Enums!$A$24, [1]Enums!$A$32, IF(K206=[1]Enums!$B$31, [1]Enums!$A$31, [1]Enums!$A$30))</f>
        <v>Beaker</v>
      </c>
      <c r="N206" s="4" t="str">
        <f>IF(K206=[1]Enums!$A$24, [1]Enums!$A$35, IF(K206=[1]Enums!$B$28, [1]Enums!$A$34, [1]Enums!$A$33))</f>
        <v>Drum</v>
      </c>
      <c r="O206" s="4" t="str">
        <f>IF(K206=[1]Enums!$A$24, [1]Enums!$A$38, IF(K206=[1]Enums!$B$28, [1]Enums!$A$37, [1]Enums!$A$36))</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IF(K207=[1]Enums!$A$24, [1]Enums!$A$29, IF(K207=[1]Enums!$B$28, [1]Enums!$A$28, [1]Enums!$A$27))</f>
        <v>Vial</v>
      </c>
      <c r="M207" s="4" t="str">
        <f>IF(K207=[1]Enums!$A$24, [1]Enums!$A$32, IF(K207=[1]Enums!$B$31, [1]Enums!$A$31, [1]Enums!$A$30))</f>
        <v>Beaker</v>
      </c>
      <c r="N207" s="4" t="str">
        <f>IF(K207=[1]Enums!$A$24, [1]Enums!$A$35, IF(K207=[1]Enums!$B$28, [1]Enums!$A$34, [1]Enums!$A$33))</f>
        <v>Drum</v>
      </c>
      <c r="O207" s="4" t="str">
        <f>IF(K207=[1]Enums!$A$24, [1]Enums!$A$38, IF(K207=[1]Enums!$B$28, [1]Enums!$A$37, [1]Enums!$A$36))</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IF(K208=[1]Enums!$A$24, [1]Enums!$A$29, IF(K208=[1]Enums!$B$28, [1]Enums!$A$28, [1]Enums!$A$27))</f>
        <v>Vial</v>
      </c>
      <c r="M208" s="4" t="str">
        <f>IF(K208=[1]Enums!$A$24, [1]Enums!$A$32, IF(K208=[1]Enums!$B$31, [1]Enums!$A$31, [1]Enums!$A$30))</f>
        <v>Beaker</v>
      </c>
      <c r="N208" s="4" t="str">
        <f>IF(K208=[1]Enums!$A$24, [1]Enums!$A$35, IF(K208=[1]Enums!$B$28, [1]Enums!$A$34, [1]Enums!$A$33))</f>
        <v>Drum</v>
      </c>
      <c r="O208" s="4" t="str">
        <f>IF(K208=[1]Enums!$A$24, [1]Enums!$A$38, IF(K208=[1]Enums!$B$28, [1]Enums!$A$37, [1]Enums!$A$36))</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IF(K209=[1]Enums!$A$24, [1]Enums!$A$29, IF(K209=[1]Enums!$B$28, [1]Enums!$A$28, [1]Enums!$A$27))</f>
        <v>Vial</v>
      </c>
      <c r="M209" s="4" t="str">
        <f>IF(K209=[1]Enums!$A$24, [1]Enums!$A$32, IF(K209=[1]Enums!$B$31, [1]Enums!$A$31, [1]Enums!$A$30))</f>
        <v>Beaker</v>
      </c>
      <c r="N209" s="4" t="str">
        <f>IF(K209=[1]Enums!$A$24, [1]Enums!$A$35, IF(K209=[1]Enums!$B$28, [1]Enums!$A$34, [1]Enums!$A$33))</f>
        <v>Drum</v>
      </c>
      <c r="O209" s="4" t="str">
        <f>IF(K209=[1]Enums!$A$24, [1]Enums!$A$38, IF(K209=[1]Enums!$B$28, [1]Enums!$A$37, [1]Enums!$A$36))</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IF(K210=[1]Enums!$A$24, [1]Enums!$A$29, IF(K210=[1]Enums!$B$28, [1]Enums!$A$28, [1]Enums!$A$27))</f>
        <v>Vial</v>
      </c>
      <c r="M210" s="4" t="str">
        <f>IF(K210=[1]Enums!$A$24, [1]Enums!$A$32, IF(K210=[1]Enums!$B$31, [1]Enums!$A$31, [1]Enums!$A$30))</f>
        <v>Beaker</v>
      </c>
      <c r="N210" s="4" t="str">
        <f>IF(K210=[1]Enums!$A$24, [1]Enums!$A$35, IF(K210=[1]Enums!$B$28, [1]Enums!$A$34, [1]Enums!$A$33))</f>
        <v>Drum</v>
      </c>
      <c r="O210" s="4" t="str">
        <f>IF(K210=[1]Enums!$A$24, [1]Enums!$A$38, IF(K210=[1]Enums!$B$28, [1]Enums!$A$37, [1]Enums!$A$36))</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IF(K211=[1]Enums!$A$24, [1]Enums!$A$29, IF(K211=[1]Enums!$B$28, [1]Enums!$A$28, [1]Enums!$A$27))</f>
        <v>Vial</v>
      </c>
      <c r="M211" s="4" t="str">
        <f>IF(K211=[1]Enums!$A$24, [1]Enums!$A$32, IF(K211=[1]Enums!$B$31, [1]Enums!$A$31, [1]Enums!$A$30))</f>
        <v>Beaker</v>
      </c>
      <c r="N211" s="4" t="str">
        <f>IF(K211=[1]Enums!$A$24, [1]Enums!$A$35, IF(K211=[1]Enums!$B$28, [1]Enums!$A$34, [1]Enums!$A$33))</f>
        <v>Drum</v>
      </c>
      <c r="O211" s="4" t="str">
        <f>IF(K211=[1]Enums!$A$24, [1]Enums!$A$38, IF(K211=[1]Enums!$B$28, [1]Enums!$A$37, [1]Enums!$A$36))</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IF(K212=[1]Enums!$A$24, [1]Enums!$A$29, IF(K212=[1]Enums!$B$28, [1]Enums!$A$28, [1]Enums!$A$27))</f>
        <v>Flask</v>
      </c>
      <c r="M212" s="4" t="str">
        <f>IF(K212=[1]Enums!$A$24, [1]Enums!$A$32, IF(K212=[1]Enums!$B$31, [1]Enums!$A$31, [1]Enums!$A$30))</f>
        <v>Cartridge</v>
      </c>
      <c r="N212" s="4" t="str">
        <f>IF(K212=[1]Enums!$A$24, [1]Enums!$A$35, IF(K212=[1]Enums!$B$28, [1]Enums!$A$34, [1]Enums!$A$33))</f>
        <v>Canister</v>
      </c>
      <c r="O212" s="4" t="str">
        <f>IF(K212=[1]Enums!$A$24, [1]Enums!$A$38, IF(K212=[1]Enums!$B$28, [1]Enums!$A$37, [1]Enums!$A$36))</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IF(K213=[1]Enums!$A$24, [1]Enums!$A$29, IF(K213=[1]Enums!$B$28, [1]Enums!$A$28, [1]Enums!$A$27))</f>
        <v>Vial</v>
      </c>
      <c r="M213" s="4" t="str">
        <f>IF(K213=[1]Enums!$A$24, [1]Enums!$A$32, IF(K213=[1]Enums!$B$31, [1]Enums!$A$31, [1]Enums!$A$30))</f>
        <v>Beaker</v>
      </c>
      <c r="N213" s="4" t="str">
        <f>IF(K213=[1]Enums!$A$24, [1]Enums!$A$35, IF(K213=[1]Enums!$B$28, [1]Enums!$A$34, [1]Enums!$A$33))</f>
        <v>Drum</v>
      </c>
      <c r="O213" s="4" t="str">
        <f>IF(K213=[1]Enums!$A$24, [1]Enums!$A$38, IF(K213=[1]Enums!$B$28, [1]Enums!$A$37, [1]Enums!$A$36))</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IF(K214=[1]Enums!$A$24, [1]Enums!$A$29, IF(K214=[1]Enums!$B$28, [1]Enums!$A$28, [1]Enums!$A$27))</f>
        <v>Vial</v>
      </c>
      <c r="M214" s="4" t="str">
        <f>IF(K214=[1]Enums!$A$24, [1]Enums!$A$32, IF(K214=[1]Enums!$B$31, [1]Enums!$A$31, [1]Enums!$A$30))</f>
        <v>Beaker</v>
      </c>
      <c r="N214" s="4" t="str">
        <f>IF(K214=[1]Enums!$A$24, [1]Enums!$A$35, IF(K214=[1]Enums!$B$28, [1]Enums!$A$34, [1]Enums!$A$33))</f>
        <v>Drum</v>
      </c>
      <c r="O214" s="4" t="str">
        <f>IF(K214=[1]Enums!$A$24, [1]Enums!$A$38, IF(K214=[1]Enums!$B$28, [1]Enums!$A$37, [1]Enums!$A$36))</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IF(K215=[1]Enums!$A$24, [1]Enums!$A$29, IF(K215=[1]Enums!$B$28, [1]Enums!$A$28, [1]Enums!$A$27))</f>
        <v>Vial</v>
      </c>
      <c r="M215" s="4" t="str">
        <f>IF(K215=[1]Enums!$A$24, [1]Enums!$A$32, IF(K215=[1]Enums!$B$31, [1]Enums!$A$31, [1]Enums!$A$30))</f>
        <v>Beaker</v>
      </c>
      <c r="N215" s="4" t="str">
        <f>IF(K215=[1]Enums!$A$24, [1]Enums!$A$35, IF(K215=[1]Enums!$B$28, [1]Enums!$A$34, [1]Enums!$A$33))</f>
        <v>Drum</v>
      </c>
      <c r="O215" s="4" t="str">
        <f>IF(K215=[1]Enums!$A$24, [1]Enums!$A$38, IF(K215=[1]Enums!$B$28, [1]Enums!$A$37, [1]Enums!$A$36))</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IF(K216=[1]Enums!$A$24, [1]Enums!$A$29, IF(K216=[1]Enums!$B$28, [1]Enums!$A$28, [1]Enums!$A$27))</f>
        <v>Vial</v>
      </c>
      <c r="M216" s="4" t="str">
        <f>IF(K216=[1]Enums!$A$24, [1]Enums!$A$32, IF(K216=[1]Enums!$B$31, [1]Enums!$A$31, [1]Enums!$A$30))</f>
        <v>Beaker</v>
      </c>
      <c r="N216" s="4" t="str">
        <f>IF(K216=[1]Enums!$A$24, [1]Enums!$A$35, IF(K216=[1]Enums!$B$28, [1]Enums!$A$34, [1]Enums!$A$33))</f>
        <v>Drum</v>
      </c>
      <c r="O216" s="4" t="str">
        <f>IF(K216=[1]Enums!$A$24, [1]Enums!$A$38, IF(K216=[1]Enums!$B$28, [1]Enums!$A$37, [1]Enums!$A$36))</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IF(K217=[1]Enums!$A$24, [1]Enums!$A$29, IF(K217=[1]Enums!$B$28, [1]Enums!$A$28, [1]Enums!$A$27))</f>
        <v>Vial</v>
      </c>
      <c r="M217" s="4" t="str">
        <f>IF(K217=[1]Enums!$A$24, [1]Enums!$A$32, IF(K217=[1]Enums!$B$31, [1]Enums!$A$31, [1]Enums!$A$30))</f>
        <v>Beaker</v>
      </c>
      <c r="N217" s="4" t="str">
        <f>IF(K217=[1]Enums!$A$24, [1]Enums!$A$35, IF(K217=[1]Enums!$B$28, [1]Enums!$A$34, [1]Enums!$A$33))</f>
        <v>Drum</v>
      </c>
      <c r="O217" s="4" t="str">
        <f>IF(K217=[1]Enums!$A$24, [1]Enums!$A$38, IF(K217=[1]Enums!$B$28, [1]Enums!$A$37, [1]Enums!$A$36))</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IF(K218=[1]Enums!$A$24, [1]Enums!$A$29, IF(K218=[1]Enums!$B$28, [1]Enums!$A$28, [1]Enums!$A$27))</f>
        <v>Vial</v>
      </c>
      <c r="M218" s="4" t="str">
        <f>IF(K218=[1]Enums!$A$24, [1]Enums!$A$32, IF(K218=[1]Enums!$B$31, [1]Enums!$A$31, [1]Enums!$A$30))</f>
        <v>Beaker</v>
      </c>
      <c r="N218" s="4" t="str">
        <f>IF(K218=[1]Enums!$A$24, [1]Enums!$A$35, IF(K218=[1]Enums!$B$28, [1]Enums!$A$34, [1]Enums!$A$33))</f>
        <v>Drum</v>
      </c>
      <c r="O218" s="4" t="str">
        <f>IF(K218=[1]Enums!$A$24, [1]Enums!$A$38, IF(K218=[1]Enums!$B$28, [1]Enums!$A$37, [1]Enums!$A$36))</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IF(K219=[1]Enums!$A$24, [1]Enums!$A$29, IF(K219=[1]Enums!$B$28, [1]Enums!$A$28, [1]Enums!$A$27))</f>
        <v>Vial</v>
      </c>
      <c r="M219" s="4" t="str">
        <f>IF(K219=[1]Enums!$A$24, [1]Enums!$A$32, IF(K219=[1]Enums!$B$31, [1]Enums!$A$31, [1]Enums!$A$30))</f>
        <v>Beaker</v>
      </c>
      <c r="N219" s="4" t="str">
        <f>IF(K219=[1]Enums!$A$24, [1]Enums!$A$35, IF(K219=[1]Enums!$B$28, [1]Enums!$A$34, [1]Enums!$A$33))</f>
        <v>Drum</v>
      </c>
      <c r="O219" s="4" t="str">
        <f>IF(K219=[1]Enums!$A$24, [1]Enums!$A$38, IF(K219=[1]Enums!$B$28, [1]Enums!$A$37, [1]Enums!$A$36))</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IF(K220=[1]Enums!$A$24, [1]Enums!$A$29, IF(K220=[1]Enums!$B$28, [1]Enums!$A$28, [1]Enums!$A$27))</f>
        <v>Vial</v>
      </c>
      <c r="M220" s="4" t="str">
        <f>IF(K220=[1]Enums!$A$24, [1]Enums!$A$32, IF(K220=[1]Enums!$B$31, [1]Enums!$A$31, [1]Enums!$A$30))</f>
        <v>Beaker</v>
      </c>
      <c r="N220" s="4" t="str">
        <f>IF(K220=[1]Enums!$A$24, [1]Enums!$A$35, IF(K220=[1]Enums!$B$28, [1]Enums!$A$34, [1]Enums!$A$33))</f>
        <v>Drum</v>
      </c>
      <c r="O220" s="4" t="str">
        <f>IF(K220=[1]Enums!$A$24, [1]Enums!$A$38, IF(K220=[1]Enums!$B$28, [1]Enums!$A$37, [1]Enums!$A$36))</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IF(K221=[1]Enums!$A$24, [1]Enums!$A$29, IF(K221=[1]Enums!$B$28, [1]Enums!$A$28, [1]Enums!$A$27))</f>
        <v>Vial</v>
      </c>
      <c r="M221" s="4" t="str">
        <f>IF(K221=[1]Enums!$A$24, [1]Enums!$A$32, IF(K221=[1]Enums!$B$31, [1]Enums!$A$31, [1]Enums!$A$30))</f>
        <v>Beaker</v>
      </c>
      <c r="N221" s="4" t="str">
        <f>IF(K221=[1]Enums!$A$24, [1]Enums!$A$35, IF(K221=[1]Enums!$B$28, [1]Enums!$A$34, [1]Enums!$A$33))</f>
        <v>Drum</v>
      </c>
      <c r="O221" s="4" t="str">
        <f>IF(K221=[1]Enums!$A$24, [1]Enums!$A$38, IF(K221=[1]Enums!$B$28, [1]Enums!$A$37, [1]Enums!$A$36))</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IF(K222=[1]Enums!$A$24, [1]Enums!$A$29, IF(K222=[1]Enums!$B$28, [1]Enums!$A$28, [1]Enums!$A$27))</f>
        <v>Vial</v>
      </c>
      <c r="M222" s="4" t="str">
        <f>IF(K222=[1]Enums!$A$24, [1]Enums!$A$32, IF(K222=[1]Enums!$B$31, [1]Enums!$A$31, [1]Enums!$A$30))</f>
        <v>Beaker</v>
      </c>
      <c r="N222" s="4" t="str">
        <f>IF(K222=[1]Enums!$A$24, [1]Enums!$A$35, IF(K222=[1]Enums!$B$28, [1]Enums!$A$34, [1]Enums!$A$33))</f>
        <v>Drum</v>
      </c>
      <c r="O222" s="4" t="str">
        <f>IF(K222=[1]Enums!$A$24, [1]Enums!$A$38, IF(K222=[1]Enums!$B$28, [1]Enums!$A$37, [1]Enums!$A$36))</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IF(K223=[1]Enums!$A$24, [1]Enums!$A$29, IF(K223=[1]Enums!$B$28, [1]Enums!$A$28, [1]Enums!$A$27))</f>
        <v>Vial</v>
      </c>
      <c r="M223" s="4" t="str">
        <f>IF(K223=[1]Enums!$A$24, [1]Enums!$A$32, IF(K223=[1]Enums!$B$31, [1]Enums!$A$31, [1]Enums!$A$30))</f>
        <v>Beaker</v>
      </c>
      <c r="N223" s="4" t="str">
        <f>IF(K223=[1]Enums!$A$24, [1]Enums!$A$35, IF(K223=[1]Enums!$B$28, [1]Enums!$A$34, [1]Enums!$A$33))</f>
        <v>Drum</v>
      </c>
      <c r="O223" s="4" t="str">
        <f>IF(K223=[1]Enums!$A$24, [1]Enums!$A$38, IF(K223=[1]Enums!$B$28, [1]Enums!$A$37, [1]Enums!$A$36))</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IF(K224=[1]Enums!$A$24, [1]Enums!$A$29, IF(K224=[1]Enums!$B$28, [1]Enums!$A$28, [1]Enums!$A$27))</f>
        <v>Vial</v>
      </c>
      <c r="M224" s="4" t="str">
        <f>IF(K224=[1]Enums!$A$24, [1]Enums!$A$32, IF(K224=[1]Enums!$B$31, [1]Enums!$A$31, [1]Enums!$A$30))</f>
        <v>Beaker</v>
      </c>
      <c r="N224" s="4" t="str">
        <f>IF(K224=[1]Enums!$A$24, [1]Enums!$A$35, IF(K224=[1]Enums!$B$28, [1]Enums!$A$34, [1]Enums!$A$33))</f>
        <v>Drum</v>
      </c>
      <c r="O224" s="4" t="str">
        <f>IF(K224=[1]Enums!$A$24, [1]Enums!$A$38, IF(K224=[1]Enums!$B$28, [1]Enums!$A$37, [1]Enums!$A$36))</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IF(K225=[1]Enums!$A$24, [1]Enums!$A$29, IF(K225=[1]Enums!$B$28, [1]Enums!$A$28, [1]Enums!$A$27))</f>
        <v>Vial</v>
      </c>
      <c r="M225" s="4" t="str">
        <f>IF(K225=[1]Enums!$A$24, [1]Enums!$A$32, IF(K225=[1]Enums!$B$31, [1]Enums!$A$31, [1]Enums!$A$30))</f>
        <v>Beaker</v>
      </c>
      <c r="N225" s="4" t="str">
        <f>IF(K225=[1]Enums!$A$24, [1]Enums!$A$35, IF(K225=[1]Enums!$B$28, [1]Enums!$A$34, [1]Enums!$A$33))</f>
        <v>Drum</v>
      </c>
      <c r="O225" s="4" t="str">
        <f>IF(K225=[1]Enums!$A$24, [1]Enums!$A$38, IF(K225=[1]Enums!$B$28, [1]Enums!$A$37, [1]Enums!$A$36))</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IF(K226=[1]Enums!$A$24, [1]Enums!$A$29, IF(K226=[1]Enums!$B$28, [1]Enums!$A$28, [1]Enums!$A$27))</f>
        <v>Vial</v>
      </c>
      <c r="M226" s="4" t="str">
        <f>IF(K226=[1]Enums!$A$24, [1]Enums!$A$32, IF(K226=[1]Enums!$B$31, [1]Enums!$A$31, [1]Enums!$A$30))</f>
        <v>Beaker</v>
      </c>
      <c r="N226" s="4" t="str">
        <f>IF(K226=[1]Enums!$A$24, [1]Enums!$A$35, IF(K226=[1]Enums!$B$28, [1]Enums!$A$34, [1]Enums!$A$33))</f>
        <v>Drum</v>
      </c>
      <c r="O226" s="4" t="str">
        <f>IF(K226=[1]Enums!$A$24, [1]Enums!$A$38, IF(K226=[1]Enums!$B$28, [1]Enums!$A$37, [1]Enums!$A$36))</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IF(K227=[1]Enums!$A$24, [1]Enums!$A$29, IF(K227=[1]Enums!$B$28, [1]Enums!$A$28, [1]Enums!$A$27))</f>
        <v>Vial</v>
      </c>
      <c r="M227" s="4" t="str">
        <f>IF(K227=[1]Enums!$A$24, [1]Enums!$A$32, IF(K227=[1]Enums!$B$31, [1]Enums!$A$31, [1]Enums!$A$30))</f>
        <v>Beaker</v>
      </c>
      <c r="N227" s="4" t="str">
        <f>IF(K227=[1]Enums!$A$24, [1]Enums!$A$35, IF(K227=[1]Enums!$B$28, [1]Enums!$A$34, [1]Enums!$A$33))</f>
        <v>Drum</v>
      </c>
      <c r="O227" s="4" t="str">
        <f>IF(K227=[1]Enums!$A$24, [1]Enums!$A$38, IF(K227=[1]Enums!$B$28, [1]Enums!$A$37, [1]Enums!$A$36))</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IF(K228=[1]Enums!$A$24, [1]Enums!$A$29, IF(K228=[1]Enums!$B$28, [1]Enums!$A$28, [1]Enums!$A$27))</f>
        <v>Vial</v>
      </c>
      <c r="M228" s="4" t="str">
        <f>IF(K228=[1]Enums!$A$24, [1]Enums!$A$32, IF(K228=[1]Enums!$B$31, [1]Enums!$A$31, [1]Enums!$A$30))</f>
        <v>Beaker</v>
      </c>
      <c r="N228" s="4" t="str">
        <f>IF(K228=[1]Enums!$A$24, [1]Enums!$A$35, IF(K228=[1]Enums!$B$28, [1]Enums!$A$34, [1]Enums!$A$33))</f>
        <v>Drum</v>
      </c>
      <c r="O228" s="4" t="str">
        <f>IF(K228=[1]Enums!$A$24, [1]Enums!$A$38, IF(K228=[1]Enums!$B$28, [1]Enums!$A$37, [1]Enums!$A$36))</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IF(K229=[1]Enums!$A$24, [1]Enums!$A$29, IF(K229=[1]Enums!$B$28, [1]Enums!$A$28, [1]Enums!$A$27))</f>
        <v>Vial</v>
      </c>
      <c r="M229" s="4" t="str">
        <f>IF(K229=[1]Enums!$A$24, [1]Enums!$A$32, IF(K229=[1]Enums!$B$31, [1]Enums!$A$31, [1]Enums!$A$30))</f>
        <v>Beaker</v>
      </c>
      <c r="N229" s="4" t="str">
        <f>IF(K229=[1]Enums!$A$24, [1]Enums!$A$35, IF(K229=[1]Enums!$B$28, [1]Enums!$A$34, [1]Enums!$A$33))</f>
        <v>Drum</v>
      </c>
      <c r="O229" s="4" t="str">
        <f>IF(K229=[1]Enums!$A$24, [1]Enums!$A$38, IF(K229=[1]Enums!$B$28, [1]Enums!$A$37, [1]Enums!$A$36))</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IF(K230=[1]Enums!$A$24, [1]Enums!$A$29, IF(K230=[1]Enums!$B$28, [1]Enums!$A$28, [1]Enums!$A$27))</f>
        <v>Vial</v>
      </c>
      <c r="M230" s="4" t="str">
        <f>IF(K230=[1]Enums!$A$24, [1]Enums!$A$32, IF(K230=[1]Enums!$B$31, [1]Enums!$A$31, [1]Enums!$A$30))</f>
        <v>Beaker</v>
      </c>
      <c r="N230" s="4" t="str">
        <f>IF(K230=[1]Enums!$A$24, [1]Enums!$A$35, IF(K230=[1]Enums!$B$28, [1]Enums!$A$34, [1]Enums!$A$33))</f>
        <v>Drum</v>
      </c>
      <c r="O230" s="4" t="str">
        <f>IF(K230=[1]Enums!$A$24, [1]Enums!$A$38, IF(K230=[1]Enums!$B$28, [1]Enums!$A$37, [1]Enums!$A$36))</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IF(K231=[1]Enums!$A$24, [1]Enums!$A$29, IF(K231=[1]Enums!$B$28, [1]Enums!$A$28, [1]Enums!$A$27))</f>
        <v>Vial</v>
      </c>
      <c r="M231" s="4" t="str">
        <f>IF(K231=[1]Enums!$A$24, [1]Enums!$A$32, IF(K231=[1]Enums!$B$31, [1]Enums!$A$31, [1]Enums!$A$30))</f>
        <v>Beaker</v>
      </c>
      <c r="N231" s="4" t="str">
        <f>IF(K231=[1]Enums!$A$24, [1]Enums!$A$35, IF(K231=[1]Enums!$B$28, [1]Enums!$A$34, [1]Enums!$A$33))</f>
        <v>Drum</v>
      </c>
      <c r="O231" s="4" t="str">
        <f>IF(K231=[1]Enums!$A$24, [1]Enums!$A$38, IF(K231=[1]Enums!$B$28, [1]Enums!$A$37, [1]Enums!$A$36))</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IF(K232=[1]Enums!$A$24, [1]Enums!$A$29, IF(K232=[1]Enums!$B$28, [1]Enums!$A$28, [1]Enums!$A$27))</f>
        <v>Vial</v>
      </c>
      <c r="M232" s="4" t="str">
        <f>IF(K232=[1]Enums!$A$24, [1]Enums!$A$32, IF(K232=[1]Enums!$B$31, [1]Enums!$A$31, [1]Enums!$A$30))</f>
        <v>Beaker</v>
      </c>
      <c r="N232" s="4" t="str">
        <f>IF(K232=[1]Enums!$A$24, [1]Enums!$A$35, IF(K232=[1]Enums!$B$28, [1]Enums!$A$34, [1]Enums!$A$33))</f>
        <v>Drum</v>
      </c>
      <c r="O232" s="4" t="str">
        <f>IF(K232=[1]Enums!$A$24, [1]Enums!$A$38, IF(K232=[1]Enums!$B$28, [1]Enums!$A$37, [1]Enums!$A$36))</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IF(K233=[1]Enums!$A$24, [1]Enums!$A$29, IF(K233=[1]Enums!$B$28, [1]Enums!$A$28, [1]Enums!$A$27))</f>
        <v>Vial</v>
      </c>
      <c r="M233" s="4" t="str">
        <f>IF(K233=[1]Enums!$A$24, [1]Enums!$A$32, IF(K233=[1]Enums!$B$31, [1]Enums!$A$31, [1]Enums!$A$30))</f>
        <v>Beaker</v>
      </c>
      <c r="N233" s="4" t="str">
        <f>IF(K233=[1]Enums!$A$24, [1]Enums!$A$35, IF(K233=[1]Enums!$B$28, [1]Enums!$A$34, [1]Enums!$A$33))</f>
        <v>Drum</v>
      </c>
      <c r="O233" s="4" t="str">
        <f>IF(K233=[1]Enums!$A$24, [1]Enums!$A$38, IF(K233=[1]Enums!$B$28, [1]Enums!$A$37, [1]Enums!$A$36))</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IF(K234=[1]Enums!$A$24, [1]Enums!$A$29, IF(K234=[1]Enums!$B$28, [1]Enums!$A$28, [1]Enums!$A$27))</f>
        <v>Vial</v>
      </c>
      <c r="M234" s="4" t="str">
        <f>IF(K234=[1]Enums!$A$24, [1]Enums!$A$32, IF(K234=[1]Enums!$B$31, [1]Enums!$A$31, [1]Enums!$A$30))</f>
        <v>Beaker</v>
      </c>
      <c r="N234" s="4" t="str">
        <f>IF(K234=[1]Enums!$A$24, [1]Enums!$A$35, IF(K234=[1]Enums!$B$28, [1]Enums!$A$34, [1]Enums!$A$33))</f>
        <v>Drum</v>
      </c>
      <c r="O234" s="4" t="str">
        <f>IF(K234=[1]Enums!$A$24, [1]Enums!$A$38, IF(K234=[1]Enums!$B$28, [1]Enums!$A$37, [1]Enums!$A$36))</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IF(K235=[1]Enums!$A$24, [1]Enums!$A$29, IF(K235=[1]Enums!$B$28, [1]Enums!$A$28, [1]Enums!$A$27))</f>
        <v>Vial</v>
      </c>
      <c r="M235" s="4" t="str">
        <f>IF(K235=[1]Enums!$A$24, [1]Enums!$A$32, IF(K235=[1]Enums!$B$31, [1]Enums!$A$31, [1]Enums!$A$30))</f>
        <v>Beaker</v>
      </c>
      <c r="N235" s="4" t="str">
        <f>IF(K235=[1]Enums!$A$24, [1]Enums!$A$35, IF(K235=[1]Enums!$B$28, [1]Enums!$A$34, [1]Enums!$A$33))</f>
        <v>Drum</v>
      </c>
      <c r="O235" s="4" t="str">
        <f>IF(K235=[1]Enums!$A$24, [1]Enums!$A$38, IF(K235=[1]Enums!$B$28, [1]Enums!$A$37, [1]Enums!$A$36))</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IF(K236=[1]Enums!$A$24, [1]Enums!$A$29, IF(K236=[1]Enums!$B$28, [1]Enums!$A$28, [1]Enums!$A$27))</f>
        <v>Vial</v>
      </c>
      <c r="M236" s="4" t="str">
        <f>IF(K236=[1]Enums!$A$24, [1]Enums!$A$32, IF(K236=[1]Enums!$B$31, [1]Enums!$A$31, [1]Enums!$A$30))</f>
        <v>Beaker</v>
      </c>
      <c r="N236" s="4" t="str">
        <f>IF(K236=[1]Enums!$A$24, [1]Enums!$A$35, IF(K236=[1]Enums!$B$28, [1]Enums!$A$34, [1]Enums!$A$33))</f>
        <v>Drum</v>
      </c>
      <c r="O236" s="4" t="str">
        <f>IF(K236=[1]Enums!$A$24, [1]Enums!$A$38, IF(K236=[1]Enums!$B$28, [1]Enums!$A$37, [1]Enums!$A$36))</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IF(K237=[1]Enums!$A$24, [1]Enums!$A$29, IF(K237=[1]Enums!$B$28, [1]Enums!$A$28, [1]Enums!$A$27))</f>
        <v>Bag</v>
      </c>
      <c r="M237" s="4" t="str">
        <f>IF(K237=[1]Enums!$A$24, [1]Enums!$A$32, IF(K237=[1]Enums!$B$31, [1]Enums!$A$31, [1]Enums!$A$30))</f>
        <v>Sack</v>
      </c>
      <c r="N237" s="4" t="str">
        <f>IF(K237=[1]Enums!$A$24, [1]Enums!$A$35, IF(K237=[1]Enums!$B$28, [1]Enums!$A$34, [1]Enums!$A$33))</f>
        <v>Powder Keg</v>
      </c>
      <c r="O237" s="4" t="str">
        <f>IF(K237=[1]Enums!$A$24, [1]Enums!$A$38, IF(K237=[1]Enums!$B$28, [1]Enums!$A$37, [1]Enums!$A$36))</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IF(K238=[1]Enums!$A$24, [1]Enums!$A$29, IF(K238=[1]Enums!$B$28, [1]Enums!$A$28, [1]Enums!$A$27))</f>
        <v>Bag</v>
      </c>
      <c r="M238" s="4" t="str">
        <f>IF(K238=[1]Enums!$A$24, [1]Enums!$A$32, IF(K238=[1]Enums!$B$31, [1]Enums!$A$31, [1]Enums!$A$30))</f>
        <v>Sack</v>
      </c>
      <c r="N238" s="4" t="str">
        <f>IF(K238=[1]Enums!$A$24, [1]Enums!$A$35, IF(K238=[1]Enums!$B$28, [1]Enums!$A$34, [1]Enums!$A$33))</f>
        <v>Powder Keg</v>
      </c>
      <c r="O238" s="4" t="str">
        <f>IF(K238=[1]Enums!$A$24, [1]Enums!$A$38, IF(K238=[1]Enums!$B$28, [1]Enums!$A$37, [1]Enums!$A$36))</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IF(K239=[1]Enums!$A$24, [1]Enums!$A$29, IF(K239=[1]Enums!$B$28, [1]Enums!$A$28, [1]Enums!$A$27))</f>
        <v>Bag</v>
      </c>
      <c r="M239" s="4" t="str">
        <f>IF(K239=[1]Enums!$A$24, [1]Enums!$A$32, IF(K239=[1]Enums!$B$31, [1]Enums!$A$31, [1]Enums!$A$30))</f>
        <v>Sack</v>
      </c>
      <c r="N239" s="4" t="str">
        <f>IF(K239=[1]Enums!$A$24, [1]Enums!$A$35, IF(K239=[1]Enums!$B$28, [1]Enums!$A$34, [1]Enums!$A$33))</f>
        <v>Powder Keg</v>
      </c>
      <c r="O239" s="4" t="str">
        <f>IF(K239=[1]Enums!$A$24, [1]Enums!$A$38, IF(K239=[1]Enums!$B$28, [1]Enums!$A$37, [1]Enums!$A$36))</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IF(K240=[1]Enums!$A$24, [1]Enums!$A$29, IF(K240=[1]Enums!$B$28, [1]Enums!$A$28, [1]Enums!$A$27))</f>
        <v>Bag</v>
      </c>
      <c r="M240" s="4" t="str">
        <f>IF(K240=[1]Enums!$A$24, [1]Enums!$A$32, IF(K240=[1]Enums!$B$31, [1]Enums!$A$31, [1]Enums!$A$30))</f>
        <v>Sack</v>
      </c>
      <c r="N240" s="4" t="str">
        <f>IF(K240=[1]Enums!$A$24, [1]Enums!$A$35, IF(K240=[1]Enums!$B$28, [1]Enums!$A$34, [1]Enums!$A$33))</f>
        <v>Powder Keg</v>
      </c>
      <c r="O240" s="4" t="str">
        <f>IF(K240=[1]Enums!$A$24, [1]Enums!$A$38, IF(K240=[1]Enums!$B$28, [1]Enums!$A$37, [1]Enums!$A$36))</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IF(K241=[1]Enums!$A$24, [1]Enums!$A$29, IF(K241=[1]Enums!$B$28, [1]Enums!$A$28, [1]Enums!$A$27))</f>
        <v>Bag</v>
      </c>
      <c r="M241" s="4" t="str">
        <f>IF(K241=[1]Enums!$A$24, [1]Enums!$A$32, IF(K241=[1]Enums!$B$31, [1]Enums!$A$31, [1]Enums!$A$30))</f>
        <v>Sack</v>
      </c>
      <c r="N241" s="4" t="str">
        <f>IF(K241=[1]Enums!$A$24, [1]Enums!$A$35, IF(K241=[1]Enums!$B$28, [1]Enums!$A$34, [1]Enums!$A$33))</f>
        <v>Powder Keg</v>
      </c>
      <c r="O241" s="4" t="str">
        <f>IF(K241=[1]Enums!$A$24, [1]Enums!$A$38, IF(K241=[1]Enums!$B$28, [1]Enums!$A$37, [1]Enums!$A$36))</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IF(K242=[1]Enums!$A$24, [1]Enums!$A$29, IF(K242=[1]Enums!$B$28, [1]Enums!$A$28, [1]Enums!$A$27))</f>
        <v>Bag</v>
      </c>
      <c r="M242" s="4" t="str">
        <f>IF(K242=[1]Enums!$A$24, [1]Enums!$A$32, IF(K242=[1]Enums!$B$31, [1]Enums!$A$31, [1]Enums!$A$30))</f>
        <v>Sack</v>
      </c>
      <c r="N242" s="4" t="str">
        <f>IF(K242=[1]Enums!$A$24, [1]Enums!$A$35, IF(K242=[1]Enums!$B$28, [1]Enums!$A$34, [1]Enums!$A$33))</f>
        <v>Powder Keg</v>
      </c>
      <c r="O242" s="4" t="str">
        <f>IF(K242=[1]Enums!$A$24, [1]Enums!$A$38, IF(K242=[1]Enums!$B$28, [1]Enums!$A$37, [1]Enums!$A$36))</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IF(K243=[1]Enums!$A$24, [1]Enums!$A$29, IF(K243=[1]Enums!$B$28, [1]Enums!$A$28, [1]Enums!$A$27))</f>
        <v>Bag</v>
      </c>
      <c r="M243" s="4" t="str">
        <f>IF(K243=[1]Enums!$A$24, [1]Enums!$A$32, IF(K243=[1]Enums!$B$31, [1]Enums!$A$31, [1]Enums!$A$30))</f>
        <v>Sack</v>
      </c>
      <c r="N243" s="4" t="str">
        <f>IF(K243=[1]Enums!$A$24, [1]Enums!$A$35, IF(K243=[1]Enums!$B$28, [1]Enums!$A$34, [1]Enums!$A$33))</f>
        <v>Powder Keg</v>
      </c>
      <c r="O243" s="4" t="str">
        <f>IF(K243=[1]Enums!$A$24, [1]Enums!$A$38, IF(K243=[1]Enums!$B$28, [1]Enums!$A$37, [1]Enums!$A$36))</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IF(K244=[1]Enums!$A$24, [1]Enums!$A$29, IF(K244=[1]Enums!$B$28, [1]Enums!$A$28, [1]Enums!$A$27))</f>
        <v>Bag</v>
      </c>
      <c r="M244" s="4" t="str">
        <f>IF(K244=[1]Enums!$A$24, [1]Enums!$A$32, IF(K244=[1]Enums!$B$31, [1]Enums!$A$31, [1]Enums!$A$30))</f>
        <v>Sack</v>
      </c>
      <c r="N244" s="4" t="str">
        <f>IF(K244=[1]Enums!$A$24, [1]Enums!$A$35, IF(K244=[1]Enums!$B$28, [1]Enums!$A$34, [1]Enums!$A$33))</f>
        <v>Powder Keg</v>
      </c>
      <c r="O244" s="4" t="str">
        <f>IF(K244=[1]Enums!$A$24, [1]Enums!$A$38, IF(K244=[1]Enums!$B$28, [1]Enums!$A$37, [1]Enums!$A$36))</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IF(K245=[1]Enums!$A$24, [1]Enums!$A$29, IF(K245=[1]Enums!$B$28, [1]Enums!$A$28, [1]Enums!$A$27))</f>
        <v>Bag</v>
      </c>
      <c r="M245" s="4" t="str">
        <f>IF(K245=[1]Enums!$A$24, [1]Enums!$A$32, IF(K245=[1]Enums!$B$31, [1]Enums!$A$31, [1]Enums!$A$30))</f>
        <v>Sack</v>
      </c>
      <c r="N245" s="4" t="str">
        <f>IF(K245=[1]Enums!$A$24, [1]Enums!$A$35, IF(K245=[1]Enums!$B$28, [1]Enums!$A$34, [1]Enums!$A$33))</f>
        <v>Powder Keg</v>
      </c>
      <c r="O245" s="4" t="str">
        <f>IF(K245=[1]Enums!$A$24, [1]Enums!$A$38, IF(K245=[1]Enums!$B$28, [1]Enums!$A$37, [1]Enums!$A$36))</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IF(K246=[1]Enums!$A$24, [1]Enums!$A$29, IF(K246=[1]Enums!$B$28, [1]Enums!$A$28, [1]Enums!$A$27))</f>
        <v>Bag</v>
      </c>
      <c r="M246" s="4" t="str">
        <f>IF(K246=[1]Enums!$A$24, [1]Enums!$A$32, IF(K246=[1]Enums!$B$31, [1]Enums!$A$31, [1]Enums!$A$30))</f>
        <v>Sack</v>
      </c>
      <c r="N246" s="4" t="str">
        <f>IF(K246=[1]Enums!$A$24, [1]Enums!$A$35, IF(K246=[1]Enums!$B$28, [1]Enums!$A$34, [1]Enums!$A$33))</f>
        <v>Powder Keg</v>
      </c>
      <c r="O246" s="4" t="str">
        <f>IF(K246=[1]Enums!$A$24, [1]Enums!$A$38, IF(K246=[1]Enums!$B$28, [1]Enums!$A$37, [1]Enums!$A$36))</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IF(K247=[1]Enums!$A$24, [1]Enums!$A$29, IF(K247=[1]Enums!$B$28, [1]Enums!$A$28, [1]Enums!$A$27))</f>
        <v>Bag</v>
      </c>
      <c r="M247" s="4" t="str">
        <f>IF(K247=[1]Enums!$A$24, [1]Enums!$A$32, IF(K247=[1]Enums!$B$31, [1]Enums!$A$31, [1]Enums!$A$30))</f>
        <v>Sack</v>
      </c>
      <c r="N247" s="4" t="str">
        <f>IF(K247=[1]Enums!$A$24, [1]Enums!$A$35, IF(K247=[1]Enums!$B$28, [1]Enums!$A$34, [1]Enums!$A$33))</f>
        <v>Powder Keg</v>
      </c>
      <c r="O247" s="4" t="str">
        <f>IF(K247=[1]Enums!$A$24, [1]Enums!$A$38, IF(K247=[1]Enums!$B$28, [1]Enums!$A$37, [1]Enums!$A$36))</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IF(K248=[1]Enums!$A$24, [1]Enums!$A$29, IF(K248=[1]Enums!$B$28, [1]Enums!$A$28, [1]Enums!$A$27))</f>
        <v>Bag</v>
      </c>
      <c r="M248" s="4" t="str">
        <f>IF(K248=[1]Enums!$A$24, [1]Enums!$A$32, IF(K248=[1]Enums!$B$31, [1]Enums!$A$31, [1]Enums!$A$30))</f>
        <v>Sack</v>
      </c>
      <c r="N248" s="4" t="str">
        <f>IF(K248=[1]Enums!$A$24, [1]Enums!$A$35, IF(K248=[1]Enums!$B$28, [1]Enums!$A$34, [1]Enums!$A$33))</f>
        <v>Powder Keg</v>
      </c>
      <c r="O248" s="4" t="str">
        <f>IF(K248=[1]Enums!$A$24, [1]Enums!$A$38, IF(K248=[1]Enums!$B$28, [1]Enums!$A$37, [1]Enums!$A$36))</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IF(K249=[1]Enums!$A$24, [1]Enums!$A$29, IF(K249=[1]Enums!$B$28, [1]Enums!$A$28, [1]Enums!$A$27))</f>
        <v>Bag</v>
      </c>
      <c r="M249" s="4" t="str">
        <f>IF(K249=[1]Enums!$A$24, [1]Enums!$A$32, IF(K249=[1]Enums!$B$31, [1]Enums!$A$31, [1]Enums!$A$30))</f>
        <v>Sack</v>
      </c>
      <c r="N249" s="4" t="str">
        <f>IF(K249=[1]Enums!$A$24, [1]Enums!$A$35, IF(K249=[1]Enums!$B$28, [1]Enums!$A$34, [1]Enums!$A$33))</f>
        <v>Powder Keg</v>
      </c>
      <c r="O249" s="4" t="str">
        <f>IF(K249=[1]Enums!$A$24, [1]Enums!$A$38, IF(K249=[1]Enums!$B$28, [1]Enums!$A$37, [1]Enums!$A$36))</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IF(K250=[1]Enums!$A$24, [1]Enums!$A$29, IF(K250=[1]Enums!$B$28, [1]Enums!$A$28, [1]Enums!$A$27))</f>
        <v>Bag</v>
      </c>
      <c r="M250" s="4" t="str">
        <f>IF(K250=[1]Enums!$A$24, [1]Enums!$A$32, IF(K250=[1]Enums!$B$31, [1]Enums!$A$31, [1]Enums!$A$30))</f>
        <v>Sack</v>
      </c>
      <c r="N250" s="4" t="str">
        <f>IF(K250=[1]Enums!$A$24, [1]Enums!$A$35, IF(K250=[1]Enums!$B$28, [1]Enums!$A$34, [1]Enums!$A$33))</f>
        <v>Powder Keg</v>
      </c>
      <c r="O250" s="4" t="str">
        <f>IF(K250=[1]Enums!$A$24, [1]Enums!$A$38, IF(K250=[1]Enums!$B$28, [1]Enums!$A$37, [1]Enums!$A$36))</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IF(K251=[1]Enums!$A$24, [1]Enums!$A$29, IF(K251=[1]Enums!$B$28, [1]Enums!$A$28, [1]Enums!$A$27))</f>
        <v>Bag</v>
      </c>
      <c r="M251" s="4" t="str">
        <f>IF(K251=[1]Enums!$A$24, [1]Enums!$A$32, IF(K251=[1]Enums!$B$31, [1]Enums!$A$31, [1]Enums!$A$30))</f>
        <v>Sack</v>
      </c>
      <c r="N251" s="4" t="str">
        <f>IF(K251=[1]Enums!$A$24, [1]Enums!$A$35, IF(K251=[1]Enums!$B$28, [1]Enums!$A$34, [1]Enums!$A$33))</f>
        <v>Powder Keg</v>
      </c>
      <c r="O251" s="4" t="str">
        <f>IF(K251=[1]Enums!$A$24, [1]Enums!$A$38, IF(K251=[1]Enums!$B$28, [1]Enums!$A$37, [1]Enums!$A$36))</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IF(K252=[1]Enums!$A$24, [1]Enums!$A$29, IF(K252=[1]Enums!$B$28, [1]Enums!$A$28, [1]Enums!$A$27))</f>
        <v>Bag</v>
      </c>
      <c r="M252" s="4" t="str">
        <f>IF(K252=[1]Enums!$A$24, [1]Enums!$A$32, IF(K252=[1]Enums!$B$31, [1]Enums!$A$31, [1]Enums!$A$30))</f>
        <v>Sack</v>
      </c>
      <c r="N252" s="4" t="str">
        <f>IF(K252=[1]Enums!$A$24, [1]Enums!$A$35, IF(K252=[1]Enums!$B$28, [1]Enums!$A$34, [1]Enums!$A$33))</f>
        <v>Powder Keg</v>
      </c>
      <c r="O252" s="4" t="str">
        <f>IF(K252=[1]Enums!$A$24, [1]Enums!$A$38, IF(K252=[1]Enums!$B$28, [1]Enums!$A$37, [1]Enums!$A$36))</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IF(K253=[1]Enums!$A$24, [1]Enums!$A$29, IF(K253=[1]Enums!$B$28, [1]Enums!$A$28, [1]Enums!$A$27))</f>
        <v>Flask</v>
      </c>
      <c r="M253" s="4" t="str">
        <f>IF(K253=[1]Enums!$A$24, [1]Enums!$A$32, IF(K253=[1]Enums!$B$31, [1]Enums!$A$31, [1]Enums!$A$30))</f>
        <v>Cartridge</v>
      </c>
      <c r="N253" s="4" t="str">
        <f>IF(K253=[1]Enums!$A$24, [1]Enums!$A$35, IF(K253=[1]Enums!$B$28, [1]Enums!$A$34, [1]Enums!$A$33))</f>
        <v>Canister</v>
      </c>
      <c r="O253" s="4" t="str">
        <f>IF(K253=[1]Enums!$A$24, [1]Enums!$A$38, IF(K253=[1]Enums!$B$28, [1]Enums!$A$37, [1]Enums!$A$36))</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IF(K254=[1]Enums!$A$24, [1]Enums!$A$29, IF(K254=[1]Enums!$B$28, [1]Enums!$A$28, [1]Enums!$A$27))</f>
        <v>Vial</v>
      </c>
      <c r="M254" s="4" t="str">
        <f>IF(K254=[1]Enums!$A$24, [1]Enums!$A$32, IF(K254=[1]Enums!$B$31, [1]Enums!$A$31, [1]Enums!$A$30))</f>
        <v>Beaker</v>
      </c>
      <c r="N254" s="4" t="str">
        <f>IF(K254=[1]Enums!$A$24, [1]Enums!$A$35, IF(K254=[1]Enums!$B$28, [1]Enums!$A$34, [1]Enums!$A$33))</f>
        <v>Drum</v>
      </c>
      <c r="O254" s="4" t="str">
        <f>IF(K254=[1]Enums!$A$24, [1]Enums!$A$38, IF(K254=[1]Enums!$B$28, [1]Enums!$A$37, [1]Enums!$A$36))</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IF(K255=[1]Enums!$A$24, [1]Enums!$A$29, IF(K255=[1]Enums!$B$28, [1]Enums!$A$28, [1]Enums!$A$27))</f>
        <v>Flask</v>
      </c>
      <c r="M255" s="4" t="str">
        <f>IF(K255=[1]Enums!$A$24, [1]Enums!$A$32, IF(K255=[1]Enums!$B$31, [1]Enums!$A$31, [1]Enums!$A$30))</f>
        <v>Cartridge</v>
      </c>
      <c r="N255" s="4" t="str">
        <f>IF(K255=[1]Enums!$A$24, [1]Enums!$A$35, IF(K255=[1]Enums!$B$28, [1]Enums!$A$34, [1]Enums!$A$33))</f>
        <v>Canister</v>
      </c>
      <c r="O255" s="4" t="str">
        <f>IF(K255=[1]Enums!$A$24, [1]Enums!$A$38, IF(K255=[1]Enums!$B$28, [1]Enums!$A$37, [1]Enums!$A$36))</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IF(K256=[1]Enums!$A$24, [1]Enums!$A$29, IF(K256=[1]Enums!$B$28, [1]Enums!$A$28, [1]Enums!$A$27))</f>
        <v>Vial</v>
      </c>
      <c r="M256" s="4" t="str">
        <f>IF(K256=[1]Enums!$A$24, [1]Enums!$A$32, IF(K256=[1]Enums!$B$31, [1]Enums!$A$31, [1]Enums!$A$30))</f>
        <v>Beaker</v>
      </c>
      <c r="N256" s="4" t="str">
        <f>IF(K256=[1]Enums!$A$24, [1]Enums!$A$35, IF(K256=[1]Enums!$B$28, [1]Enums!$A$34, [1]Enums!$A$33))</f>
        <v>Drum</v>
      </c>
      <c r="O256" s="4" t="str">
        <f>IF(K256=[1]Enums!$A$24, [1]Enums!$A$38, IF(K256=[1]Enums!$B$28, [1]Enums!$A$37, [1]Enums!$A$36))</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IF(K257=[1]Enums!$A$24, [1]Enums!$A$29, IF(K257=[1]Enums!$B$28, [1]Enums!$A$28, [1]Enums!$A$27))</f>
        <v>Bag</v>
      </c>
      <c r="M257" s="4" t="str">
        <f>IF(K257=[1]Enums!$A$24, [1]Enums!$A$32, IF(K257=[1]Enums!$B$31, [1]Enums!$A$31, [1]Enums!$A$30))</f>
        <v>Sack</v>
      </c>
      <c r="N257" s="4" t="str">
        <f>IF(K257=[1]Enums!$A$24, [1]Enums!$A$35, IF(K257=[1]Enums!$B$28, [1]Enums!$A$34, [1]Enums!$A$33))</f>
        <v>Powder Keg</v>
      </c>
      <c r="O257" s="4" t="str">
        <f>IF(K257=[1]Enums!$A$24, [1]Enums!$A$38, IF(K257=[1]Enums!$B$28, [1]Enums!$A$37, [1]Enums!$A$36))</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IF(K258=[1]Enums!$A$24, [1]Enums!$A$29, IF(K258=[1]Enums!$B$28, [1]Enums!$A$28, [1]Enums!$A$27))</f>
        <v>Vial</v>
      </c>
      <c r="M258" s="4" t="str">
        <f>IF(K258=[1]Enums!$A$24, [1]Enums!$A$32, IF(K258=[1]Enums!$B$31, [1]Enums!$A$31, [1]Enums!$A$30))</f>
        <v>Beaker</v>
      </c>
      <c r="N258" s="4" t="str">
        <f>IF(K258=[1]Enums!$A$24, [1]Enums!$A$35, IF(K258=[1]Enums!$B$28, [1]Enums!$A$34, [1]Enums!$A$33))</f>
        <v>Drum</v>
      </c>
      <c r="O258" s="4" t="str">
        <f>IF(K258=[1]Enums!$A$24, [1]Enums!$A$38, IF(K258=[1]Enums!$B$28, [1]Enums!$A$37, [1]Enums!$A$36))</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IF(K259=[1]Enums!$A$24, [1]Enums!$A$29, IF(K259=[1]Enums!$B$28, [1]Enums!$A$28, [1]Enums!$A$27))</f>
        <v>Vial</v>
      </c>
      <c r="M259" s="4" t="str">
        <f>IF(K259=[1]Enums!$A$24, [1]Enums!$A$32, IF(K259=[1]Enums!$B$31, [1]Enums!$A$31, [1]Enums!$A$30))</f>
        <v>Beaker</v>
      </c>
      <c r="N259" s="4" t="str">
        <f>IF(K259=[1]Enums!$A$24, [1]Enums!$A$35, IF(K259=[1]Enums!$B$28, [1]Enums!$A$34, [1]Enums!$A$33))</f>
        <v>Drum</v>
      </c>
      <c r="O259" s="4" t="str">
        <f>IF(K259=[1]Enums!$A$24, [1]Enums!$A$38, IF(K259=[1]Enums!$B$28, [1]Enums!$A$37, [1]Enums!$A$36))</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IF(K260=[1]Enums!$A$24, [1]Enums!$A$29, IF(K260=[1]Enums!$B$28, [1]Enums!$A$28, [1]Enums!$A$27))</f>
        <v>Vial</v>
      </c>
      <c r="M260" s="4" t="str">
        <f>IF(K260=[1]Enums!$A$24, [1]Enums!$A$32, IF(K260=[1]Enums!$B$31, [1]Enums!$A$31, [1]Enums!$A$30))</f>
        <v>Beaker</v>
      </c>
      <c r="N260" s="4" t="str">
        <f>IF(K260=[1]Enums!$A$24, [1]Enums!$A$35, IF(K260=[1]Enums!$B$28, [1]Enums!$A$34, [1]Enums!$A$33))</f>
        <v>Drum</v>
      </c>
      <c r="O260" s="4" t="str">
        <f>IF(K260=[1]Enums!$A$24, [1]Enums!$A$38, IF(K260=[1]Enums!$B$28, [1]Enums!$A$37, [1]Enums!$A$36))</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IF(K261=[1]Enums!$A$24, [1]Enums!$A$29, IF(K261=[1]Enums!$B$28, [1]Enums!$A$28, [1]Enums!$A$27))</f>
        <v>Vial</v>
      </c>
      <c r="M261" s="4" t="str">
        <f>IF(K261=[1]Enums!$A$24, [1]Enums!$A$32, IF(K261=[1]Enums!$B$31, [1]Enums!$A$31, [1]Enums!$A$30))</f>
        <v>Beaker</v>
      </c>
      <c r="N261" s="4" t="str">
        <f>IF(K261=[1]Enums!$A$24, [1]Enums!$A$35, IF(K261=[1]Enums!$B$28, [1]Enums!$A$34, [1]Enums!$A$33))</f>
        <v>Drum</v>
      </c>
      <c r="O261" s="4" t="str">
        <f>IF(K261=[1]Enums!$A$24, [1]Enums!$A$38, IF(K261=[1]Enums!$B$28, [1]Enums!$A$37, [1]Enums!$A$36))</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IF(K262=[1]Enums!$A$24, [1]Enums!$A$29, IF(K262=[1]Enums!$B$28, [1]Enums!$A$28, [1]Enums!$A$27))</f>
        <v>Vial</v>
      </c>
      <c r="M262" s="4" t="str">
        <f>IF(K262=[1]Enums!$A$24, [1]Enums!$A$32, IF(K262=[1]Enums!$B$31, [1]Enums!$A$31, [1]Enums!$A$30))</f>
        <v>Beaker</v>
      </c>
      <c r="N262" s="4" t="str">
        <f>IF(K262=[1]Enums!$A$24, [1]Enums!$A$35, IF(K262=[1]Enums!$B$28, [1]Enums!$A$34, [1]Enums!$A$33))</f>
        <v>Drum</v>
      </c>
      <c r="O262" s="4" t="str">
        <f>IF(K262=[1]Enums!$A$24, [1]Enums!$A$38, IF(K262=[1]Enums!$B$28, [1]Enums!$A$37, [1]Enums!$A$36))</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IF(K263=[1]Enums!$A$24, [1]Enums!$A$29, IF(K263=[1]Enums!$B$28, [1]Enums!$A$28, [1]Enums!$A$27))</f>
        <v>Vial</v>
      </c>
      <c r="M263" s="4" t="str">
        <f>IF(K263=[1]Enums!$A$24, [1]Enums!$A$32, IF(K263=[1]Enums!$B$31, [1]Enums!$A$31, [1]Enums!$A$30))</f>
        <v>Beaker</v>
      </c>
      <c r="N263" s="4" t="str">
        <f>IF(K263=[1]Enums!$A$24, [1]Enums!$A$35, IF(K263=[1]Enums!$B$28, [1]Enums!$A$34, [1]Enums!$A$33))</f>
        <v>Drum</v>
      </c>
      <c r="O263" s="4" t="str">
        <f>IF(K263=[1]Enums!$A$24, [1]Enums!$A$38, IF(K263=[1]Enums!$B$28, [1]Enums!$A$37, [1]Enums!$A$36))</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IF(K264=[1]Enums!$A$24, [1]Enums!$A$29, IF(K264=[1]Enums!$B$28, [1]Enums!$A$28, [1]Enums!$A$27))</f>
        <v>Vial</v>
      </c>
      <c r="M264" s="4" t="str">
        <f>IF(K264=[1]Enums!$A$24, [1]Enums!$A$32, IF(K264=[1]Enums!$B$31, [1]Enums!$A$31, [1]Enums!$A$30))</f>
        <v>Beaker</v>
      </c>
      <c r="N264" s="4" t="str">
        <f>IF(K264=[1]Enums!$A$24, [1]Enums!$A$35, IF(K264=[1]Enums!$B$28, [1]Enums!$A$34, [1]Enums!$A$33))</f>
        <v>Drum</v>
      </c>
      <c r="O264" s="4" t="str">
        <f>IF(K264=[1]Enums!$A$24, [1]Enums!$A$38, IF(K264=[1]Enums!$B$28, [1]Enums!$A$37, [1]Enums!$A$36))</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IF(K265=[1]Enums!$A$24, [1]Enums!$A$29, IF(K265=[1]Enums!$B$28, [1]Enums!$A$28, [1]Enums!$A$27))</f>
        <v>Vial</v>
      </c>
      <c r="M265" s="4" t="str">
        <f>IF(K265=[1]Enums!$A$24, [1]Enums!$A$32, IF(K265=[1]Enums!$B$31, [1]Enums!$A$31, [1]Enums!$A$30))</f>
        <v>Beaker</v>
      </c>
      <c r="N265" s="4" t="str">
        <f>IF(K265=[1]Enums!$A$24, [1]Enums!$A$35, IF(K265=[1]Enums!$B$28, [1]Enums!$A$34, [1]Enums!$A$33))</f>
        <v>Drum</v>
      </c>
      <c r="O265" s="4" t="str">
        <f>IF(K265=[1]Enums!$A$24, [1]Enums!$A$38, IF(K265=[1]Enums!$B$28, [1]Enums!$A$37, [1]Enums!$A$36))</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IF(K266=[1]Enums!$A$24, [1]Enums!$A$29, IF(K266=[1]Enums!$B$28, [1]Enums!$A$28, [1]Enums!$A$27))</f>
        <v>Vial</v>
      </c>
      <c r="M266" s="4" t="str">
        <f>IF(K266=[1]Enums!$A$24, [1]Enums!$A$32, IF(K266=[1]Enums!$B$31, [1]Enums!$A$31, [1]Enums!$A$30))</f>
        <v>Beaker</v>
      </c>
      <c r="N266" s="4" t="str">
        <f>IF(K266=[1]Enums!$A$24, [1]Enums!$A$35, IF(K266=[1]Enums!$B$28, [1]Enums!$A$34, [1]Enums!$A$33))</f>
        <v>Drum</v>
      </c>
      <c r="O266" s="4" t="str">
        <f>IF(K266=[1]Enums!$A$24, [1]Enums!$A$38, IF(K266=[1]Enums!$B$28, [1]Enums!$A$37, [1]Enums!$A$36))</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IF(K267=[1]Enums!$A$24, [1]Enums!$A$29, IF(K267=[1]Enums!$B$28, [1]Enums!$A$28, [1]Enums!$A$27))</f>
        <v>Bag</v>
      </c>
      <c r="M267" s="4" t="str">
        <f>IF(K267=[1]Enums!$A$24, [1]Enums!$A$32, IF(K267=[1]Enums!$B$31, [1]Enums!$A$31, [1]Enums!$A$30))</f>
        <v>Sack</v>
      </c>
      <c r="N267" s="4" t="str">
        <f>IF(K267=[1]Enums!$A$24, [1]Enums!$A$35, IF(K267=[1]Enums!$B$28, [1]Enums!$A$34, [1]Enums!$A$33))</f>
        <v>Powder Keg</v>
      </c>
      <c r="O267" s="4" t="str">
        <f>IF(K267=[1]Enums!$A$24, [1]Enums!$A$38, IF(K267=[1]Enums!$B$28, [1]Enums!$A$37, [1]Enums!$A$36))</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IF(K268=[1]Enums!$A$24, [1]Enums!$A$29, IF(K268=[1]Enums!$B$28, [1]Enums!$A$28, [1]Enums!$A$27))</f>
        <v>Vial</v>
      </c>
      <c r="M268" s="4" t="str">
        <f>IF(K268=[1]Enums!$A$24, [1]Enums!$A$32, IF(K268=[1]Enums!$B$31, [1]Enums!$A$31, [1]Enums!$A$30))</f>
        <v>Beaker</v>
      </c>
      <c r="N268" s="4" t="str">
        <f>IF(K268=[1]Enums!$A$24, [1]Enums!$A$35, IF(K268=[1]Enums!$B$28, [1]Enums!$A$34, [1]Enums!$A$33))</f>
        <v>Drum</v>
      </c>
      <c r="O268" s="4" t="str">
        <f>IF(K268=[1]Enums!$A$24, [1]Enums!$A$38, IF(K268=[1]Enums!$B$28, [1]Enums!$A$37, [1]Enums!$A$36))</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IF(K269=[1]Enums!$A$24, [1]Enums!$A$29, IF(K269=[1]Enums!$B$28, [1]Enums!$A$28, [1]Enums!$A$27))</f>
        <v>Vial</v>
      </c>
      <c r="M269" s="4" t="str">
        <f>IF(K269=[1]Enums!$A$24, [1]Enums!$A$32, IF(K269=[1]Enums!$B$31, [1]Enums!$A$31, [1]Enums!$A$30))</f>
        <v>Beaker</v>
      </c>
      <c r="N269" s="4" t="str">
        <f>IF(K269=[1]Enums!$A$24, [1]Enums!$A$35, IF(K269=[1]Enums!$B$28, [1]Enums!$A$34, [1]Enums!$A$33))</f>
        <v>Drum</v>
      </c>
      <c r="O269" s="4" t="str">
        <f>IF(K269=[1]Enums!$A$24, [1]Enums!$A$38, IF(K269=[1]Enums!$B$28, [1]Enums!$A$37, [1]Enums!$A$36))</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IF(K270=[1]Enums!$A$24, [1]Enums!$A$29, IF(K270=[1]Enums!$B$28, [1]Enums!$A$28, [1]Enums!$A$27))</f>
        <v>Bag</v>
      </c>
      <c r="M270" s="4" t="str">
        <f>IF(K270=[1]Enums!$A$24, [1]Enums!$A$32, IF(K270=[1]Enums!$B$31, [1]Enums!$A$31, [1]Enums!$A$30))</f>
        <v>Sack</v>
      </c>
      <c r="N270" s="4" t="str">
        <f>IF(K270=[1]Enums!$A$24, [1]Enums!$A$35, IF(K270=[1]Enums!$B$28, [1]Enums!$A$34, [1]Enums!$A$33))</f>
        <v>Powder Keg</v>
      </c>
      <c r="O270" s="4" t="str">
        <f>IF(K270=[1]Enums!$A$24, [1]Enums!$A$38, IF(K270=[1]Enums!$B$28, [1]Enums!$A$37, [1]Enums!$A$36))</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IF(K271=[1]Enums!$A$24, [1]Enums!$A$29, IF(K271=[1]Enums!$B$28, [1]Enums!$A$28, [1]Enums!$A$27))</f>
        <v>Vial</v>
      </c>
      <c r="M271" s="4" t="str">
        <f>IF(K271=[1]Enums!$A$24, [1]Enums!$A$32, IF(K271=[1]Enums!$B$31, [1]Enums!$A$31, [1]Enums!$A$30))</f>
        <v>Beaker</v>
      </c>
      <c r="N271" s="4" t="str">
        <f>IF(K271=[1]Enums!$A$24, [1]Enums!$A$35, IF(K271=[1]Enums!$B$28, [1]Enums!$A$34, [1]Enums!$A$33))</f>
        <v>Drum</v>
      </c>
      <c r="O271" s="4" t="str">
        <f>IF(K271=[1]Enums!$A$24, [1]Enums!$A$38, IF(K271=[1]Enums!$B$28, [1]Enums!$A$37, [1]Enums!$A$36))</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IF(K272=[1]Enums!$A$24, [1]Enums!$A$29, IF(K272=[1]Enums!$B$28, [1]Enums!$A$28, [1]Enums!$A$27))</f>
        <v>Vial</v>
      </c>
      <c r="M272" s="4" t="str">
        <f>IF(K272=[1]Enums!$A$24, [1]Enums!$A$32, IF(K272=[1]Enums!$B$31, [1]Enums!$A$31, [1]Enums!$A$30))</f>
        <v>Beaker</v>
      </c>
      <c r="N272" s="4" t="str">
        <f>IF(K272=[1]Enums!$A$24, [1]Enums!$A$35, IF(K272=[1]Enums!$B$28, [1]Enums!$A$34, [1]Enums!$A$33))</f>
        <v>Drum</v>
      </c>
      <c r="O272" s="4" t="str">
        <f>IF(K272=[1]Enums!$A$24, [1]Enums!$A$38, IF(K272=[1]Enums!$B$28, [1]Enums!$A$37, [1]Enums!$A$36))</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IF(K273=[1]Enums!$A$24, [1]Enums!$A$29, IF(K273=[1]Enums!$B$28, [1]Enums!$A$28, [1]Enums!$A$27))</f>
        <v>Vial</v>
      </c>
      <c r="M273" s="4" t="str">
        <f>IF(K273=[1]Enums!$A$24, [1]Enums!$A$32, IF(K273=[1]Enums!$B$31, [1]Enums!$A$31, [1]Enums!$A$30))</f>
        <v>Beaker</v>
      </c>
      <c r="N273" s="4" t="str">
        <f>IF(K273=[1]Enums!$A$24, [1]Enums!$A$35, IF(K273=[1]Enums!$B$28, [1]Enums!$A$34, [1]Enums!$A$33))</f>
        <v>Drum</v>
      </c>
      <c r="O273" s="4" t="str">
        <f>IF(K273=[1]Enums!$A$24, [1]Enums!$A$38, IF(K273=[1]Enums!$B$28, [1]Enums!$A$37, [1]Enums!$A$36))</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IF(K274=[1]Enums!$A$24, [1]Enums!$A$29, IF(K274=[1]Enums!$B$28, [1]Enums!$A$28, [1]Enums!$A$27))</f>
        <v>Vial</v>
      </c>
      <c r="M274" s="4" t="str">
        <f>IF(K274=[1]Enums!$A$24, [1]Enums!$A$32, IF(K274=[1]Enums!$B$31, [1]Enums!$A$31, [1]Enums!$A$30))</f>
        <v>Beaker</v>
      </c>
      <c r="N274" s="4" t="str">
        <f>IF(K274=[1]Enums!$A$24, [1]Enums!$A$35, IF(K274=[1]Enums!$B$28, [1]Enums!$A$34, [1]Enums!$A$33))</f>
        <v>Drum</v>
      </c>
      <c r="O274" s="4" t="str">
        <f>IF(K274=[1]Enums!$A$24, [1]Enums!$A$38, IF(K274=[1]Enums!$B$28, [1]Enums!$A$37, [1]Enums!$A$36))</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IF(K275=[1]Enums!$A$24, [1]Enums!$A$29, IF(K275=[1]Enums!$B$28, [1]Enums!$A$28, [1]Enums!$A$27))</f>
        <v>Vial</v>
      </c>
      <c r="M275" s="4" t="str">
        <f>IF(K275=[1]Enums!$A$24, [1]Enums!$A$32, IF(K275=[1]Enums!$B$31, [1]Enums!$A$31, [1]Enums!$A$30))</f>
        <v>Beaker</v>
      </c>
      <c r="N275" s="4" t="str">
        <f>IF(K275=[1]Enums!$A$24, [1]Enums!$A$35, IF(K275=[1]Enums!$B$28, [1]Enums!$A$34, [1]Enums!$A$33))</f>
        <v>Drum</v>
      </c>
      <c r="O275" s="4" t="str">
        <f>IF(K275=[1]Enums!$A$24, [1]Enums!$A$38, IF(K275=[1]Enums!$B$28, [1]Enums!$A$37, [1]Enums!$A$36))</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IF(K276=[1]Enums!$A$24, [1]Enums!$A$29, IF(K276=[1]Enums!$B$28, [1]Enums!$A$28, [1]Enums!$A$27))</f>
        <v>Vial</v>
      </c>
      <c r="M276" s="4" t="str">
        <f>IF(K276=[1]Enums!$A$24, [1]Enums!$A$32, IF(K276=[1]Enums!$B$31, [1]Enums!$A$31, [1]Enums!$A$30))</f>
        <v>Beaker</v>
      </c>
      <c r="N276" s="4" t="str">
        <f>IF(K276=[1]Enums!$A$24, [1]Enums!$A$35, IF(K276=[1]Enums!$B$28, [1]Enums!$A$34, [1]Enums!$A$33))</f>
        <v>Drum</v>
      </c>
      <c r="O276" s="4" t="str">
        <f>IF(K276=[1]Enums!$A$24, [1]Enums!$A$38, IF(K276=[1]Enums!$B$28, [1]Enums!$A$37, [1]Enums!$A$36))</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IF(K277=[1]Enums!$A$24, [1]Enums!$A$29, IF(K277=[1]Enums!$B$28, [1]Enums!$A$28, [1]Enums!$A$27))</f>
        <v>Vial</v>
      </c>
      <c r="M277" s="4" t="str">
        <f>IF(K277=[1]Enums!$A$24, [1]Enums!$A$32, IF(K277=[1]Enums!$B$31, [1]Enums!$A$31, [1]Enums!$A$30))</f>
        <v>Beaker</v>
      </c>
      <c r="N277" s="4" t="str">
        <f>IF(K277=[1]Enums!$A$24, [1]Enums!$A$35, IF(K277=[1]Enums!$B$28, [1]Enums!$A$34, [1]Enums!$A$33))</f>
        <v>Drum</v>
      </c>
      <c r="O277" s="4" t="str">
        <f>IF(K277=[1]Enums!$A$24, [1]Enums!$A$38, IF(K277=[1]Enums!$B$28, [1]Enums!$A$37, [1]Enums!$A$36))</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IF(K278=[1]Enums!$A$24, [1]Enums!$A$29, IF(K278=[1]Enums!$B$28, [1]Enums!$A$28, [1]Enums!$A$27))</f>
        <v>Vial</v>
      </c>
      <c r="M278" s="4" t="str">
        <f>IF(K278=[1]Enums!$A$24, [1]Enums!$A$32, IF(K278=[1]Enums!$B$31, [1]Enums!$A$31, [1]Enums!$A$30))</f>
        <v>Beaker</v>
      </c>
      <c r="N278" s="4" t="str">
        <f>IF(K278=[1]Enums!$A$24, [1]Enums!$A$35, IF(K278=[1]Enums!$B$28, [1]Enums!$A$34, [1]Enums!$A$33))</f>
        <v>Drum</v>
      </c>
      <c r="O278" s="4" t="str">
        <f>IF(K278=[1]Enums!$A$24, [1]Enums!$A$38, IF(K278=[1]Enums!$B$28, [1]Enums!$A$37, [1]Enums!$A$36))</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IF(K279=[1]Enums!$A$24, [1]Enums!$A$29, IF(K279=[1]Enums!$B$28, [1]Enums!$A$28, [1]Enums!$A$27))</f>
        <v>Vial</v>
      </c>
      <c r="M279" s="4" t="str">
        <f>IF(K279=[1]Enums!$A$24, [1]Enums!$A$32, IF(K279=[1]Enums!$B$31, [1]Enums!$A$31, [1]Enums!$A$30))</f>
        <v>Beaker</v>
      </c>
      <c r="N279" s="4" t="str">
        <f>IF(K279=[1]Enums!$A$24, [1]Enums!$A$35, IF(K279=[1]Enums!$B$28, [1]Enums!$A$34, [1]Enums!$A$33))</f>
        <v>Drum</v>
      </c>
      <c r="O279" s="4" t="str">
        <f>IF(K279=[1]Enums!$A$24, [1]Enums!$A$38, IF(K279=[1]Enums!$B$28, [1]Enums!$A$37, [1]Enums!$A$36))</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IF(K280=[1]Enums!$A$24, [1]Enums!$A$29, IF(K280=[1]Enums!$B$28, [1]Enums!$A$28, [1]Enums!$A$27))</f>
        <v>Vial</v>
      </c>
      <c r="M280" s="4" t="str">
        <f>IF(K280=[1]Enums!$A$24, [1]Enums!$A$32, IF(K280=[1]Enums!$B$31, [1]Enums!$A$31, [1]Enums!$A$30))</f>
        <v>Beaker</v>
      </c>
      <c r="N280" s="4" t="str">
        <f>IF(K280=[1]Enums!$A$24, [1]Enums!$A$35, IF(K280=[1]Enums!$B$28, [1]Enums!$A$34, [1]Enums!$A$33))</f>
        <v>Drum</v>
      </c>
      <c r="O280" s="4" t="str">
        <f>IF(K280=[1]Enums!$A$24, [1]Enums!$A$38, IF(K280=[1]Enums!$B$28, [1]Enums!$A$37, [1]Enums!$A$36))</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IF(K281=[1]Enums!$A$24, [1]Enums!$A$29, IF(K281=[1]Enums!$B$28, [1]Enums!$A$28, [1]Enums!$A$27))</f>
        <v>Vial</v>
      </c>
      <c r="M281" s="4" t="str">
        <f>IF(K281=[1]Enums!$A$24, [1]Enums!$A$32, IF(K281=[1]Enums!$B$31, [1]Enums!$A$31, [1]Enums!$A$30))</f>
        <v>Beaker</v>
      </c>
      <c r="N281" s="4" t="str">
        <f>IF(K281=[1]Enums!$A$24, [1]Enums!$A$35, IF(K281=[1]Enums!$B$28, [1]Enums!$A$34, [1]Enums!$A$33))</f>
        <v>Drum</v>
      </c>
      <c r="O281" s="4" t="str">
        <f>IF(K281=[1]Enums!$A$24, [1]Enums!$A$38, IF(K281=[1]Enums!$B$28, [1]Enums!$A$37, [1]Enums!$A$36))</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IF(K282=[1]Enums!$A$24, [1]Enums!$A$29, IF(K282=[1]Enums!$B$28, [1]Enums!$A$28, [1]Enums!$A$27))</f>
        <v>Vial</v>
      </c>
      <c r="M282" s="4" t="str">
        <f>IF(K282=[1]Enums!$A$24, [1]Enums!$A$32, IF(K282=[1]Enums!$B$31, [1]Enums!$A$31, [1]Enums!$A$30))</f>
        <v>Beaker</v>
      </c>
      <c r="N282" s="4" t="str">
        <f>IF(K282=[1]Enums!$A$24, [1]Enums!$A$35, IF(K282=[1]Enums!$B$28, [1]Enums!$A$34, [1]Enums!$A$33))</f>
        <v>Drum</v>
      </c>
      <c r="O282" s="4" t="str">
        <f>IF(K282=[1]Enums!$A$24, [1]Enums!$A$38, IF(K282=[1]Enums!$B$28, [1]Enums!$A$37, [1]Enums!$A$36))</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IF(K283=[1]Enums!$A$24, [1]Enums!$A$29, IF(K283=[1]Enums!$B$28, [1]Enums!$A$28, [1]Enums!$A$27))</f>
        <v>Vial</v>
      </c>
      <c r="M283" s="4" t="str">
        <f>IF(K283=[1]Enums!$A$24, [1]Enums!$A$32, IF(K283=[1]Enums!$B$31, [1]Enums!$A$31, [1]Enums!$A$30))</f>
        <v>Beaker</v>
      </c>
      <c r="N283" s="4" t="str">
        <f>IF(K283=[1]Enums!$A$24, [1]Enums!$A$35, IF(K283=[1]Enums!$B$28, [1]Enums!$A$34, [1]Enums!$A$33))</f>
        <v>Drum</v>
      </c>
      <c r="O283" s="4" t="str">
        <f>IF(K283=[1]Enums!$A$24, [1]Enums!$A$38, IF(K283=[1]Enums!$B$28, [1]Enums!$A$37, [1]Enums!$A$36))</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IF(K284=[1]Enums!$A$24, [1]Enums!$A$29, IF(K284=[1]Enums!$B$28, [1]Enums!$A$28, [1]Enums!$A$27))</f>
        <v>Vial</v>
      </c>
      <c r="M284" s="4" t="str">
        <f>IF(K284=[1]Enums!$A$24, [1]Enums!$A$32, IF(K284=[1]Enums!$B$31, [1]Enums!$A$31, [1]Enums!$A$30))</f>
        <v>Beaker</v>
      </c>
      <c r="N284" s="4" t="str">
        <f>IF(K284=[1]Enums!$A$24, [1]Enums!$A$35, IF(K284=[1]Enums!$B$28, [1]Enums!$A$34, [1]Enums!$A$33))</f>
        <v>Drum</v>
      </c>
      <c r="O284" s="4" t="str">
        <f>IF(K284=[1]Enums!$A$24, [1]Enums!$A$38, IF(K284=[1]Enums!$B$28, [1]Enums!$A$37, [1]Enums!$A$36))</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IF(K285=[1]Enums!$A$24, [1]Enums!$A$29, IF(K285=[1]Enums!$B$28, [1]Enums!$A$28, [1]Enums!$A$27))</f>
        <v>Vial</v>
      </c>
      <c r="M285" s="4" t="str">
        <f>IF(K285=[1]Enums!$A$24, [1]Enums!$A$32, IF(K285=[1]Enums!$B$31, [1]Enums!$A$31, [1]Enums!$A$30))</f>
        <v>Beaker</v>
      </c>
      <c r="N285" s="4" t="str">
        <f>IF(K285=[1]Enums!$A$24, [1]Enums!$A$35, IF(K285=[1]Enums!$B$28, [1]Enums!$A$34, [1]Enums!$A$33))</f>
        <v>Drum</v>
      </c>
      <c r="O285" s="4" t="str">
        <f>IF(K285=[1]Enums!$A$24, [1]Enums!$A$38, IF(K285=[1]Enums!$B$28, [1]Enums!$A$37, [1]Enums!$A$36))</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IF(K286=[1]Enums!$A$24, [1]Enums!$A$29, IF(K286=[1]Enums!$B$28, [1]Enums!$A$28, [1]Enums!$A$27))</f>
        <v>Vial</v>
      </c>
      <c r="M286" s="4" t="str">
        <f>IF(K286=[1]Enums!$A$24, [1]Enums!$A$32, IF(K286=[1]Enums!$B$31, [1]Enums!$A$31, [1]Enums!$A$30))</f>
        <v>Beaker</v>
      </c>
      <c r="N286" s="4" t="str">
        <f>IF(K286=[1]Enums!$A$24, [1]Enums!$A$35, IF(K286=[1]Enums!$B$28, [1]Enums!$A$34, [1]Enums!$A$33))</f>
        <v>Drum</v>
      </c>
      <c r="O286" s="4" t="str">
        <f>IF(K286=[1]Enums!$A$24, [1]Enums!$A$38, IF(K286=[1]Enums!$B$28, [1]Enums!$A$37, [1]Enums!$A$36))</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IF(K287=[1]Enums!$A$24, [1]Enums!$A$29, IF(K287=[1]Enums!$B$28, [1]Enums!$A$28, [1]Enums!$A$27))</f>
        <v>Vial</v>
      </c>
      <c r="M287" s="4" t="str">
        <f>IF(K287=[1]Enums!$A$24, [1]Enums!$A$32, IF(K287=[1]Enums!$B$31, [1]Enums!$A$31, [1]Enums!$A$30))</f>
        <v>Beaker</v>
      </c>
      <c r="N287" s="4" t="str">
        <f>IF(K287=[1]Enums!$A$24, [1]Enums!$A$35, IF(K287=[1]Enums!$B$28, [1]Enums!$A$34, [1]Enums!$A$33))</f>
        <v>Drum</v>
      </c>
      <c r="O287" s="4" t="str">
        <f>IF(K287=[1]Enums!$A$24, [1]Enums!$A$38, IF(K287=[1]Enums!$B$28, [1]Enums!$A$37, [1]Enums!$A$36))</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IF(K288=[1]Enums!$A$24, [1]Enums!$A$29, IF(K288=[1]Enums!$B$28, [1]Enums!$A$28, [1]Enums!$A$27))</f>
        <v>Flask</v>
      </c>
      <c r="M288" s="4" t="str">
        <f>IF(K288=[1]Enums!$A$24, [1]Enums!$A$32, IF(K288=[1]Enums!$B$31, [1]Enums!$A$31, [1]Enums!$A$30))</f>
        <v>Cartridge</v>
      </c>
      <c r="N288" s="4" t="str">
        <f>IF(K288=[1]Enums!$A$24, [1]Enums!$A$35, IF(K288=[1]Enums!$B$28, [1]Enums!$A$34, [1]Enums!$A$33))</f>
        <v>Canister</v>
      </c>
      <c r="O288" s="4" t="str">
        <f>IF(K288=[1]Enums!$A$24, [1]Enums!$A$38, IF(K288=[1]Enums!$B$28, [1]Enums!$A$37, [1]Enums!$A$36))</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IF(K289=[1]Enums!$A$24, [1]Enums!$A$29, IF(K289=[1]Enums!$B$28, [1]Enums!$A$28, [1]Enums!$A$27))</f>
        <v>Vial</v>
      </c>
      <c r="M289" s="4" t="str">
        <f>IF(K289=[1]Enums!$A$24, [1]Enums!$A$32, IF(K289=[1]Enums!$B$31, [1]Enums!$A$31, [1]Enums!$A$30))</f>
        <v>Beaker</v>
      </c>
      <c r="N289" s="4" t="str">
        <f>IF(K289=[1]Enums!$A$24, [1]Enums!$A$35, IF(K289=[1]Enums!$B$28, [1]Enums!$A$34, [1]Enums!$A$33))</f>
        <v>Drum</v>
      </c>
      <c r="O289" s="4" t="str">
        <f>IF(K289=[1]Enums!$A$24, [1]Enums!$A$38, IF(K289=[1]Enums!$B$28, [1]Enums!$A$37, [1]Enums!$A$36))</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IF(K290=[1]Enums!$A$24, [1]Enums!$A$29, IF(K290=[1]Enums!$B$28, [1]Enums!$A$28, [1]Enums!$A$27))</f>
        <v>Flask</v>
      </c>
      <c r="M290" s="4" t="str">
        <f>IF(K290=[1]Enums!$A$24, [1]Enums!$A$32, IF(K290=[1]Enums!$B$31, [1]Enums!$A$31, [1]Enums!$A$30))</f>
        <v>Cartridge</v>
      </c>
      <c r="N290" s="4" t="str">
        <f>IF(K290=[1]Enums!$A$24, [1]Enums!$A$35, IF(K290=[1]Enums!$B$28, [1]Enums!$A$34, [1]Enums!$A$33))</f>
        <v>Canister</v>
      </c>
      <c r="O290" s="4" t="str">
        <f>IF(K290=[1]Enums!$A$24, [1]Enums!$A$38, IF(K290=[1]Enums!$B$28, [1]Enums!$A$37, [1]Enums!$A$36))</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IF(K291=[1]Enums!$A$24, [1]Enums!$A$29, IF(K291=[1]Enums!$B$28, [1]Enums!$A$28, [1]Enums!$A$27))</f>
        <v>Vial</v>
      </c>
      <c r="M291" s="4" t="str">
        <f>IF(K291=[1]Enums!$A$24, [1]Enums!$A$32, IF(K291=[1]Enums!$B$31, [1]Enums!$A$31, [1]Enums!$A$30))</f>
        <v>Beaker</v>
      </c>
      <c r="N291" s="4" t="str">
        <f>IF(K291=[1]Enums!$A$24, [1]Enums!$A$35, IF(K291=[1]Enums!$B$28, [1]Enums!$A$34, [1]Enums!$A$33))</f>
        <v>Drum</v>
      </c>
      <c r="O291" s="4" t="str">
        <f>IF(K291=[1]Enums!$A$24, [1]Enums!$A$38, IF(K291=[1]Enums!$B$28, [1]Enums!$A$37, [1]Enums!$A$36))</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IF(K292=[1]Enums!$A$24, [1]Enums!$A$29, IF(K292=[1]Enums!$B$28, [1]Enums!$A$28, [1]Enums!$A$27))</f>
        <v>Vial</v>
      </c>
      <c r="M292" s="4" t="str">
        <f>IF(K292=[1]Enums!$A$24, [1]Enums!$A$32, IF(K292=[1]Enums!$B$31, [1]Enums!$A$31, [1]Enums!$A$30))</f>
        <v>Beaker</v>
      </c>
      <c r="N292" s="4" t="str">
        <f>IF(K292=[1]Enums!$A$24, [1]Enums!$A$35, IF(K292=[1]Enums!$B$28, [1]Enums!$A$34, [1]Enums!$A$33))</f>
        <v>Drum</v>
      </c>
      <c r="O292" s="4" t="str">
        <f>IF(K292=[1]Enums!$A$24, [1]Enums!$A$38, IF(K292=[1]Enums!$B$28, [1]Enums!$A$37, [1]Enums!$A$36))</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IF(K293=[1]Enums!$A$24, [1]Enums!$A$29, IF(K293=[1]Enums!$B$28, [1]Enums!$A$28, [1]Enums!$A$27))</f>
        <v>Vial</v>
      </c>
      <c r="M293" s="4" t="str">
        <f>IF(K293=[1]Enums!$A$24, [1]Enums!$A$32, IF(K293=[1]Enums!$B$31, [1]Enums!$A$31, [1]Enums!$A$30))</f>
        <v>Beaker</v>
      </c>
      <c r="N293" s="4" t="str">
        <f>IF(K293=[1]Enums!$A$24, [1]Enums!$A$35, IF(K293=[1]Enums!$B$28, [1]Enums!$A$34, [1]Enums!$A$33))</f>
        <v>Drum</v>
      </c>
      <c r="O293" s="4" t="str">
        <f>IF(K293=[1]Enums!$A$24, [1]Enums!$A$38, IF(K293=[1]Enums!$B$28, [1]Enums!$A$37, [1]Enums!$A$36))</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IF(K294=[1]Enums!$A$24, [1]Enums!$A$29, IF(K294=[1]Enums!$B$28, [1]Enums!$A$28, [1]Enums!$A$27))</f>
        <v>Vial</v>
      </c>
      <c r="M294" s="4" t="str">
        <f>IF(K294=[1]Enums!$A$24, [1]Enums!$A$32, IF(K294=[1]Enums!$B$31, [1]Enums!$A$31, [1]Enums!$A$30))</f>
        <v>Beaker</v>
      </c>
      <c r="N294" s="4" t="str">
        <f>IF(K294=[1]Enums!$A$24, [1]Enums!$A$35, IF(K294=[1]Enums!$B$28, [1]Enums!$A$34, [1]Enums!$A$33))</f>
        <v>Drum</v>
      </c>
      <c r="O294" s="4" t="str">
        <f>IF(K294=[1]Enums!$A$24, [1]Enums!$A$38, IF(K294=[1]Enums!$B$28, [1]Enums!$A$37, [1]Enums!$A$36))</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IF(K295=[1]Enums!$A$24, [1]Enums!$A$29, IF(K295=[1]Enums!$B$28, [1]Enums!$A$28, [1]Enums!$A$27))</f>
        <v>Vial</v>
      </c>
      <c r="M295" s="4" t="str">
        <f>IF(K295=[1]Enums!$A$24, [1]Enums!$A$32, IF(K295=[1]Enums!$B$31, [1]Enums!$A$31, [1]Enums!$A$30))</f>
        <v>Beaker</v>
      </c>
      <c r="N295" s="4" t="str">
        <f>IF(K295=[1]Enums!$A$24, [1]Enums!$A$35, IF(K295=[1]Enums!$B$28, [1]Enums!$A$34, [1]Enums!$A$33))</f>
        <v>Drum</v>
      </c>
      <c r="O295" s="4" t="str">
        <f>IF(K295=[1]Enums!$A$24, [1]Enums!$A$38, IF(K295=[1]Enums!$B$28, [1]Enums!$A$37, [1]Enums!$A$36))</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IF(K296=[1]Enums!$A$24, [1]Enums!$A$29, IF(K296=[1]Enums!$B$28, [1]Enums!$A$28, [1]Enums!$A$27))</f>
        <v>Vial</v>
      </c>
      <c r="M296" s="4" t="str">
        <f>IF(K296=[1]Enums!$A$24, [1]Enums!$A$32, IF(K296=[1]Enums!$B$31, [1]Enums!$A$31, [1]Enums!$A$30))</f>
        <v>Beaker</v>
      </c>
      <c r="N296" s="4" t="str">
        <f>IF(K296=[1]Enums!$A$24, [1]Enums!$A$35, IF(K296=[1]Enums!$B$28, [1]Enums!$A$34, [1]Enums!$A$33))</f>
        <v>Drum</v>
      </c>
      <c r="O296" s="4" t="str">
        <f>IF(K296=[1]Enums!$A$24, [1]Enums!$A$38, IF(K296=[1]Enums!$B$28, [1]Enums!$A$37, [1]Enums!$A$36))</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IF(K297=[1]Enums!$A$24, [1]Enums!$A$29, IF(K297=[1]Enums!$B$28, [1]Enums!$A$28, [1]Enums!$A$27))</f>
        <v>Vial</v>
      </c>
      <c r="M297" s="4" t="str">
        <f>IF(K297=[1]Enums!$A$24, [1]Enums!$A$32, IF(K297=[1]Enums!$B$31, [1]Enums!$A$31, [1]Enums!$A$30))</f>
        <v>Beaker</v>
      </c>
      <c r="N297" s="4" t="str">
        <f>IF(K297=[1]Enums!$A$24, [1]Enums!$A$35, IF(K297=[1]Enums!$B$28, [1]Enums!$A$34, [1]Enums!$A$33))</f>
        <v>Drum</v>
      </c>
      <c r="O297" s="4" t="str">
        <f>IF(K297=[1]Enums!$A$24, [1]Enums!$A$38, IF(K297=[1]Enums!$B$28, [1]Enums!$A$37, [1]Enums!$A$36))</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IF(K298=[1]Enums!$A$24, [1]Enums!$A$29, IF(K298=[1]Enums!$B$28, [1]Enums!$A$28, [1]Enums!$A$27))</f>
        <v>Vial</v>
      </c>
      <c r="M298" s="4" t="str">
        <f>IF(K298=[1]Enums!$A$24, [1]Enums!$A$32, IF(K298=[1]Enums!$B$31, [1]Enums!$A$31, [1]Enums!$A$30))</f>
        <v>Beaker</v>
      </c>
      <c r="N298" s="4" t="str">
        <f>IF(K298=[1]Enums!$A$24, [1]Enums!$A$35, IF(K298=[1]Enums!$B$28, [1]Enums!$A$34, [1]Enums!$A$33))</f>
        <v>Drum</v>
      </c>
      <c r="O298" s="4" t="str">
        <f>IF(K298=[1]Enums!$A$24, [1]Enums!$A$38, IF(K298=[1]Enums!$B$28, [1]Enums!$A$37, [1]Enums!$A$36))</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IF(K299=[1]Enums!$A$24, [1]Enums!$A$29, IF(K299=[1]Enums!$B$28, [1]Enums!$A$28, [1]Enums!$A$27))</f>
        <v>Vial</v>
      </c>
      <c r="M299" s="4" t="str">
        <f>IF(K299=[1]Enums!$A$24, [1]Enums!$A$32, IF(K299=[1]Enums!$B$31, [1]Enums!$A$31, [1]Enums!$A$30))</f>
        <v>Beaker</v>
      </c>
      <c r="N299" s="4" t="str">
        <f>IF(K299=[1]Enums!$A$24, [1]Enums!$A$35, IF(K299=[1]Enums!$B$28, [1]Enums!$A$34, [1]Enums!$A$33))</f>
        <v>Drum</v>
      </c>
      <c r="O299" s="4" t="str">
        <f>IF(K299=[1]Enums!$A$24, [1]Enums!$A$38, IF(K299=[1]Enums!$B$28, [1]Enums!$A$37, [1]Enums!$A$36))</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IF(K300=[1]Enums!$A$24, [1]Enums!$A$29, IF(K300=[1]Enums!$B$28, [1]Enums!$A$28, [1]Enums!$A$27))</f>
        <v>Vial</v>
      </c>
      <c r="M300" s="4" t="str">
        <f>IF(K300=[1]Enums!$A$24, [1]Enums!$A$32, IF(K300=[1]Enums!$B$31, [1]Enums!$A$31, [1]Enums!$A$30))</f>
        <v>Beaker</v>
      </c>
      <c r="N300" s="4" t="str">
        <f>IF(K300=[1]Enums!$A$24, [1]Enums!$A$35, IF(K300=[1]Enums!$B$28, [1]Enums!$A$34, [1]Enums!$A$33))</f>
        <v>Drum</v>
      </c>
      <c r="O300" s="4" t="str">
        <f>IF(K300=[1]Enums!$A$24, [1]Enums!$A$38, IF(K300=[1]Enums!$B$28, [1]Enums!$A$37, [1]Enums!$A$36))</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IF(K301=[1]Enums!$A$24, [1]Enums!$A$29, IF(K301=[1]Enums!$B$28, [1]Enums!$A$28, [1]Enums!$A$27))</f>
        <v>Vial</v>
      </c>
      <c r="M301" s="4" t="str">
        <f>IF(K301=[1]Enums!$A$24, [1]Enums!$A$32, IF(K301=[1]Enums!$B$31, [1]Enums!$A$31, [1]Enums!$A$30))</f>
        <v>Beaker</v>
      </c>
      <c r="N301" s="4" t="str">
        <f>IF(K301=[1]Enums!$A$24, [1]Enums!$A$35, IF(K301=[1]Enums!$B$28, [1]Enums!$A$34, [1]Enums!$A$33))</f>
        <v>Drum</v>
      </c>
      <c r="O301" s="4" t="str">
        <f>IF(K301=[1]Enums!$A$24, [1]Enums!$A$38, IF(K301=[1]Enums!$B$28, [1]Enums!$A$37, [1]Enums!$A$36))</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IF(K302=[1]Enums!$A$24, [1]Enums!$A$29, IF(K302=[1]Enums!$B$28, [1]Enums!$A$28, [1]Enums!$A$27))</f>
        <v>Vial</v>
      </c>
      <c r="M302" s="4" t="str">
        <f>IF(K302=[1]Enums!$A$24, [1]Enums!$A$32, IF(K302=[1]Enums!$B$31, [1]Enums!$A$31, [1]Enums!$A$30))</f>
        <v>Beaker</v>
      </c>
      <c r="N302" s="4" t="str">
        <f>IF(K302=[1]Enums!$A$24, [1]Enums!$A$35, IF(K302=[1]Enums!$B$28, [1]Enums!$A$34, [1]Enums!$A$33))</f>
        <v>Drum</v>
      </c>
      <c r="O302" s="4" t="str">
        <f>IF(K302=[1]Enums!$A$24, [1]Enums!$A$38, IF(K302=[1]Enums!$B$28, [1]Enums!$A$37, [1]Enums!$A$36))</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IF(K303=[1]Enums!$A$24, [1]Enums!$A$29, IF(K303=[1]Enums!$B$28, [1]Enums!$A$28, [1]Enums!$A$27))</f>
        <v>Flask</v>
      </c>
      <c r="M303" s="4" t="str">
        <f>IF(K303=[1]Enums!$A$24, [1]Enums!$A$32, IF(K303=[1]Enums!$B$31, [1]Enums!$A$31, [1]Enums!$A$30))</f>
        <v>Cartridge</v>
      </c>
      <c r="N303" s="4" t="str">
        <f>IF(K303=[1]Enums!$A$24, [1]Enums!$A$35, IF(K303=[1]Enums!$B$28, [1]Enums!$A$34, [1]Enums!$A$33))</f>
        <v>Canister</v>
      </c>
      <c r="O303" s="4" t="str">
        <f>IF(K303=[1]Enums!$A$24, [1]Enums!$A$38, IF(K303=[1]Enums!$B$28, [1]Enums!$A$37, [1]Enums!$A$36))</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IF(K304=[1]Enums!$A$24, [1]Enums!$A$29, IF(K304=[1]Enums!$B$28, [1]Enums!$A$28, [1]Enums!$A$27))</f>
        <v>Vial</v>
      </c>
      <c r="M304" s="4" t="str">
        <f>IF(K304=[1]Enums!$A$24, [1]Enums!$A$32, IF(K304=[1]Enums!$B$31, [1]Enums!$A$31, [1]Enums!$A$30))</f>
        <v>Beaker</v>
      </c>
      <c r="N304" s="4" t="str">
        <f>IF(K304=[1]Enums!$A$24, [1]Enums!$A$35, IF(K304=[1]Enums!$B$28, [1]Enums!$A$34, [1]Enums!$A$33))</f>
        <v>Drum</v>
      </c>
      <c r="O304" s="4" t="str">
        <f>IF(K304=[1]Enums!$A$24, [1]Enums!$A$38, IF(K304=[1]Enums!$B$28, [1]Enums!$A$37, [1]Enums!$A$36))</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IF(K305=[1]Enums!$A$24, [1]Enums!$A$29, IF(K305=[1]Enums!$B$28, [1]Enums!$A$28, [1]Enums!$A$27))</f>
        <v>Bag</v>
      </c>
      <c r="M305" s="4" t="str">
        <f>IF(K305=[1]Enums!$A$24, [1]Enums!$A$32, IF(K305=[1]Enums!$B$31, [1]Enums!$A$31, [1]Enums!$A$30))</f>
        <v>Sack</v>
      </c>
      <c r="N305" s="4" t="str">
        <f>IF(K305=[1]Enums!$A$24, [1]Enums!$A$35, IF(K305=[1]Enums!$B$28, [1]Enums!$A$34, [1]Enums!$A$33))</f>
        <v>Powder Keg</v>
      </c>
      <c r="O305" s="4" t="str">
        <f>IF(K305=[1]Enums!$A$24, [1]Enums!$A$38, IF(K305=[1]Enums!$B$28, [1]Enums!$A$37, [1]Enums!$A$36))</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IF(K306=[1]Enums!$A$24, [1]Enums!$A$29, IF(K306=[1]Enums!$B$28, [1]Enums!$A$28, [1]Enums!$A$27))</f>
        <v>Vial</v>
      </c>
      <c r="M306" s="4" t="str">
        <f>IF(K306=[1]Enums!$A$24, [1]Enums!$A$32, IF(K306=[1]Enums!$B$31, [1]Enums!$A$31, [1]Enums!$A$30))</f>
        <v>Beaker</v>
      </c>
      <c r="N306" s="4" t="str">
        <f>IF(K306=[1]Enums!$A$24, [1]Enums!$A$35, IF(K306=[1]Enums!$B$28, [1]Enums!$A$34, [1]Enums!$A$33))</f>
        <v>Drum</v>
      </c>
      <c r="O306" s="4" t="str">
        <f>IF(K306=[1]Enums!$A$24, [1]Enums!$A$38, IF(K306=[1]Enums!$B$28, [1]Enums!$A$37, [1]Enums!$A$36))</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IF(K307=[1]Enums!$A$24, [1]Enums!$A$29, IF(K307=[1]Enums!$B$28, [1]Enums!$A$28, [1]Enums!$A$27))</f>
        <v>Bag</v>
      </c>
      <c r="M307" s="4" t="str">
        <f>IF(K307=[1]Enums!$A$24, [1]Enums!$A$32, IF(K307=[1]Enums!$B$31, [1]Enums!$A$31, [1]Enums!$A$30))</f>
        <v>Sack</v>
      </c>
      <c r="N307" s="4" t="str">
        <f>IF(K307=[1]Enums!$A$24, [1]Enums!$A$35, IF(K307=[1]Enums!$B$28, [1]Enums!$A$34, [1]Enums!$A$33))</f>
        <v>Powder Keg</v>
      </c>
      <c r="O307" s="4" t="str">
        <f>IF(K307=[1]Enums!$A$24, [1]Enums!$A$38, IF(K307=[1]Enums!$B$28, [1]Enums!$A$37, [1]Enums!$A$36))</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IF(K308=[1]Enums!$A$24, [1]Enums!$A$29, IF(K308=[1]Enums!$B$28, [1]Enums!$A$28, [1]Enums!$A$27))</f>
        <v>Vial</v>
      </c>
      <c r="M308" s="4" t="str">
        <f>IF(K308=[1]Enums!$A$24, [1]Enums!$A$32, IF(K308=[1]Enums!$B$31, [1]Enums!$A$31, [1]Enums!$A$30))</f>
        <v>Beaker</v>
      </c>
      <c r="N308" s="4" t="str">
        <f>IF(K308=[1]Enums!$A$24, [1]Enums!$A$35, IF(K308=[1]Enums!$B$28, [1]Enums!$A$34, [1]Enums!$A$33))</f>
        <v>Drum</v>
      </c>
      <c r="O308" s="4" t="str">
        <f>IF(K308=[1]Enums!$A$24, [1]Enums!$A$38, IF(K308=[1]Enums!$B$28, [1]Enums!$A$37, [1]Enums!$A$36))</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IF(K309=[1]Enums!$A$24, [1]Enums!$A$29, IF(K309=[1]Enums!$B$28, [1]Enums!$A$28, [1]Enums!$A$27))</f>
        <v>Bag</v>
      </c>
      <c r="M309" s="4" t="str">
        <f>IF(K309=[1]Enums!$A$24, [1]Enums!$A$32, IF(K309=[1]Enums!$B$31, [1]Enums!$A$31, [1]Enums!$A$30))</f>
        <v>Sack</v>
      </c>
      <c r="N309" s="4" t="str">
        <f>IF(K309=[1]Enums!$A$24, [1]Enums!$A$35, IF(K309=[1]Enums!$B$28, [1]Enums!$A$34, [1]Enums!$A$33))</f>
        <v>Powder Keg</v>
      </c>
      <c r="O309" s="4" t="str">
        <f>IF(K309=[1]Enums!$A$24, [1]Enums!$A$38, IF(K309=[1]Enums!$B$28, [1]Enums!$A$37, [1]Enums!$A$36))</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IF(K310=[1]Enums!$A$24, [1]Enums!$A$29, IF(K310=[1]Enums!$B$28, [1]Enums!$A$28, [1]Enums!$A$27))</f>
        <v>Vial</v>
      </c>
      <c r="M310" s="4" t="str">
        <f>IF(K310=[1]Enums!$A$24, [1]Enums!$A$32, IF(K310=[1]Enums!$B$31, [1]Enums!$A$31, [1]Enums!$A$30))</f>
        <v>Beaker</v>
      </c>
      <c r="N310" s="4" t="str">
        <f>IF(K310=[1]Enums!$A$24, [1]Enums!$A$35, IF(K310=[1]Enums!$B$28, [1]Enums!$A$34, [1]Enums!$A$33))</f>
        <v>Drum</v>
      </c>
      <c r="O310" s="4" t="str">
        <f>IF(K310=[1]Enums!$A$24, [1]Enums!$A$38, IF(K310=[1]Enums!$B$28, [1]Enums!$A$37, [1]Enums!$A$36))</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IF(K311=[1]Enums!$A$24, [1]Enums!$A$29, IF(K311=[1]Enums!$B$28, [1]Enums!$A$28, [1]Enums!$A$27))</f>
        <v>Vial</v>
      </c>
      <c r="M311" s="4" t="str">
        <f>IF(K311=[1]Enums!$A$24, [1]Enums!$A$32, IF(K311=[1]Enums!$B$31, [1]Enums!$A$31, [1]Enums!$A$30))</f>
        <v>Beaker</v>
      </c>
      <c r="N311" s="4" t="str">
        <f>IF(K311=[1]Enums!$A$24, [1]Enums!$A$35, IF(K311=[1]Enums!$B$28, [1]Enums!$A$34, [1]Enums!$A$33))</f>
        <v>Drum</v>
      </c>
      <c r="O311" s="4" t="str">
        <f>IF(K311=[1]Enums!$A$24, [1]Enums!$A$38, IF(K311=[1]Enums!$B$28, [1]Enums!$A$37, [1]Enums!$A$36))</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IF(K312=[1]Enums!$A$24, [1]Enums!$A$29, IF(K312=[1]Enums!$B$28, [1]Enums!$A$28, [1]Enums!$A$27))</f>
        <v>Vial</v>
      </c>
      <c r="M312" s="4" t="str">
        <f>IF(K312=[1]Enums!$A$24, [1]Enums!$A$32, IF(K312=[1]Enums!$B$31, [1]Enums!$A$31, [1]Enums!$A$30))</f>
        <v>Beaker</v>
      </c>
      <c r="N312" s="4" t="str">
        <f>IF(K312=[1]Enums!$A$24, [1]Enums!$A$35, IF(K312=[1]Enums!$B$28, [1]Enums!$A$34, [1]Enums!$A$33))</f>
        <v>Drum</v>
      </c>
      <c r="O312" s="4" t="str">
        <f>IF(K312=[1]Enums!$A$24, [1]Enums!$A$38, IF(K312=[1]Enums!$B$28, [1]Enums!$A$37, [1]Enums!$A$36))</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IF(K313=[1]Enums!$A$24, [1]Enums!$A$29, IF(K313=[1]Enums!$B$28, [1]Enums!$A$28, [1]Enums!$A$27))</f>
        <v>Vial</v>
      </c>
      <c r="M313" s="4" t="str">
        <f>IF(K313=[1]Enums!$A$24, [1]Enums!$A$32, IF(K313=[1]Enums!$B$31, [1]Enums!$A$31, [1]Enums!$A$30))</f>
        <v>Beaker</v>
      </c>
      <c r="N313" s="4" t="str">
        <f>IF(K313=[1]Enums!$A$24, [1]Enums!$A$35, IF(K313=[1]Enums!$B$28, [1]Enums!$A$34, [1]Enums!$A$33))</f>
        <v>Drum</v>
      </c>
      <c r="O313" s="4" t="str">
        <f>IF(K313=[1]Enums!$A$24, [1]Enums!$A$38, IF(K313=[1]Enums!$B$28, [1]Enums!$A$37, [1]Enums!$A$36))</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IF(K314=[1]Enums!$A$24, [1]Enums!$A$29, IF(K314=[1]Enums!$B$28, [1]Enums!$A$28, [1]Enums!$A$27))</f>
        <v>Vial</v>
      </c>
      <c r="M314" s="4" t="str">
        <f>IF(K314=[1]Enums!$A$24, [1]Enums!$A$32, IF(K314=[1]Enums!$B$31, [1]Enums!$A$31, [1]Enums!$A$30))</f>
        <v>Beaker</v>
      </c>
      <c r="N314" s="4" t="str">
        <f>IF(K314=[1]Enums!$A$24, [1]Enums!$A$35, IF(K314=[1]Enums!$B$28, [1]Enums!$A$34, [1]Enums!$A$33))</f>
        <v>Drum</v>
      </c>
      <c r="O314" s="4" t="str">
        <f>IF(K314=[1]Enums!$A$24, [1]Enums!$A$38, IF(K314=[1]Enums!$B$28, [1]Enums!$A$37, [1]Enums!$A$36))</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IF(K315=[1]Enums!$A$24, [1]Enums!$A$29, IF(K315=[1]Enums!$B$28, [1]Enums!$A$28, [1]Enums!$A$27))</f>
        <v>Vial</v>
      </c>
      <c r="M315" s="4" t="str">
        <f>IF(K315=[1]Enums!$A$24, [1]Enums!$A$32, IF(K315=[1]Enums!$B$31, [1]Enums!$A$31, [1]Enums!$A$30))</f>
        <v>Beaker</v>
      </c>
      <c r="N315" s="4" t="str">
        <f>IF(K315=[1]Enums!$A$24, [1]Enums!$A$35, IF(K315=[1]Enums!$B$28, [1]Enums!$A$34, [1]Enums!$A$33))</f>
        <v>Drum</v>
      </c>
      <c r="O315" s="4" t="str">
        <f>IF(K315=[1]Enums!$A$24, [1]Enums!$A$38, IF(K315=[1]Enums!$B$28, [1]Enums!$A$37, [1]Enums!$A$36))</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IF(K316=[1]Enums!$A$24, [1]Enums!$A$29, IF(K316=[1]Enums!$B$28, [1]Enums!$A$28, [1]Enums!$A$27))</f>
        <v>Vial</v>
      </c>
      <c r="M316" s="4" t="str">
        <f>IF(K316=[1]Enums!$A$24, [1]Enums!$A$32, IF(K316=[1]Enums!$B$31, [1]Enums!$A$31, [1]Enums!$A$30))</f>
        <v>Beaker</v>
      </c>
      <c r="N316" s="4" t="str">
        <f>IF(K316=[1]Enums!$A$24, [1]Enums!$A$35, IF(K316=[1]Enums!$B$28, [1]Enums!$A$34, [1]Enums!$A$33))</f>
        <v>Drum</v>
      </c>
      <c r="O316" s="4" t="str">
        <f>IF(K316=[1]Enums!$A$24, [1]Enums!$A$38, IF(K316=[1]Enums!$B$28, [1]Enums!$A$37, [1]Enums!$A$36))</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IF(K317=[1]Enums!$A$24, [1]Enums!$A$29, IF(K317=[1]Enums!$B$28, [1]Enums!$A$28, [1]Enums!$A$27))</f>
        <v>Vial</v>
      </c>
      <c r="M317" s="4" t="str">
        <f>IF(K317=[1]Enums!$A$24, [1]Enums!$A$32, IF(K317=[1]Enums!$B$31, [1]Enums!$A$31, [1]Enums!$A$30))</f>
        <v>Beaker</v>
      </c>
      <c r="N317" s="4" t="str">
        <f>IF(K317=[1]Enums!$A$24, [1]Enums!$A$35, IF(K317=[1]Enums!$B$28, [1]Enums!$A$34, [1]Enums!$A$33))</f>
        <v>Drum</v>
      </c>
      <c r="O317" s="4" t="str">
        <f>IF(K317=[1]Enums!$A$24, [1]Enums!$A$38, IF(K317=[1]Enums!$B$28, [1]Enums!$A$37, [1]Enums!$A$36))</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IF(K318=[1]Enums!$A$24, [1]Enums!$A$29, IF(K318=[1]Enums!$B$28, [1]Enums!$A$28, [1]Enums!$A$27))</f>
        <v>Vial</v>
      </c>
      <c r="M318" s="4" t="str">
        <f>IF(K318=[1]Enums!$A$24, [1]Enums!$A$32, IF(K318=[1]Enums!$B$31, [1]Enums!$A$31, [1]Enums!$A$30))</f>
        <v>Beaker</v>
      </c>
      <c r="N318" s="4" t="str">
        <f>IF(K318=[1]Enums!$A$24, [1]Enums!$A$35, IF(K318=[1]Enums!$B$28, [1]Enums!$A$34, [1]Enums!$A$33))</f>
        <v>Drum</v>
      </c>
      <c r="O318" s="4" t="str">
        <f>IF(K318=[1]Enums!$A$24, [1]Enums!$A$38, IF(K318=[1]Enums!$B$28, [1]Enums!$A$37, [1]Enums!$A$36))</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IF(K319=[1]Enums!$A$24, [1]Enums!$A$29, IF(K319=[1]Enums!$B$28, [1]Enums!$A$28, [1]Enums!$A$27))</f>
        <v>Vial</v>
      </c>
      <c r="M319" s="4" t="str">
        <f>IF(K319=[1]Enums!$A$24, [1]Enums!$A$32, IF(K319=[1]Enums!$B$31, [1]Enums!$A$31, [1]Enums!$A$30))</f>
        <v>Beaker</v>
      </c>
      <c r="N319" s="4" t="str">
        <f>IF(K319=[1]Enums!$A$24, [1]Enums!$A$35, IF(K319=[1]Enums!$B$28, [1]Enums!$A$34, [1]Enums!$A$33))</f>
        <v>Drum</v>
      </c>
      <c r="O319" s="4" t="str">
        <f>IF(K319=[1]Enums!$A$24, [1]Enums!$A$38, IF(K319=[1]Enums!$B$28, [1]Enums!$A$37, [1]Enums!$A$36))</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IF(K320=[1]Enums!$A$24, [1]Enums!$A$29, IF(K320=[1]Enums!$B$28, [1]Enums!$A$28, [1]Enums!$A$27))</f>
        <v>Vial</v>
      </c>
      <c r="M320" s="4" t="str">
        <f>IF(K320=[1]Enums!$A$24, [1]Enums!$A$32, IF(K320=[1]Enums!$B$31, [1]Enums!$A$31, [1]Enums!$A$30))</f>
        <v>Beaker</v>
      </c>
      <c r="N320" s="4" t="str">
        <f>IF(K320=[1]Enums!$A$24, [1]Enums!$A$35, IF(K320=[1]Enums!$B$28, [1]Enums!$A$34, [1]Enums!$A$33))</f>
        <v>Drum</v>
      </c>
      <c r="O320" s="4" t="str">
        <f>IF(K320=[1]Enums!$A$24, [1]Enums!$A$38, IF(K320=[1]Enums!$B$28, [1]Enums!$A$37, [1]Enums!$A$36))</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IF(K321=[1]Enums!$A$24, [1]Enums!$A$29, IF(K321=[1]Enums!$B$28, [1]Enums!$A$28, [1]Enums!$A$27))</f>
        <v>Bag</v>
      </c>
      <c r="M321" s="4" t="str">
        <f>IF(K321=[1]Enums!$A$24, [1]Enums!$A$32, IF(K321=[1]Enums!$B$31, [1]Enums!$A$31, [1]Enums!$A$30))</f>
        <v>Sack</v>
      </c>
      <c r="N321" s="4" t="str">
        <f>IF(K321=[1]Enums!$A$24, [1]Enums!$A$35, IF(K321=[1]Enums!$B$28, [1]Enums!$A$34, [1]Enums!$A$33))</f>
        <v>Powder Keg</v>
      </c>
      <c r="O321" s="4" t="str">
        <f>IF(K321=[1]Enums!$A$24, [1]Enums!$A$38, IF(K321=[1]Enums!$B$28, [1]Enums!$A$37, [1]Enums!$A$36))</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IF(K322=[1]Enums!$A$24, [1]Enums!$A$29, IF(K322=[1]Enums!$B$28, [1]Enums!$A$28, [1]Enums!$A$27))</f>
        <v>Bag</v>
      </c>
      <c r="M322" s="4" t="str">
        <f>IF(K322=[1]Enums!$A$24, [1]Enums!$A$32, IF(K322=[1]Enums!$B$31, [1]Enums!$A$31, [1]Enums!$A$30))</f>
        <v>Sack</v>
      </c>
      <c r="N322" s="4" t="str">
        <f>IF(K322=[1]Enums!$A$24, [1]Enums!$A$35, IF(K322=[1]Enums!$B$28, [1]Enums!$A$34, [1]Enums!$A$33))</f>
        <v>Powder Keg</v>
      </c>
      <c r="O322" s="4" t="str">
        <f>IF(K322=[1]Enums!$A$24, [1]Enums!$A$38, IF(K322=[1]Enums!$B$28, [1]Enums!$A$37, [1]Enums!$A$36))</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IF(K323=[1]Enums!$A$24, [1]Enums!$A$29, IF(K323=[1]Enums!$B$28, [1]Enums!$A$28, [1]Enums!$A$27))</f>
        <v>Vial</v>
      </c>
      <c r="M323" s="4" t="str">
        <f>IF(K323=[1]Enums!$A$24, [1]Enums!$A$32, IF(K323=[1]Enums!$B$31, [1]Enums!$A$31, [1]Enums!$A$30))</f>
        <v>Beaker</v>
      </c>
      <c r="N323" s="4" t="str">
        <f>IF(K323=[1]Enums!$A$24, [1]Enums!$A$35, IF(K323=[1]Enums!$B$28, [1]Enums!$A$34, [1]Enums!$A$33))</f>
        <v>Drum</v>
      </c>
      <c r="O323" s="4" t="str">
        <f>IF(K323=[1]Enums!$A$24, [1]Enums!$A$38, IF(K323=[1]Enums!$B$28, [1]Enums!$A$37, [1]Enums!$A$36))</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IF(K324=[1]Enums!$A$24, [1]Enums!$A$29, IF(K324=[1]Enums!$B$28, [1]Enums!$A$28, [1]Enums!$A$27))</f>
        <v>Bag</v>
      </c>
      <c r="M324" s="4" t="str">
        <f>IF(K324=[1]Enums!$A$24, [1]Enums!$A$32, IF(K324=[1]Enums!$B$31, [1]Enums!$A$31, [1]Enums!$A$30))</f>
        <v>Sack</v>
      </c>
      <c r="N324" s="4" t="str">
        <f>IF(K324=[1]Enums!$A$24, [1]Enums!$A$35, IF(K324=[1]Enums!$B$28, [1]Enums!$A$34, [1]Enums!$A$33))</f>
        <v>Powder Keg</v>
      </c>
      <c r="O324" s="4" t="str">
        <f>IF(K324=[1]Enums!$A$24, [1]Enums!$A$38, IF(K324=[1]Enums!$B$28, [1]Enums!$A$37, [1]Enums!$A$36))</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IF(K325=[1]Enums!$A$24, [1]Enums!$A$29, IF(K325=[1]Enums!$B$28, [1]Enums!$A$28, [1]Enums!$A$27))</f>
        <v>Vial</v>
      </c>
      <c r="M325" s="4" t="str">
        <f>IF(K325=[1]Enums!$A$24, [1]Enums!$A$32, IF(K325=[1]Enums!$B$31, [1]Enums!$A$31, [1]Enums!$A$30))</f>
        <v>Beaker</v>
      </c>
      <c r="N325" s="4" t="str">
        <f>IF(K325=[1]Enums!$A$24, [1]Enums!$A$35, IF(K325=[1]Enums!$B$28, [1]Enums!$A$34, [1]Enums!$A$33))</f>
        <v>Drum</v>
      </c>
      <c r="O325" s="4" t="str">
        <f>IF(K325=[1]Enums!$A$24, [1]Enums!$A$38, IF(K325=[1]Enums!$B$28, [1]Enums!$A$37, [1]Enums!$A$36))</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IF(K326=[1]Enums!$A$24, [1]Enums!$A$29, IF(K326=[1]Enums!$B$28, [1]Enums!$A$28, [1]Enums!$A$27))</f>
        <v>Vial</v>
      </c>
      <c r="M326" s="4" t="str">
        <f>IF(K326=[1]Enums!$A$24, [1]Enums!$A$32, IF(K326=[1]Enums!$B$31, [1]Enums!$A$31, [1]Enums!$A$30))</f>
        <v>Beaker</v>
      </c>
      <c r="N326" s="4" t="str">
        <f>IF(K326=[1]Enums!$A$24, [1]Enums!$A$35, IF(K326=[1]Enums!$B$28, [1]Enums!$A$34, [1]Enums!$A$33))</f>
        <v>Drum</v>
      </c>
      <c r="O326" s="4" t="str">
        <f>IF(K326=[1]Enums!$A$24, [1]Enums!$A$38, IF(K326=[1]Enums!$B$28, [1]Enums!$A$37, [1]Enums!$A$36))</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IF(K327=[1]Enums!$A$24, [1]Enums!$A$29, IF(K327=[1]Enums!$B$28, [1]Enums!$A$28, [1]Enums!$A$27))</f>
        <v>Vial</v>
      </c>
      <c r="M327" s="4" t="str">
        <f>IF(K327=[1]Enums!$A$24, [1]Enums!$A$32, IF(K327=[1]Enums!$B$31, [1]Enums!$A$31, [1]Enums!$A$30))</f>
        <v>Beaker</v>
      </c>
      <c r="N327" s="4" t="str">
        <f>IF(K327=[1]Enums!$A$24, [1]Enums!$A$35, IF(K327=[1]Enums!$B$28, [1]Enums!$A$34, [1]Enums!$A$33))</f>
        <v>Drum</v>
      </c>
      <c r="O327" s="4" t="str">
        <f>IF(K327=[1]Enums!$A$24, [1]Enums!$A$38, IF(K327=[1]Enums!$B$28, [1]Enums!$A$37, [1]Enums!$A$36))</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IF(K328=[1]Enums!$A$24, [1]Enums!$A$29, IF(K328=[1]Enums!$B$28, [1]Enums!$A$28, [1]Enums!$A$27))</f>
        <v>Bag</v>
      </c>
      <c r="M328" s="4" t="str">
        <f>IF(K328=[1]Enums!$A$24, [1]Enums!$A$32, IF(K328=[1]Enums!$B$31, [1]Enums!$A$31, [1]Enums!$A$30))</f>
        <v>Sack</v>
      </c>
      <c r="N328" s="4" t="str">
        <f>IF(K328=[1]Enums!$A$24, [1]Enums!$A$35, IF(K328=[1]Enums!$B$28, [1]Enums!$A$34, [1]Enums!$A$33))</f>
        <v>Powder Keg</v>
      </c>
      <c r="O328" s="4" t="str">
        <f>IF(K328=[1]Enums!$A$24, [1]Enums!$A$38, IF(K328=[1]Enums!$B$28, [1]Enums!$A$37, [1]Enums!$A$36))</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IF(K329=[1]Enums!$A$24, [1]Enums!$A$29, IF(K329=[1]Enums!$B$28, [1]Enums!$A$28, [1]Enums!$A$27))</f>
        <v>Vial</v>
      </c>
      <c r="M329" s="4" t="str">
        <f>IF(K329=[1]Enums!$A$24, [1]Enums!$A$32, IF(K329=[1]Enums!$B$31, [1]Enums!$A$31, [1]Enums!$A$30))</f>
        <v>Beaker</v>
      </c>
      <c r="N329" s="4" t="str">
        <f>IF(K329=[1]Enums!$A$24, [1]Enums!$A$35, IF(K329=[1]Enums!$B$28, [1]Enums!$A$34, [1]Enums!$A$33))</f>
        <v>Drum</v>
      </c>
      <c r="O329" s="4" t="str">
        <f>IF(K329=[1]Enums!$A$24, [1]Enums!$A$38, IF(K329=[1]Enums!$B$28, [1]Enums!$A$37, [1]Enums!$A$36))</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IF(K330=[1]Enums!$A$24, [1]Enums!$A$29, IF(K330=[1]Enums!$B$28, [1]Enums!$A$28, [1]Enums!$A$27))</f>
        <v>Vial</v>
      </c>
      <c r="M330" s="4" t="str">
        <f>IF(K330=[1]Enums!$A$24, [1]Enums!$A$32, IF(K330=[1]Enums!$B$31, [1]Enums!$A$31, [1]Enums!$A$30))</f>
        <v>Beaker</v>
      </c>
      <c r="N330" s="4" t="str">
        <f>IF(K330=[1]Enums!$A$24, [1]Enums!$A$35, IF(K330=[1]Enums!$B$28, [1]Enums!$A$34, [1]Enums!$A$33))</f>
        <v>Drum</v>
      </c>
      <c r="O330" s="4" t="str">
        <f>IF(K330=[1]Enums!$A$24, [1]Enums!$A$38, IF(K330=[1]Enums!$B$28, [1]Enums!$A$37, [1]Enums!$A$36))</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IF(K331=[1]Enums!$A$24, [1]Enums!$A$29, IF(K331=[1]Enums!$B$28, [1]Enums!$A$28, [1]Enums!$A$27))</f>
        <v>Vial</v>
      </c>
      <c r="M331" s="4" t="str">
        <f>IF(K331=[1]Enums!$A$24, [1]Enums!$A$32, IF(K331=[1]Enums!$B$31, [1]Enums!$A$31, [1]Enums!$A$30))</f>
        <v>Beaker</v>
      </c>
      <c r="N331" s="4" t="str">
        <f>IF(K331=[1]Enums!$A$24, [1]Enums!$A$35, IF(K331=[1]Enums!$B$28, [1]Enums!$A$34, [1]Enums!$A$33))</f>
        <v>Drum</v>
      </c>
      <c r="O331" s="4" t="str">
        <f>IF(K331=[1]Enums!$A$24, [1]Enums!$A$38, IF(K331=[1]Enums!$B$28, [1]Enums!$A$37, [1]Enums!$A$36))</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IF(K332=[1]Enums!$A$24, [1]Enums!$A$29, IF(K332=[1]Enums!$B$28, [1]Enums!$A$28, [1]Enums!$A$27))</f>
        <v>Vial</v>
      </c>
      <c r="M332" s="4" t="str">
        <f>IF(K332=[1]Enums!$A$24, [1]Enums!$A$32, IF(K332=[1]Enums!$B$31, [1]Enums!$A$31, [1]Enums!$A$30))</f>
        <v>Beaker</v>
      </c>
      <c r="N332" s="4" t="str">
        <f>IF(K332=[1]Enums!$A$24, [1]Enums!$A$35, IF(K332=[1]Enums!$B$28, [1]Enums!$A$34, [1]Enums!$A$33))</f>
        <v>Drum</v>
      </c>
      <c r="O332" s="4" t="str">
        <f>IF(K332=[1]Enums!$A$24, [1]Enums!$A$38, IF(K332=[1]Enums!$B$28, [1]Enums!$A$37, [1]Enums!$A$36))</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IF(K333=[1]Enums!$A$24, [1]Enums!$A$29, IF(K333=[1]Enums!$B$28, [1]Enums!$A$28, [1]Enums!$A$27))</f>
        <v>Vial</v>
      </c>
      <c r="M333" s="4" t="str">
        <f>IF(K333=[1]Enums!$A$24, [1]Enums!$A$32, IF(K333=[1]Enums!$B$31, [1]Enums!$A$31, [1]Enums!$A$30))</f>
        <v>Beaker</v>
      </c>
      <c r="N333" s="4" t="str">
        <f>IF(K333=[1]Enums!$A$24, [1]Enums!$A$35, IF(K333=[1]Enums!$B$28, [1]Enums!$A$34, [1]Enums!$A$33))</f>
        <v>Drum</v>
      </c>
      <c r="O333" s="4" t="str">
        <f>IF(K333=[1]Enums!$A$24, [1]Enums!$A$38, IF(K333=[1]Enums!$B$28, [1]Enums!$A$37, [1]Enums!$A$36))</f>
        <v>Chemical Vat</v>
      </c>
    </row>
    <row r="334" spans="1:15" x14ac:dyDescent="0.2">
      <c r="A334" s="4" t="str">
        <f>[1]Enums!$A$12</f>
        <v>1.1.0</v>
      </c>
      <c r="B334" s="13" t="s">
        <v>2055</v>
      </c>
      <c r="C334" s="13" t="s">
        <v>2059</v>
      </c>
      <c r="D334" s="13" t="s">
        <v>2063</v>
      </c>
      <c r="E334" s="13" t="s">
        <v>2067</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IF(K334=[1]Enums!$A$24, [1]Enums!$A$29, IF(K334=[1]Enums!$B$28, [1]Enums!$A$28, [1]Enums!$A$27))</f>
        <v>Bag</v>
      </c>
      <c r="M334" s="4" t="str">
        <f>IF(K334=[1]Enums!$A$24, [1]Enums!$A$32, IF(K334=[1]Enums!$B$31, [1]Enums!$A$31, [1]Enums!$A$30))</f>
        <v>Sack</v>
      </c>
      <c r="N334" s="4" t="str">
        <f>IF(K334=[1]Enums!$A$24, [1]Enums!$A$35, IF(K334=[1]Enums!$B$28, [1]Enums!$A$34, [1]Enums!$A$33))</f>
        <v>Powder Keg</v>
      </c>
      <c r="O334" s="4" t="str">
        <f>IF(K334=[1]Enums!$A$24, [1]Enums!$A$38, IF(K334=[1]Enums!$B$28, [1]Enums!$A$37, [1]Enums!$A$36))</f>
        <v>Chemical Silo</v>
      </c>
    </row>
    <row r="335" spans="1:15" x14ac:dyDescent="0.2">
      <c r="A335" s="4" t="str">
        <f>[1]Enums!$A$12</f>
        <v>1.1.0</v>
      </c>
      <c r="B335" s="13" t="s">
        <v>2054</v>
      </c>
      <c r="C335" s="13" t="s">
        <v>2058</v>
      </c>
      <c r="D335" s="13" t="s">
        <v>2062</v>
      </c>
      <c r="E335" s="13" t="s">
        <v>2066</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IF(K335=[1]Enums!$A$24, [1]Enums!$A$29, IF(K335=[1]Enums!$B$28, [1]Enums!$A$28, [1]Enums!$A$27))</f>
        <v>Bag</v>
      </c>
      <c r="M335" s="4" t="str">
        <f>IF(K335=[1]Enums!$A$24, [1]Enums!$A$32, IF(K335=[1]Enums!$B$31, [1]Enums!$A$31, [1]Enums!$A$30))</f>
        <v>Sack</v>
      </c>
      <c r="N335" s="4" t="str">
        <f>IF(K335=[1]Enums!$A$24, [1]Enums!$A$35, IF(K335=[1]Enums!$B$28, [1]Enums!$A$34, [1]Enums!$A$33))</f>
        <v>Powder Keg</v>
      </c>
      <c r="O335" s="4" t="str">
        <f>IF(K335=[1]Enums!$A$24, [1]Enums!$A$38, IF(K335=[1]Enums!$B$28, [1]Enums!$A$37, [1]Enums!$A$36))</f>
        <v>Chemical Silo</v>
      </c>
    </row>
    <row r="336" spans="1:15" x14ac:dyDescent="0.2">
      <c r="A336" s="4" t="str">
        <f>[1]Enums!$A$12</f>
        <v>1.1.0</v>
      </c>
      <c r="B336" s="13" t="s">
        <v>2053</v>
      </c>
      <c r="C336" s="13" t="s">
        <v>2057</v>
      </c>
      <c r="D336" s="13" t="s">
        <v>2061</v>
      </c>
      <c r="E336" s="13" t="s">
        <v>2065</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IF(K336=[1]Enums!$A$24, [1]Enums!$A$29, IF(K336=[1]Enums!$B$28, [1]Enums!$A$28, [1]Enums!$A$27))</f>
        <v>Bag</v>
      </c>
      <c r="M336" s="4" t="str">
        <f>IF(K336=[1]Enums!$A$24, [1]Enums!$A$32, IF(K336=[1]Enums!$B$31, [1]Enums!$A$31, [1]Enums!$A$30))</f>
        <v>Sack</v>
      </c>
      <c r="N336" s="4" t="str">
        <f>IF(K336=[1]Enums!$A$24, [1]Enums!$A$35, IF(K336=[1]Enums!$B$28, [1]Enums!$A$34, [1]Enums!$A$33))</f>
        <v>Powder Keg</v>
      </c>
      <c r="O336" s="4" t="str">
        <f>IF(K336=[1]Enums!$A$24, [1]Enums!$A$38, IF(K336=[1]Enums!$B$28, [1]Enums!$A$37, [1]Enums!$A$36))</f>
        <v>Chemical Silo</v>
      </c>
    </row>
    <row r="337" spans="1:15" x14ac:dyDescent="0.2">
      <c r="A337" s="4" t="str">
        <f>[1]Enums!$A$12</f>
        <v>1.1.0</v>
      </c>
      <c r="B337" s="13" t="s">
        <v>2052</v>
      </c>
      <c r="C337" s="13" t="s">
        <v>2056</v>
      </c>
      <c r="D337" s="13" t="s">
        <v>2060</v>
      </c>
      <c r="E337" s="13" t="s">
        <v>2064</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IF(K337=[1]Enums!$A$24, [1]Enums!$A$29, IF(K337=[1]Enums!$B$28, [1]Enums!$A$28, [1]Enums!$A$27))</f>
        <v>Bag</v>
      </c>
      <c r="M337" s="4" t="str">
        <f>IF(K337=[1]Enums!$A$24, [1]Enums!$A$32, IF(K337=[1]Enums!$B$31, [1]Enums!$A$31, [1]Enums!$A$30))</f>
        <v>Sack</v>
      </c>
      <c r="N337" s="4" t="str">
        <f>IF(K337=[1]Enums!$A$24, [1]Enums!$A$35, IF(K337=[1]Enums!$B$28, [1]Enums!$A$34, [1]Enums!$A$33))</f>
        <v>Powder Keg</v>
      </c>
      <c r="O337" s="4" t="str">
        <f>IF(K337=[1]Enums!$A$24, [1]Enums!$A$38, IF(K337=[1]Enums!$B$28, [1]Enums!$A$37, [1]Enums!$A$36))</f>
        <v>Chemical Silo</v>
      </c>
    </row>
    <row r="338" spans="1:15" x14ac:dyDescent="0.2">
      <c r="A338" s="4" t="str">
        <f>[1]Enums!$A$12</f>
        <v>1.1.0</v>
      </c>
      <c r="B338" s="13" t="s">
        <v>2083</v>
      </c>
      <c r="C338" s="13" t="s">
        <v>2099</v>
      </c>
      <c r="D338" s="13" t="s">
        <v>2115</v>
      </c>
      <c r="E338" s="13" t="s">
        <v>2131</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IF(K338=[1]Enums!$A$24, [1]Enums!$A$29, IF(K338=[1]Enums!$B$28, [1]Enums!$A$28, [1]Enums!$A$27))</f>
        <v>Bag</v>
      </c>
      <c r="M338" s="4" t="str">
        <f>IF(K338=[1]Enums!$A$24, [1]Enums!$A$32, IF(K338=[1]Enums!$B$31, [1]Enums!$A$31, [1]Enums!$A$30))</f>
        <v>Sack</v>
      </c>
      <c r="N338" s="4" t="str">
        <f>IF(K338=[1]Enums!$A$24, [1]Enums!$A$35, IF(K338=[1]Enums!$B$28, [1]Enums!$A$34, [1]Enums!$A$33))</f>
        <v>Powder Keg</v>
      </c>
      <c r="O338" s="4" t="str">
        <f>IF(K338=[1]Enums!$A$24, [1]Enums!$A$38, IF(K338=[1]Enums!$B$28, [1]Enums!$A$37, [1]Enums!$A$36))</f>
        <v>Chemical Silo</v>
      </c>
    </row>
    <row r="339" spans="1:15" x14ac:dyDescent="0.2">
      <c r="A339" s="4" t="str">
        <f>[1]Enums!$A$12</f>
        <v>1.1.0</v>
      </c>
      <c r="B339" s="13" t="s">
        <v>2082</v>
      </c>
      <c r="C339" s="13" t="s">
        <v>2098</v>
      </c>
      <c r="D339" s="13" t="s">
        <v>2114</v>
      </c>
      <c r="E339" s="13" t="s">
        <v>2130</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IF(K339=[1]Enums!$A$24, [1]Enums!$A$29, IF(K339=[1]Enums!$B$28, [1]Enums!$A$28, [1]Enums!$A$27))</f>
        <v>Bag</v>
      </c>
      <c r="M339" s="4" t="str">
        <f>IF(K339=[1]Enums!$A$24, [1]Enums!$A$32, IF(K339=[1]Enums!$B$31, [1]Enums!$A$31, [1]Enums!$A$30))</f>
        <v>Sack</v>
      </c>
      <c r="N339" s="4" t="str">
        <f>IF(K339=[1]Enums!$A$24, [1]Enums!$A$35, IF(K339=[1]Enums!$B$28, [1]Enums!$A$34, [1]Enums!$A$33))</f>
        <v>Powder Keg</v>
      </c>
      <c r="O339" s="4" t="str">
        <f>IF(K339=[1]Enums!$A$24, [1]Enums!$A$38, IF(K339=[1]Enums!$B$28, [1]Enums!$A$37, [1]Enums!$A$36))</f>
        <v>Chemical Silo</v>
      </c>
    </row>
    <row r="340" spans="1:15" x14ac:dyDescent="0.2">
      <c r="A340" s="4" t="str">
        <f>[1]Enums!$A$12</f>
        <v>1.1.0</v>
      </c>
      <c r="B340" s="13" t="s">
        <v>2081</v>
      </c>
      <c r="C340" s="13" t="s">
        <v>2097</v>
      </c>
      <c r="D340" s="13" t="s">
        <v>2113</v>
      </c>
      <c r="E340" s="13" t="s">
        <v>2129</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IF(K340=[1]Enums!$A$24, [1]Enums!$A$29, IF(K340=[1]Enums!$B$28, [1]Enums!$A$28, [1]Enums!$A$27))</f>
        <v>Bag</v>
      </c>
      <c r="M340" s="4" t="str">
        <f>IF(K340=[1]Enums!$A$24, [1]Enums!$A$32, IF(K340=[1]Enums!$B$31, [1]Enums!$A$31, [1]Enums!$A$30))</f>
        <v>Sack</v>
      </c>
      <c r="N340" s="4" t="str">
        <f>IF(K340=[1]Enums!$A$24, [1]Enums!$A$35, IF(K340=[1]Enums!$B$28, [1]Enums!$A$34, [1]Enums!$A$33))</f>
        <v>Powder Keg</v>
      </c>
      <c r="O340" s="4" t="str">
        <f>IF(K340=[1]Enums!$A$24, [1]Enums!$A$38, IF(K340=[1]Enums!$B$28, [1]Enums!$A$37, [1]Enums!$A$36))</f>
        <v>Chemical Silo</v>
      </c>
    </row>
    <row r="341" spans="1:15" x14ac:dyDescent="0.2">
      <c r="A341" s="4"/>
      <c r="B341" s="13" t="s">
        <v>2080</v>
      </c>
      <c r="C341" s="13" t="s">
        <v>2096</v>
      </c>
      <c r="D341" s="13" t="s">
        <v>2112</v>
      </c>
      <c r="E341" s="13" t="s">
        <v>2128</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IF(K341=[1]Enums!$A$24, [1]Enums!$A$29, IF(K341=[1]Enums!$B$28, [1]Enums!$A$28, [1]Enums!$A$27))</f>
        <v>Bag</v>
      </c>
      <c r="M341" s="4" t="str">
        <f>IF(K341=[1]Enums!$A$24, [1]Enums!$A$32, IF(K341=[1]Enums!$B$31, [1]Enums!$A$31, [1]Enums!$A$30))</f>
        <v>Sack</v>
      </c>
      <c r="N341" s="4" t="str">
        <f>IF(K341=[1]Enums!$A$24, [1]Enums!$A$35, IF(K341=[1]Enums!$B$28, [1]Enums!$A$34, [1]Enums!$A$33))</f>
        <v>Powder Keg</v>
      </c>
      <c r="O341" s="4" t="str">
        <f>IF(K341=[1]Enums!$A$24, [1]Enums!$A$38, IF(K341=[1]Enums!$B$28, [1]Enums!$A$37, [1]Enums!$A$36))</f>
        <v>Chemical Silo</v>
      </c>
    </row>
    <row r="342" spans="1:15" x14ac:dyDescent="0.2">
      <c r="A342" s="4"/>
      <c r="B342" s="13" t="s">
        <v>2079</v>
      </c>
      <c r="C342" s="13" t="s">
        <v>2095</v>
      </c>
      <c r="D342" s="13" t="s">
        <v>2111</v>
      </c>
      <c r="E342" s="13" t="s">
        <v>2127</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IF(K342=[1]Enums!$A$24, [1]Enums!$A$29, IF(K342=[1]Enums!$B$28, [1]Enums!$A$28, [1]Enums!$A$27))</f>
        <v>Bag</v>
      </c>
      <c r="M342" s="4" t="str">
        <f>IF(K342=[1]Enums!$A$24, [1]Enums!$A$32, IF(K342=[1]Enums!$B$31, [1]Enums!$A$31, [1]Enums!$A$30))</f>
        <v>Sack</v>
      </c>
      <c r="N342" s="4" t="str">
        <f>IF(K342=[1]Enums!$A$24, [1]Enums!$A$35, IF(K342=[1]Enums!$B$28, [1]Enums!$A$34, [1]Enums!$A$33))</f>
        <v>Powder Keg</v>
      </c>
      <c r="O342" s="4" t="str">
        <f>IF(K342=[1]Enums!$A$24, [1]Enums!$A$38, IF(K342=[1]Enums!$B$28, [1]Enums!$A$37, [1]Enums!$A$36))</f>
        <v>Chemical Silo</v>
      </c>
    </row>
    <row r="343" spans="1:15" x14ac:dyDescent="0.2">
      <c r="A343" s="4" t="str">
        <f>[1]Enums!$A$12</f>
        <v>1.1.0</v>
      </c>
      <c r="B343" s="13" t="s">
        <v>2078</v>
      </c>
      <c r="C343" s="13" t="s">
        <v>2094</v>
      </c>
      <c r="D343" s="13" t="s">
        <v>2110</v>
      </c>
      <c r="E343" s="13" t="s">
        <v>2126</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IF(K343=[1]Enums!$A$24, [1]Enums!$A$29, IF(K343=[1]Enums!$B$28, [1]Enums!$A$28, [1]Enums!$A$27))</f>
        <v>Bag</v>
      </c>
      <c r="M343" s="4" t="str">
        <f>IF(K343=[1]Enums!$A$24, [1]Enums!$A$32, IF(K343=[1]Enums!$B$31, [1]Enums!$A$31, [1]Enums!$A$30))</f>
        <v>Sack</v>
      </c>
      <c r="N343" s="4" t="str">
        <f>IF(K343=[1]Enums!$A$24, [1]Enums!$A$35, IF(K343=[1]Enums!$B$28, [1]Enums!$A$34, [1]Enums!$A$33))</f>
        <v>Powder Keg</v>
      </c>
      <c r="O343" s="4" t="str">
        <f>IF(K343=[1]Enums!$A$24, [1]Enums!$A$38, IF(K343=[1]Enums!$B$28, [1]Enums!$A$37, [1]Enums!$A$36))</f>
        <v>Chemical Silo</v>
      </c>
    </row>
    <row r="344" spans="1:15" x14ac:dyDescent="0.2">
      <c r="A344" s="4" t="str">
        <f>[1]Enums!$A$12</f>
        <v>1.1.0</v>
      </c>
      <c r="B344" s="13" t="s">
        <v>2077</v>
      </c>
      <c r="C344" s="13" t="s">
        <v>2093</v>
      </c>
      <c r="D344" s="13" t="s">
        <v>2109</v>
      </c>
      <c r="E344" s="13" t="s">
        <v>2125</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IF(K344=[1]Enums!$A$24, [1]Enums!$A$29, IF(K344=[1]Enums!$B$28, [1]Enums!$A$28, [1]Enums!$A$27))</f>
        <v>Bag</v>
      </c>
      <c r="M344" s="4" t="str">
        <f>IF(K344=[1]Enums!$A$24, [1]Enums!$A$32, IF(K344=[1]Enums!$B$31, [1]Enums!$A$31, [1]Enums!$A$30))</f>
        <v>Sack</v>
      </c>
      <c r="N344" s="4" t="str">
        <f>IF(K344=[1]Enums!$A$24, [1]Enums!$A$35, IF(K344=[1]Enums!$B$28, [1]Enums!$A$34, [1]Enums!$A$33))</f>
        <v>Powder Keg</v>
      </c>
      <c r="O344" s="4" t="str">
        <f>IF(K344=[1]Enums!$A$24, [1]Enums!$A$38, IF(K344=[1]Enums!$B$28, [1]Enums!$A$37, [1]Enums!$A$36))</f>
        <v>Chemical Silo</v>
      </c>
    </row>
    <row r="345" spans="1:15" x14ac:dyDescent="0.2">
      <c r="A345" s="4" t="str">
        <f>[1]Enums!$A$12</f>
        <v>1.1.0</v>
      </c>
      <c r="B345" s="13" t="s">
        <v>2076</v>
      </c>
      <c r="C345" s="13" t="s">
        <v>2092</v>
      </c>
      <c r="D345" s="13" t="s">
        <v>2108</v>
      </c>
      <c r="E345" s="13" t="s">
        <v>2124</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IF(K345=[1]Enums!$A$24, [1]Enums!$A$29, IF(K345=[1]Enums!$B$28, [1]Enums!$A$28, [1]Enums!$A$27))</f>
        <v>Bag</v>
      </c>
      <c r="M345" s="4" t="str">
        <f>IF(K345=[1]Enums!$A$24, [1]Enums!$A$32, IF(K345=[1]Enums!$B$31, [1]Enums!$A$31, [1]Enums!$A$30))</f>
        <v>Sack</v>
      </c>
      <c r="N345" s="4" t="str">
        <f>IF(K345=[1]Enums!$A$24, [1]Enums!$A$35, IF(K345=[1]Enums!$B$28, [1]Enums!$A$34, [1]Enums!$A$33))</f>
        <v>Powder Keg</v>
      </c>
      <c r="O345" s="4" t="str">
        <f>IF(K345=[1]Enums!$A$24, [1]Enums!$A$38, IF(K345=[1]Enums!$B$28, [1]Enums!$A$37, [1]Enums!$A$36))</f>
        <v>Chemical Silo</v>
      </c>
    </row>
    <row r="346" spans="1:15" x14ac:dyDescent="0.2">
      <c r="A346" s="4" t="str">
        <f>[1]Enums!$A$12</f>
        <v>1.1.0</v>
      </c>
      <c r="B346" s="13" t="s">
        <v>2075</v>
      </c>
      <c r="C346" s="13" t="s">
        <v>2091</v>
      </c>
      <c r="D346" s="13" t="s">
        <v>2107</v>
      </c>
      <c r="E346" s="13" t="s">
        <v>2123</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IF(K346=[1]Enums!$A$24, [1]Enums!$A$29, IF(K346=[1]Enums!$B$28, [1]Enums!$A$28, [1]Enums!$A$27))</f>
        <v>Vial</v>
      </c>
      <c r="M346" s="4" t="str">
        <f>IF(K346=[1]Enums!$A$24, [1]Enums!$A$32, IF(K346=[1]Enums!$B$31, [1]Enums!$A$31, [1]Enums!$A$30))</f>
        <v>Beaker</v>
      </c>
      <c r="N346" s="4" t="str">
        <f>IF(K346=[1]Enums!$A$24, [1]Enums!$A$35, IF(K346=[1]Enums!$B$28, [1]Enums!$A$34, [1]Enums!$A$33))</f>
        <v>Drum</v>
      </c>
      <c r="O346" s="4" t="str">
        <f>IF(K346=[1]Enums!$A$24, [1]Enums!$A$38, IF(K346=[1]Enums!$B$28, [1]Enums!$A$37, [1]Enums!$A$36))</f>
        <v>Chemical Vat</v>
      </c>
    </row>
    <row r="347" spans="1:15" x14ac:dyDescent="0.2">
      <c r="A347" s="4" t="str">
        <f>[1]Enums!$A$12</f>
        <v>1.1.0</v>
      </c>
      <c r="B347" s="13" t="s">
        <v>2074</v>
      </c>
      <c r="C347" s="13" t="s">
        <v>2090</v>
      </c>
      <c r="D347" s="13" t="s">
        <v>2106</v>
      </c>
      <c r="E347" s="13" t="s">
        <v>2122</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IF(K347=[1]Enums!$A$24, [1]Enums!$A$29, IF(K347=[1]Enums!$B$28, [1]Enums!$A$28, [1]Enums!$A$27))</f>
        <v>Vial</v>
      </c>
      <c r="M347" s="4" t="str">
        <f>IF(K347=[1]Enums!$A$24, [1]Enums!$A$32, IF(K347=[1]Enums!$B$31, [1]Enums!$A$31, [1]Enums!$A$30))</f>
        <v>Beaker</v>
      </c>
      <c r="N347" s="4" t="str">
        <f>IF(K347=[1]Enums!$A$24, [1]Enums!$A$35, IF(K347=[1]Enums!$B$28, [1]Enums!$A$34, [1]Enums!$A$33))</f>
        <v>Drum</v>
      </c>
      <c r="O347" s="4" t="str">
        <f>IF(K347=[1]Enums!$A$24, [1]Enums!$A$38, IF(K347=[1]Enums!$B$28, [1]Enums!$A$37, [1]Enums!$A$36))</f>
        <v>Chemical Vat</v>
      </c>
    </row>
    <row r="348" spans="1:15" x14ac:dyDescent="0.2">
      <c r="A348" s="4" t="str">
        <f>[1]Enums!$A$12</f>
        <v>1.1.0</v>
      </c>
      <c r="B348" s="13" t="s">
        <v>2073</v>
      </c>
      <c r="C348" s="13" t="s">
        <v>2089</v>
      </c>
      <c r="D348" s="13" t="s">
        <v>2105</v>
      </c>
      <c r="E348" s="13" t="s">
        <v>2121</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IF(K348=[1]Enums!$A$24, [1]Enums!$A$29, IF(K348=[1]Enums!$B$28, [1]Enums!$A$28, [1]Enums!$A$27))</f>
        <v>Vial</v>
      </c>
      <c r="M348" s="4" t="str">
        <f>IF(K348=[1]Enums!$A$24, [1]Enums!$A$32, IF(K348=[1]Enums!$B$31, [1]Enums!$A$31, [1]Enums!$A$30))</f>
        <v>Beaker</v>
      </c>
      <c r="N348" s="4" t="str">
        <f>IF(K348=[1]Enums!$A$24, [1]Enums!$A$35, IF(K348=[1]Enums!$B$28, [1]Enums!$A$34, [1]Enums!$A$33))</f>
        <v>Drum</v>
      </c>
      <c r="O348" s="4" t="str">
        <f>IF(K348=[1]Enums!$A$24, [1]Enums!$A$38, IF(K348=[1]Enums!$B$28, [1]Enums!$A$37, [1]Enums!$A$36))</f>
        <v>Chemical Vat</v>
      </c>
    </row>
    <row r="349" spans="1:15" x14ac:dyDescent="0.2">
      <c r="A349" s="4" t="str">
        <f>[1]Enums!$A$12</f>
        <v>1.1.0</v>
      </c>
      <c r="B349" s="13" t="s">
        <v>2072</v>
      </c>
      <c r="C349" s="13" t="s">
        <v>2088</v>
      </c>
      <c r="D349" s="13" t="s">
        <v>2104</v>
      </c>
      <c r="E349" s="13" t="s">
        <v>2120</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IF(K349=[1]Enums!$A$24, [1]Enums!$A$29, IF(K349=[1]Enums!$B$28, [1]Enums!$A$28, [1]Enums!$A$27))</f>
        <v>Vial</v>
      </c>
      <c r="M349" s="4" t="str">
        <f>IF(K349=[1]Enums!$A$24, [1]Enums!$A$32, IF(K349=[1]Enums!$B$31, [1]Enums!$A$31, [1]Enums!$A$30))</f>
        <v>Beaker</v>
      </c>
      <c r="N349" s="4" t="str">
        <f>IF(K349=[1]Enums!$A$24, [1]Enums!$A$35, IF(K349=[1]Enums!$B$28, [1]Enums!$A$34, [1]Enums!$A$33))</f>
        <v>Drum</v>
      </c>
      <c r="O349" s="4" t="str">
        <f>IF(K349=[1]Enums!$A$24, [1]Enums!$A$38, IF(K349=[1]Enums!$B$28, [1]Enums!$A$37, [1]Enums!$A$36))</f>
        <v>Chemical Vat</v>
      </c>
    </row>
    <row r="350" spans="1:15" x14ac:dyDescent="0.2">
      <c r="A350" s="4" t="str">
        <f>[1]Enums!$A$12</f>
        <v>1.1.0</v>
      </c>
      <c r="B350" s="13" t="s">
        <v>2071</v>
      </c>
      <c r="C350" s="13" t="s">
        <v>2087</v>
      </c>
      <c r="D350" s="13" t="s">
        <v>2103</v>
      </c>
      <c r="E350" s="13" t="s">
        <v>2119</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IF(K350=[1]Enums!$A$24, [1]Enums!$A$29, IF(K350=[1]Enums!$B$28, [1]Enums!$A$28, [1]Enums!$A$27))</f>
        <v>Vial</v>
      </c>
      <c r="M350" s="4" t="str">
        <f>IF(K350=[1]Enums!$A$24, [1]Enums!$A$32, IF(K350=[1]Enums!$B$31, [1]Enums!$A$31, [1]Enums!$A$30))</f>
        <v>Beaker</v>
      </c>
      <c r="N350" s="4" t="str">
        <f>IF(K350=[1]Enums!$A$24, [1]Enums!$A$35, IF(K350=[1]Enums!$B$28, [1]Enums!$A$34, [1]Enums!$A$33))</f>
        <v>Drum</v>
      </c>
      <c r="O350" s="4" t="str">
        <f>IF(K350=[1]Enums!$A$24, [1]Enums!$A$38, IF(K350=[1]Enums!$B$28, [1]Enums!$A$37, [1]Enums!$A$36))</f>
        <v>Chemical Vat</v>
      </c>
    </row>
    <row r="351" spans="1:15" x14ac:dyDescent="0.2">
      <c r="A351" s="4" t="str">
        <f>[1]Enums!$A$12</f>
        <v>1.1.0</v>
      </c>
      <c r="B351" s="13" t="s">
        <v>2070</v>
      </c>
      <c r="C351" s="13" t="s">
        <v>2086</v>
      </c>
      <c r="D351" s="13" t="s">
        <v>2102</v>
      </c>
      <c r="E351" s="13" t="s">
        <v>2118</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IF(K351=[1]Enums!$A$24, [1]Enums!$A$29, IF(K351=[1]Enums!$B$28, [1]Enums!$A$28, [1]Enums!$A$27))</f>
        <v>Vial</v>
      </c>
      <c r="M351" s="4" t="str">
        <f>IF(K351=[1]Enums!$A$24, [1]Enums!$A$32, IF(K351=[1]Enums!$B$31, [1]Enums!$A$31, [1]Enums!$A$30))</f>
        <v>Beaker</v>
      </c>
      <c r="N351" s="4" t="str">
        <f>IF(K351=[1]Enums!$A$24, [1]Enums!$A$35, IF(K351=[1]Enums!$B$28, [1]Enums!$A$34, [1]Enums!$A$33))</f>
        <v>Drum</v>
      </c>
      <c r="O351" s="4" t="str">
        <f>IF(K351=[1]Enums!$A$24, [1]Enums!$A$38, IF(K351=[1]Enums!$B$28, [1]Enums!$A$37, [1]Enums!$A$36))</f>
        <v>Chemical Vat</v>
      </c>
    </row>
    <row r="352" spans="1:15" x14ac:dyDescent="0.2">
      <c r="A352" s="4" t="str">
        <f>[1]Enums!$A$12</f>
        <v>1.1.0</v>
      </c>
      <c r="B352" s="13" t="s">
        <v>2069</v>
      </c>
      <c r="C352" s="13" t="s">
        <v>2085</v>
      </c>
      <c r="D352" s="13" t="s">
        <v>2101</v>
      </c>
      <c r="E352" s="13" t="s">
        <v>2117</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IF(K352=[1]Enums!$A$24, [1]Enums!$A$29, IF(K352=[1]Enums!$B$28, [1]Enums!$A$28, [1]Enums!$A$27))</f>
        <v>Vial</v>
      </c>
      <c r="M352" s="4" t="str">
        <f>IF(K352=[1]Enums!$A$24, [1]Enums!$A$32, IF(K352=[1]Enums!$B$31, [1]Enums!$A$31, [1]Enums!$A$30))</f>
        <v>Beaker</v>
      </c>
      <c r="N352" s="4" t="str">
        <f>IF(K352=[1]Enums!$A$24, [1]Enums!$A$35, IF(K352=[1]Enums!$B$28, [1]Enums!$A$34, [1]Enums!$A$33))</f>
        <v>Drum</v>
      </c>
      <c r="O352" s="4" t="str">
        <f>IF(K352=[1]Enums!$A$24, [1]Enums!$A$38, IF(K352=[1]Enums!$B$28, [1]Enums!$A$37, [1]Enums!$A$36))</f>
        <v>Chemical Vat</v>
      </c>
    </row>
    <row r="353" spans="1:15" x14ac:dyDescent="0.2">
      <c r="A353" s="4" t="str">
        <f>[1]Enums!$A$12</f>
        <v>1.1.0</v>
      </c>
      <c r="B353" s="13" t="s">
        <v>2068</v>
      </c>
      <c r="C353" s="13" t="s">
        <v>2084</v>
      </c>
      <c r="D353" s="13" t="s">
        <v>2100</v>
      </c>
      <c r="E353" s="13" t="s">
        <v>2116</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IF(K353=[1]Enums!$A$24, [1]Enums!$A$29, IF(K353=[1]Enums!$B$28, [1]Enums!$A$28, [1]Enums!$A$27))</f>
        <v>Vial</v>
      </c>
      <c r="M353" s="4" t="str">
        <f>IF(K353=[1]Enums!$A$24, [1]Enums!$A$32, IF(K353=[1]Enums!$B$31, [1]Enums!$A$31, [1]Enums!$A$30))</f>
        <v>Beaker</v>
      </c>
      <c r="N353" s="4" t="str">
        <f>IF(K353=[1]Enums!$A$24, [1]Enums!$A$35, IF(K353=[1]Enums!$B$28, [1]Enums!$A$34, [1]Enums!$A$33))</f>
        <v>Drum</v>
      </c>
      <c r="O353" s="4" t="str">
        <f>IF(K353=[1]Enums!$A$24, [1]Enums!$A$38, IF(K353=[1]Enums!$B$28, [1]Enums!$A$37, [1]Enums!$A$36))</f>
        <v>Chemical Vat</v>
      </c>
    </row>
    <row r="354" spans="1:15" x14ac:dyDescent="0.2">
      <c r="A354" s="4" t="str">
        <f>[1]Enums!$A$13</f>
        <v>1.1.1</v>
      </c>
      <c r="B354" s="12" t="s">
        <v>2182</v>
      </c>
      <c r="C354" s="13" t="s">
        <v>2181</v>
      </c>
      <c r="D354" s="13" t="s">
        <v>2180</v>
      </c>
      <c r="E354" s="13" t="s">
        <v>2179</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IF(K354=[1]Enums!$A$24, [1]Enums!$A$29, IF(K354=[1]Enums!$B$28, [1]Enums!$A$28, [1]Enums!$A$27))</f>
        <v>Vial</v>
      </c>
      <c r="M354" s="4" t="str">
        <f>IF(K354=[1]Enums!$A$24, [1]Enums!$A$32, IF(K354=[1]Enums!$B$31, [1]Enums!$A$31, [1]Enums!$A$30))</f>
        <v>Beaker</v>
      </c>
      <c r="N354" s="4" t="str">
        <f>IF(K354=[1]Enums!$A$24, [1]Enums!$A$35, IF(K354=[1]Enums!$B$28, [1]Enums!$A$34, [1]Enums!$A$33))</f>
        <v>Drum</v>
      </c>
      <c r="O354" s="4" t="str">
        <f>IF(K354=[1]Enums!$A$24, [1]Enums!$A$38, IF(K354=[1]Enums!$B$28, [1]Enums!$A$37, [1]Enums!$A$36))</f>
        <v>Chemical Vat</v>
      </c>
    </row>
    <row r="355" spans="1:15" x14ac:dyDescent="0.2">
      <c r="A355" s="4" t="str">
        <f>[1]Enums!$A$13</f>
        <v>1.1.1</v>
      </c>
      <c r="B355" s="12" t="s">
        <v>2230</v>
      </c>
      <c r="C355" s="13" t="s">
        <v>2229</v>
      </c>
      <c r="D355" s="13" t="s">
        <v>2228</v>
      </c>
      <c r="E355" s="13" t="s">
        <v>2227</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IF(K355=[1]Enums!$A$24, [1]Enums!$A$29, IF(K355=[1]Enums!$B$28, [1]Enums!$A$28, [1]Enums!$A$27))</f>
        <v>Bag</v>
      </c>
      <c r="M355" s="4" t="str">
        <f>IF(K355=[1]Enums!$A$24, [1]Enums!$A$32, IF(K355=[1]Enums!$B$31, [1]Enums!$A$31, [1]Enums!$A$30))</f>
        <v>Sack</v>
      </c>
      <c r="N355" s="4" t="str">
        <f>IF(K355=[1]Enums!$A$24, [1]Enums!$A$35, IF(K355=[1]Enums!$B$28, [1]Enums!$A$34, [1]Enums!$A$33))</f>
        <v>Powder Keg</v>
      </c>
      <c r="O355" s="4" t="str">
        <f>IF(K355=[1]Enums!$A$24, [1]Enums!$A$38, IF(K355=[1]Enums!$B$28, [1]Enums!$A$37, [1]Enums!$A$36))</f>
        <v>Chemical Silo</v>
      </c>
    </row>
    <row r="356" spans="1:15" x14ac:dyDescent="0.2">
      <c r="A356" s="4" t="str">
        <f>[1]Enums!$A$13</f>
        <v>1.1.1</v>
      </c>
      <c r="B356" s="12" t="s">
        <v>2226</v>
      </c>
      <c r="C356" s="13" t="s">
        <v>2225</v>
      </c>
      <c r="D356" s="13" t="s">
        <v>2224</v>
      </c>
      <c r="E356" s="13" t="s">
        <v>2223</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IF(K356=[1]Enums!$A$24, [1]Enums!$A$29, IF(K356=[1]Enums!$B$28, [1]Enums!$A$28, [1]Enums!$A$27))</f>
        <v>Bag</v>
      </c>
      <c r="M356" s="4" t="str">
        <f>IF(K356=[1]Enums!$A$24, [1]Enums!$A$32, IF(K356=[1]Enums!$B$31, [1]Enums!$A$31, [1]Enums!$A$30))</f>
        <v>Sack</v>
      </c>
      <c r="N356" s="4" t="str">
        <f>IF(K356=[1]Enums!$A$24, [1]Enums!$A$35, IF(K356=[1]Enums!$B$28, [1]Enums!$A$34, [1]Enums!$A$33))</f>
        <v>Powder Keg</v>
      </c>
      <c r="O356" s="4" t="str">
        <f>IF(K356=[1]Enums!$A$24, [1]Enums!$A$38, IF(K356=[1]Enums!$B$28, [1]Enums!$A$37, [1]Enums!$A$36))</f>
        <v>Chemical Silo</v>
      </c>
    </row>
    <row r="357" spans="1:15" x14ac:dyDescent="0.2">
      <c r="A357" s="4" t="str">
        <f>[1]Enums!$A$13</f>
        <v>1.1.1</v>
      </c>
      <c r="B357" s="12" t="s">
        <v>2222</v>
      </c>
      <c r="C357" s="13" t="s">
        <v>2221</v>
      </c>
      <c r="D357" s="13" t="s">
        <v>2220</v>
      </c>
      <c r="E357" s="13" t="s">
        <v>2219</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IF(K357=[1]Enums!$A$24, [1]Enums!$A$29, IF(K357=[1]Enums!$B$28, [1]Enums!$A$28, [1]Enums!$A$27))</f>
        <v>Vial</v>
      </c>
      <c r="M357" s="4" t="str">
        <f>IF(K357=[1]Enums!$A$24, [1]Enums!$A$32, IF(K357=[1]Enums!$B$31, [1]Enums!$A$31, [1]Enums!$A$30))</f>
        <v>Beaker</v>
      </c>
      <c r="N357" s="4" t="str">
        <f>IF(K357=[1]Enums!$A$24, [1]Enums!$A$35, IF(K357=[1]Enums!$B$28, [1]Enums!$A$34, [1]Enums!$A$33))</f>
        <v>Drum</v>
      </c>
      <c r="O357" s="4" t="str">
        <f>IF(K357=[1]Enums!$A$24, [1]Enums!$A$38, IF(K357=[1]Enums!$B$28, [1]Enums!$A$37, [1]Enums!$A$36))</f>
        <v>Chemical Vat</v>
      </c>
    </row>
    <row r="358" spans="1:15" x14ac:dyDescent="0.2">
      <c r="A358" s="4" t="str">
        <f>[1]Enums!$A$13</f>
        <v>1.1.1</v>
      </c>
      <c r="B358" s="12" t="s">
        <v>2218</v>
      </c>
      <c r="C358" s="13" t="s">
        <v>2217</v>
      </c>
      <c r="D358" s="13" t="s">
        <v>2216</v>
      </c>
      <c r="E358" s="13" t="s">
        <v>2215</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IF(K358=[1]Enums!$A$24, [1]Enums!$A$29, IF(K358=[1]Enums!$B$28, [1]Enums!$A$28, [1]Enums!$A$27))</f>
        <v>Bag</v>
      </c>
      <c r="M358" s="4" t="str">
        <f>IF(K358=[1]Enums!$A$24, [1]Enums!$A$32, IF(K358=[1]Enums!$B$31, [1]Enums!$A$31, [1]Enums!$A$30))</f>
        <v>Sack</v>
      </c>
      <c r="N358" s="4" t="str">
        <f>IF(K358=[1]Enums!$A$24, [1]Enums!$A$35, IF(K358=[1]Enums!$B$28, [1]Enums!$A$34, [1]Enums!$A$33))</f>
        <v>Powder Keg</v>
      </c>
      <c r="O358" s="4" t="str">
        <f>IF(K358=[1]Enums!$A$24, [1]Enums!$A$38, IF(K358=[1]Enums!$B$28, [1]Enums!$A$37, [1]Enums!$A$36))</f>
        <v>Chemical Silo</v>
      </c>
    </row>
    <row r="359" spans="1:15" x14ac:dyDescent="0.2">
      <c r="A359" s="4" t="str">
        <f>[1]Enums!$A$13</f>
        <v>1.1.1</v>
      </c>
      <c r="B359" s="12" t="s">
        <v>2214</v>
      </c>
      <c r="C359" s="13" t="s">
        <v>2213</v>
      </c>
      <c r="D359" s="13" t="s">
        <v>2212</v>
      </c>
      <c r="E359" s="13" t="s">
        <v>2211</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IF(K359=[1]Enums!$A$24, [1]Enums!$A$29, IF(K359=[1]Enums!$B$28, [1]Enums!$A$28, [1]Enums!$A$27))</f>
        <v>Flask</v>
      </c>
      <c r="M359" s="4" t="str">
        <f>IF(K359=[1]Enums!$A$24, [1]Enums!$A$32, IF(K359=[1]Enums!$B$31, [1]Enums!$A$31, [1]Enums!$A$30))</f>
        <v>Cartridge</v>
      </c>
      <c r="N359" s="4" t="str">
        <f>IF(K359=[1]Enums!$A$24, [1]Enums!$A$35, IF(K359=[1]Enums!$B$28, [1]Enums!$A$34, [1]Enums!$A$33))</f>
        <v>Canister</v>
      </c>
      <c r="O359" s="4" t="str">
        <f>IF(K359=[1]Enums!$A$24, [1]Enums!$A$38, IF(K359=[1]Enums!$B$28, [1]Enums!$A$37, [1]Enums!$A$36))</f>
        <v>Chemical Tank</v>
      </c>
    </row>
    <row r="360" spans="1:15" x14ac:dyDescent="0.2">
      <c r="A360" s="4" t="str">
        <f>[1]Enums!$A$13</f>
        <v>1.1.1</v>
      </c>
      <c r="B360" s="12" t="s">
        <v>2210</v>
      </c>
      <c r="C360" s="13" t="s">
        <v>2209</v>
      </c>
      <c r="D360" s="13" t="s">
        <v>2208</v>
      </c>
      <c r="E360" s="13" t="s">
        <v>2207</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IF(K360=[1]Enums!$A$24, [1]Enums!$A$29, IF(K360=[1]Enums!$B$28, [1]Enums!$A$28, [1]Enums!$A$27))</f>
        <v>Bag</v>
      </c>
      <c r="M360" s="4" t="str">
        <f>IF(K360=[1]Enums!$A$24, [1]Enums!$A$32, IF(K360=[1]Enums!$B$31, [1]Enums!$A$31, [1]Enums!$A$30))</f>
        <v>Sack</v>
      </c>
      <c r="N360" s="4" t="str">
        <f>IF(K360=[1]Enums!$A$24, [1]Enums!$A$35, IF(K360=[1]Enums!$B$28, [1]Enums!$A$34, [1]Enums!$A$33))</f>
        <v>Powder Keg</v>
      </c>
      <c r="O360" s="4" t="str">
        <f>IF(K360=[1]Enums!$A$24, [1]Enums!$A$38, IF(K360=[1]Enums!$B$28, [1]Enums!$A$37, [1]Enums!$A$36))</f>
        <v>Chemical Silo</v>
      </c>
    </row>
    <row r="361" spans="1:15" x14ac:dyDescent="0.2">
      <c r="A361" s="4" t="str">
        <f>[1]Enums!$A$13</f>
        <v>1.1.1</v>
      </c>
      <c r="B361" s="12" t="s">
        <v>2206</v>
      </c>
      <c r="C361" s="13" t="s">
        <v>2205</v>
      </c>
      <c r="D361" s="13" t="s">
        <v>2204</v>
      </c>
      <c r="E361" s="13" t="s">
        <v>2203</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IF(K361=[1]Enums!$A$24, [1]Enums!$A$29, IF(K361=[1]Enums!$B$28, [1]Enums!$A$28, [1]Enums!$A$27))</f>
        <v>Bag</v>
      </c>
      <c r="M361" s="4" t="str">
        <f>IF(K361=[1]Enums!$A$24, [1]Enums!$A$32, IF(K361=[1]Enums!$B$31, [1]Enums!$A$31, [1]Enums!$A$30))</f>
        <v>Sack</v>
      </c>
      <c r="N361" s="4" t="str">
        <f>IF(K361=[1]Enums!$A$24, [1]Enums!$A$35, IF(K361=[1]Enums!$B$28, [1]Enums!$A$34, [1]Enums!$A$33))</f>
        <v>Powder Keg</v>
      </c>
      <c r="O361" s="4" t="str">
        <f>IF(K361=[1]Enums!$A$24, [1]Enums!$A$38, IF(K361=[1]Enums!$B$28, [1]Enums!$A$37, [1]Enums!$A$36))</f>
        <v>Chemical Silo</v>
      </c>
    </row>
    <row r="362" spans="1:15" x14ac:dyDescent="0.2">
      <c r="A362" s="4" t="str">
        <f>[1]Enums!$A$13</f>
        <v>1.1.1</v>
      </c>
      <c r="B362" s="12" t="s">
        <v>2202</v>
      </c>
      <c r="C362" s="13" t="s">
        <v>2201</v>
      </c>
      <c r="D362" s="13" t="s">
        <v>2200</v>
      </c>
      <c r="E362" s="13" t="s">
        <v>2199</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IF(K362=[1]Enums!$A$24, [1]Enums!$A$29, IF(K362=[1]Enums!$B$28, [1]Enums!$A$28, [1]Enums!$A$27))</f>
        <v>Bag</v>
      </c>
      <c r="M362" s="4" t="str">
        <f>IF(K362=[1]Enums!$A$24, [1]Enums!$A$32, IF(K362=[1]Enums!$B$31, [1]Enums!$A$31, [1]Enums!$A$30))</f>
        <v>Sack</v>
      </c>
      <c r="N362" s="4" t="str">
        <f>IF(K362=[1]Enums!$A$24, [1]Enums!$A$35, IF(K362=[1]Enums!$B$28, [1]Enums!$A$34, [1]Enums!$A$33))</f>
        <v>Powder Keg</v>
      </c>
      <c r="O362" s="4" t="str">
        <f>IF(K362=[1]Enums!$A$24, [1]Enums!$A$38, IF(K362=[1]Enums!$B$28, [1]Enums!$A$37, [1]Enums!$A$36))</f>
        <v>Chemical Silo</v>
      </c>
    </row>
    <row r="363" spans="1:15" x14ac:dyDescent="0.2">
      <c r="A363" s="4" t="str">
        <f>[1]Enums!$A$13</f>
        <v>1.1.1</v>
      </c>
      <c r="B363" s="12" t="s">
        <v>2198</v>
      </c>
      <c r="C363" s="13" t="s">
        <v>2197</v>
      </c>
      <c r="D363" s="13" t="s">
        <v>2196</v>
      </c>
      <c r="E363" s="13" t="s">
        <v>2195</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IF(K363=[1]Enums!$A$24, [1]Enums!$A$29, IF(K363=[1]Enums!$B$28, [1]Enums!$A$28, [1]Enums!$A$27))</f>
        <v>Bag</v>
      </c>
      <c r="M363" s="4" t="str">
        <f>IF(K363=[1]Enums!$A$24, [1]Enums!$A$32, IF(K363=[1]Enums!$B$31, [1]Enums!$A$31, [1]Enums!$A$30))</f>
        <v>Sack</v>
      </c>
      <c r="N363" s="4" t="str">
        <f>IF(K363=[1]Enums!$A$24, [1]Enums!$A$35, IF(K363=[1]Enums!$B$28, [1]Enums!$A$34, [1]Enums!$A$33))</f>
        <v>Powder Keg</v>
      </c>
      <c r="O363" s="4" t="str">
        <f>IF(K363=[1]Enums!$A$24, [1]Enums!$A$38, IF(K363=[1]Enums!$B$28, [1]Enums!$A$37, [1]Enums!$A$36))</f>
        <v>Chemical Silo</v>
      </c>
    </row>
    <row r="364" spans="1:15" x14ac:dyDescent="0.2">
      <c r="A364" s="4" t="str">
        <f>[1]Enums!$A$13</f>
        <v>1.1.1</v>
      </c>
      <c r="B364" s="12" t="s">
        <v>2194</v>
      </c>
      <c r="C364" s="13" t="s">
        <v>2193</v>
      </c>
      <c r="D364" s="13" t="s">
        <v>2192</v>
      </c>
      <c r="E364" s="13" t="s">
        <v>2191</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IF(K364=[1]Enums!$A$24, [1]Enums!$A$29, IF(K364=[1]Enums!$B$28, [1]Enums!$A$28, [1]Enums!$A$27))</f>
        <v>Bag</v>
      </c>
      <c r="M364" s="4" t="str">
        <f>IF(K364=[1]Enums!$A$24, [1]Enums!$A$32, IF(K364=[1]Enums!$B$31, [1]Enums!$A$31, [1]Enums!$A$30))</f>
        <v>Sack</v>
      </c>
      <c r="N364" s="4" t="str">
        <f>IF(K364=[1]Enums!$A$24, [1]Enums!$A$35, IF(K364=[1]Enums!$B$28, [1]Enums!$A$34, [1]Enums!$A$33))</f>
        <v>Powder Keg</v>
      </c>
      <c r="O364" s="4" t="str">
        <f>IF(K364=[1]Enums!$A$24, [1]Enums!$A$38, IF(K364=[1]Enums!$B$28, [1]Enums!$A$37, [1]Enums!$A$36))</f>
        <v>Chemical Silo</v>
      </c>
    </row>
    <row r="365" spans="1:15" x14ac:dyDescent="0.2">
      <c r="A365" s="4" t="str">
        <f>[1]Enums!$A$14</f>
        <v>1.1.2</v>
      </c>
      <c r="B365" s="12" t="s">
        <v>2190</v>
      </c>
      <c r="C365" s="13" t="s">
        <v>2189</v>
      </c>
      <c r="D365" s="13" t="s">
        <v>2188</v>
      </c>
      <c r="E365" s="13" t="s">
        <v>2187</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IF(K365=[1]Enums!$A$24, [1]Enums!$A$29, IF(K365=[1]Enums!$B$28, [1]Enums!$A$28, [1]Enums!$A$27))</f>
        <v>Vial</v>
      </c>
      <c r="M365" s="4" t="str">
        <f>IF(K365=[1]Enums!$A$24, [1]Enums!$A$32, IF(K365=[1]Enums!$B$31, [1]Enums!$A$31, [1]Enums!$A$30))</f>
        <v>Beaker</v>
      </c>
      <c r="N365" s="4" t="str">
        <f>IF(K365=[1]Enums!$A$24, [1]Enums!$A$35, IF(K365=[1]Enums!$B$28, [1]Enums!$A$34, [1]Enums!$A$33))</f>
        <v>Drum</v>
      </c>
      <c r="O365" s="4" t="str">
        <f>IF(K365=[1]Enums!$A$24, [1]Enums!$A$38, IF(K365=[1]Enums!$B$28, [1]Enums!$A$37, [1]Enums!$A$36))</f>
        <v>Chemical Vat</v>
      </c>
    </row>
    <row r="366" spans="1:15" x14ac:dyDescent="0.2">
      <c r="A366" s="4" t="str">
        <f>[1]Enums!$A$14</f>
        <v>1.1.2</v>
      </c>
      <c r="B366" s="12" t="s">
        <v>2186</v>
      </c>
      <c r="C366" s="13" t="s">
        <v>2185</v>
      </c>
      <c r="D366" s="13" t="s">
        <v>2184</v>
      </c>
      <c r="E366" s="13" t="s">
        <v>2183</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IF(K366=[1]Enums!$A$24, [1]Enums!$A$29, IF(K366=[1]Enums!$B$28, [1]Enums!$A$28, [1]Enums!$A$27))</f>
        <v>Vial</v>
      </c>
      <c r="M366" s="4" t="str">
        <f>IF(K366=[1]Enums!$A$24, [1]Enums!$A$32, IF(K366=[1]Enums!$B$31, [1]Enums!$A$31, [1]Enums!$A$30))</f>
        <v>Beaker</v>
      </c>
      <c r="N366" s="4" t="str">
        <f>IF(K366=[1]Enums!$A$24, [1]Enums!$A$35, IF(K366=[1]Enums!$B$28, [1]Enums!$A$34, [1]Enums!$A$33))</f>
        <v>Drum</v>
      </c>
      <c r="O366" s="4" t="str">
        <f>IF(K366=[1]Enums!$A$24, [1]Enums!$A$38, IF(K366=[1]Enums!$B$28, [1]Enums!$A$37, [1]Enums!$A$36))</f>
        <v>Chemical Vat</v>
      </c>
    </row>
    <row r="367" spans="1:15" x14ac:dyDescent="0.2">
      <c r="A367" s="4" t="str">
        <f>[1]Enums!$A$14</f>
        <v>1.1.2</v>
      </c>
      <c r="B367" s="12" t="s">
        <v>2262</v>
      </c>
      <c r="C367" s="13" t="s">
        <v>2261</v>
      </c>
      <c r="D367" s="13" t="s">
        <v>2260</v>
      </c>
      <c r="E367" s="13" t="s">
        <v>2259</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IF(K367=[1]Enums!$A$24, [1]Enums!$A$29, IF(K367=[1]Enums!$B$28, [1]Enums!$A$28, [1]Enums!$A$27))</f>
        <v>Vial</v>
      </c>
      <c r="M367" s="4" t="str">
        <f>IF(K367=[1]Enums!$A$24, [1]Enums!$A$32, IF(K367=[1]Enums!$B$31, [1]Enums!$A$31, [1]Enums!$A$30))</f>
        <v>Beaker</v>
      </c>
      <c r="N367" s="4" t="str">
        <f>IF(K367=[1]Enums!$A$24, [1]Enums!$A$35, IF(K367=[1]Enums!$B$28, [1]Enums!$A$34, [1]Enums!$A$33))</f>
        <v>Drum</v>
      </c>
      <c r="O367" s="4" t="str">
        <f>IF(K367=[1]Enums!$A$24, [1]Enums!$A$38, IF(K367=[1]Enums!$B$28, [1]Enums!$A$37, [1]Enums!$A$36))</f>
        <v>Chemical Vat</v>
      </c>
    </row>
    <row r="368" spans="1:15" x14ac:dyDescent="0.2">
      <c r="A368" s="4" t="str">
        <f>[1]Enums!$A$14</f>
        <v>1.1.2</v>
      </c>
      <c r="B368" s="12" t="s">
        <v>2258</v>
      </c>
      <c r="C368" s="13" t="s">
        <v>2257</v>
      </c>
      <c r="D368" s="13" t="s">
        <v>2256</v>
      </c>
      <c r="E368" s="13" t="s">
        <v>2255</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IF(K368=[1]Enums!$A$24, [1]Enums!$A$29, IF(K368=[1]Enums!$B$28, [1]Enums!$A$28, [1]Enums!$A$27))</f>
        <v>Vial</v>
      </c>
      <c r="M368" s="4" t="str">
        <f>IF(K368=[1]Enums!$A$24, [1]Enums!$A$32, IF(K368=[1]Enums!$B$31, [1]Enums!$A$31, [1]Enums!$A$30))</f>
        <v>Beaker</v>
      </c>
      <c r="N368" s="4" t="str">
        <f>IF(K368=[1]Enums!$A$24, [1]Enums!$A$35, IF(K368=[1]Enums!$B$28, [1]Enums!$A$34, [1]Enums!$A$33))</f>
        <v>Drum</v>
      </c>
      <c r="O368" s="4" t="str">
        <f>IF(K368=[1]Enums!$A$24, [1]Enums!$A$38, IF(K368=[1]Enums!$B$28, [1]Enums!$A$37, [1]Enums!$A$36))</f>
        <v>Chemical Vat</v>
      </c>
    </row>
    <row r="369" spans="1:15" x14ac:dyDescent="0.2">
      <c r="A369" s="4" t="str">
        <f>[1]Enums!$A$14</f>
        <v>1.1.2</v>
      </c>
      <c r="B369" s="12" t="s">
        <v>2254</v>
      </c>
      <c r="C369" s="13" t="s">
        <v>2253</v>
      </c>
      <c r="D369" s="13" t="s">
        <v>2252</v>
      </c>
      <c r="E369" s="13" t="s">
        <v>2251</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IF(K369=[1]Enums!$A$24, [1]Enums!$A$29, IF(K369=[1]Enums!$B$28, [1]Enums!$A$28, [1]Enums!$A$27))</f>
        <v>Vial</v>
      </c>
      <c r="M369" s="4" t="str">
        <f>IF(K369=[1]Enums!$A$24, [1]Enums!$A$32, IF(K369=[1]Enums!$B$31, [1]Enums!$A$31, [1]Enums!$A$30))</f>
        <v>Beaker</v>
      </c>
      <c r="N369" s="4" t="str">
        <f>IF(K369=[1]Enums!$A$24, [1]Enums!$A$35, IF(K369=[1]Enums!$B$28, [1]Enums!$A$34, [1]Enums!$A$33))</f>
        <v>Drum</v>
      </c>
      <c r="O369" s="4" t="str">
        <f>IF(K369=[1]Enums!$A$24, [1]Enums!$A$38, IF(K369=[1]Enums!$B$28, [1]Enums!$A$37, [1]Enums!$A$36))</f>
        <v>Chemical Vat</v>
      </c>
    </row>
    <row r="370" spans="1:15" x14ac:dyDescent="0.2">
      <c r="A370" s="4" t="str">
        <f>[1]Enums!$A$14</f>
        <v>1.1.2</v>
      </c>
      <c r="B370" s="12" t="s">
        <v>2250</v>
      </c>
      <c r="C370" s="13" t="s">
        <v>2249</v>
      </c>
      <c r="D370" s="13" t="s">
        <v>2248</v>
      </c>
      <c r="E370" s="13" t="s">
        <v>2247</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IF(K370=[1]Enums!$A$24, [1]Enums!$A$29, IF(K370=[1]Enums!$B$28, [1]Enums!$A$28, [1]Enums!$A$27))</f>
        <v>Vial</v>
      </c>
      <c r="M370" s="4" t="str">
        <f>IF(K370=[1]Enums!$A$24, [1]Enums!$A$32, IF(K370=[1]Enums!$B$31, [1]Enums!$A$31, [1]Enums!$A$30))</f>
        <v>Beaker</v>
      </c>
      <c r="N370" s="4" t="str">
        <f>IF(K370=[1]Enums!$A$24, [1]Enums!$A$35, IF(K370=[1]Enums!$B$28, [1]Enums!$A$34, [1]Enums!$A$33))</f>
        <v>Drum</v>
      </c>
      <c r="O370" s="4" t="str">
        <f>IF(K370=[1]Enums!$A$24, [1]Enums!$A$38, IF(K370=[1]Enums!$B$28, [1]Enums!$A$37, [1]Enums!$A$36))</f>
        <v>Chemical Vat</v>
      </c>
    </row>
    <row r="371" spans="1:15" x14ac:dyDescent="0.2">
      <c r="A371" s="4" t="str">
        <f>[1]Enums!$A$14</f>
        <v>1.1.2</v>
      </c>
      <c r="B371" s="12" t="s">
        <v>2246</v>
      </c>
      <c r="C371" s="13" t="s">
        <v>2245</v>
      </c>
      <c r="D371" s="13" t="s">
        <v>2244</v>
      </c>
      <c r="E371" s="13" t="s">
        <v>2243</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IF(K371=[1]Enums!$A$24, [1]Enums!$A$29, IF(K371=[1]Enums!$B$28, [1]Enums!$A$28, [1]Enums!$A$27))</f>
        <v>Vial</v>
      </c>
      <c r="M371" s="4" t="str">
        <f>IF(K371=[1]Enums!$A$24, [1]Enums!$A$32, IF(K371=[1]Enums!$B$31, [1]Enums!$A$31, [1]Enums!$A$30))</f>
        <v>Beaker</v>
      </c>
      <c r="N371" s="4" t="str">
        <f>IF(K371=[1]Enums!$A$24, [1]Enums!$A$35, IF(K371=[1]Enums!$B$28, [1]Enums!$A$34, [1]Enums!$A$33))</f>
        <v>Drum</v>
      </c>
      <c r="O371" s="4" t="str">
        <f>IF(K371=[1]Enums!$A$24, [1]Enums!$A$38, IF(K371=[1]Enums!$B$28, [1]Enums!$A$37, [1]Enums!$A$36))</f>
        <v>Chemical Vat</v>
      </c>
    </row>
    <row r="372" spans="1:15" x14ac:dyDescent="0.2">
      <c r="A372" s="4" t="str">
        <f>[1]Enums!$A$14</f>
        <v>1.1.2</v>
      </c>
      <c r="B372" s="12" t="s">
        <v>2242</v>
      </c>
      <c r="C372" s="13" t="s">
        <v>2241</v>
      </c>
      <c r="D372" s="13" t="s">
        <v>2240</v>
      </c>
      <c r="E372" s="13" t="s">
        <v>2239</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IF(K372=[1]Enums!$A$24, [1]Enums!$A$29, IF(K372=[1]Enums!$B$28, [1]Enums!$A$28, [1]Enums!$A$27))</f>
        <v>Vial</v>
      </c>
      <c r="M372" s="4" t="str">
        <f>IF(K372=[1]Enums!$A$24, [1]Enums!$A$32, IF(K372=[1]Enums!$B$31, [1]Enums!$A$31, [1]Enums!$A$30))</f>
        <v>Beaker</v>
      </c>
      <c r="N372" s="4" t="str">
        <f>IF(K372=[1]Enums!$A$24, [1]Enums!$A$35, IF(K372=[1]Enums!$B$28, [1]Enums!$A$34, [1]Enums!$A$33))</f>
        <v>Drum</v>
      </c>
      <c r="O372" s="4" t="str">
        <f>IF(K372=[1]Enums!$A$24, [1]Enums!$A$38, IF(K372=[1]Enums!$B$28, [1]Enums!$A$37, [1]Enums!$A$36))</f>
        <v>Chemical Vat</v>
      </c>
    </row>
    <row r="373" spans="1:15" ht="14.25" customHeight="1" x14ac:dyDescent="0.2">
      <c r="A373" s="4" t="str">
        <f>[1]Enums!$A$14</f>
        <v>1.1.2</v>
      </c>
      <c r="B373" s="12" t="s">
        <v>2238</v>
      </c>
      <c r="C373" s="13" t="s">
        <v>2237</v>
      </c>
      <c r="D373" s="13" t="s">
        <v>2236</v>
      </c>
      <c r="E373" s="13" t="s">
        <v>2235</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IF(K373=[1]Enums!$A$24, [1]Enums!$A$29, IF(K373=[1]Enums!$B$28, [1]Enums!$A$28, [1]Enums!$A$27))</f>
        <v>Bag</v>
      </c>
      <c r="M373" s="4" t="str">
        <f>IF(K373=[1]Enums!$A$24, [1]Enums!$A$32, IF(K373=[1]Enums!$B$31, [1]Enums!$A$31, [1]Enums!$A$30))</f>
        <v>Sack</v>
      </c>
      <c r="N373" s="4" t="str">
        <f>IF(K373=[1]Enums!$A$24, [1]Enums!$A$35, IF(K373=[1]Enums!$B$28, [1]Enums!$A$34, [1]Enums!$A$33))</f>
        <v>Powder Keg</v>
      </c>
      <c r="O373" s="4" t="str">
        <f>IF(K373=[1]Enums!$A$24, [1]Enums!$A$38, IF(K373=[1]Enums!$B$28, [1]Enums!$A$37, [1]Enums!$A$36))</f>
        <v>Chemical Silo</v>
      </c>
    </row>
    <row r="374" spans="1:15" x14ac:dyDescent="0.2">
      <c r="A374" s="4" t="str">
        <f>[1]Enums!$A$14</f>
        <v>1.1.2</v>
      </c>
      <c r="B374" s="12" t="s">
        <v>2234</v>
      </c>
      <c r="C374" s="13" t="s">
        <v>2233</v>
      </c>
      <c r="D374" s="13" t="s">
        <v>2232</v>
      </c>
      <c r="E374" s="13" t="s">
        <v>2231</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IF(K374=[1]Enums!$A$24, [1]Enums!$A$29, IF(K374=[1]Enums!$B$28, [1]Enums!$A$28, [1]Enums!$A$27))</f>
        <v>Bag</v>
      </c>
      <c r="M374" s="4" t="str">
        <f>IF(K374=[1]Enums!$A$24, [1]Enums!$A$32, IF(K374=[1]Enums!$B$31, [1]Enums!$A$31, [1]Enums!$A$30))</f>
        <v>Sack</v>
      </c>
      <c r="N374" s="4" t="str">
        <f>IF(K374=[1]Enums!$A$24, [1]Enums!$A$35, IF(K374=[1]Enums!$B$28, [1]Enums!$A$34, [1]Enums!$A$33))</f>
        <v>Powder Keg</v>
      </c>
      <c r="O374" s="4" t="str">
        <f>IF(K374=[1]Enums!$A$24, [1]Enums!$A$38, IF(K374=[1]Enums!$B$28, [1]Enums!$A$37, [1]Enums!$A$36))</f>
        <v>Chemical Silo</v>
      </c>
    </row>
    <row r="375" spans="1:15" x14ac:dyDescent="0.2">
      <c r="A375" s="4" t="str">
        <f>[1]Enums!$A$14</f>
        <v>1.1.2</v>
      </c>
      <c r="B375" s="13" t="s">
        <v>2323</v>
      </c>
      <c r="C375" s="13" t="s">
        <v>2322</v>
      </c>
      <c r="D375" s="13" t="s">
        <v>2321</v>
      </c>
      <c r="E375" s="13" t="s">
        <v>2320</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IF(K375=[1]Enums!$A$24, [1]Enums!$A$29, IF(K375=[1]Enums!$B$28, [1]Enums!$A$28, [1]Enums!$A$27))</f>
        <v>Bag</v>
      </c>
      <c r="M375" s="4" t="str">
        <f>IF(K375=[1]Enums!$A$24, [1]Enums!$A$32, IF(K375=[1]Enums!$B$31, [1]Enums!$A$31, [1]Enums!$A$30))</f>
        <v>Sack</v>
      </c>
      <c r="N375" s="4" t="str">
        <f>IF(K375=[1]Enums!$A$24, [1]Enums!$A$35, IF(K375=[1]Enums!$B$28, [1]Enums!$A$34, [1]Enums!$A$33))</f>
        <v>Powder Keg</v>
      </c>
      <c r="O375" s="4" t="str">
        <f>IF(K375=[1]Enums!$A$24, [1]Enums!$A$38, IF(K375=[1]Enums!$B$28, [1]Enums!$A$37, [1]Enums!$A$36))</f>
        <v>Chemical Silo</v>
      </c>
    </row>
    <row r="376" spans="1:15" x14ac:dyDescent="0.2">
      <c r="A376" s="4" t="str">
        <f>[1]Enums!$A$14</f>
        <v>1.1.2</v>
      </c>
      <c r="B376" s="13" t="s">
        <v>2319</v>
      </c>
      <c r="C376" s="13" t="s">
        <v>2318</v>
      </c>
      <c r="D376" s="13" t="s">
        <v>2317</v>
      </c>
      <c r="E376" s="13" t="s">
        <v>2316</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IF(K376=[1]Enums!$A$24, [1]Enums!$A$29, IF(K376=[1]Enums!$B$28, [1]Enums!$A$28, [1]Enums!$A$27))</f>
        <v>Bag</v>
      </c>
      <c r="M376" s="4" t="str">
        <f>IF(K376=[1]Enums!$A$24, [1]Enums!$A$32, IF(K376=[1]Enums!$B$31, [1]Enums!$A$31, [1]Enums!$A$30))</f>
        <v>Sack</v>
      </c>
      <c r="N376" s="4" t="str">
        <f>IF(K376=[1]Enums!$A$24, [1]Enums!$A$35, IF(K376=[1]Enums!$B$28, [1]Enums!$A$34, [1]Enums!$A$33))</f>
        <v>Powder Keg</v>
      </c>
      <c r="O376" s="4" t="str">
        <f>IF(K376=[1]Enums!$A$24, [1]Enums!$A$38, IF(K376=[1]Enums!$B$28, [1]Enums!$A$37, [1]Enums!$A$36))</f>
        <v>Chemical Silo</v>
      </c>
    </row>
    <row r="377" spans="1:15" x14ac:dyDescent="0.2">
      <c r="A377" s="4" t="str">
        <f>[1]Enums!$A$14</f>
        <v>1.1.2</v>
      </c>
      <c r="B377" s="13" t="s">
        <v>2315</v>
      </c>
      <c r="C377" s="13" t="s">
        <v>2314</v>
      </c>
      <c r="D377" s="13" t="s">
        <v>2313</v>
      </c>
      <c r="E377" s="13" t="s">
        <v>2312</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IF(K377=[1]Enums!$A$24, [1]Enums!$A$29, IF(K377=[1]Enums!$B$28, [1]Enums!$A$28, [1]Enums!$A$27))</f>
        <v>Bag</v>
      </c>
      <c r="M377" s="4" t="str">
        <f>IF(K377=[1]Enums!$A$24, [1]Enums!$A$32, IF(K377=[1]Enums!$B$31, [1]Enums!$A$31, [1]Enums!$A$30))</f>
        <v>Sack</v>
      </c>
      <c r="N377" s="4" t="str">
        <f>IF(K377=[1]Enums!$A$24, [1]Enums!$A$35, IF(K377=[1]Enums!$B$28, [1]Enums!$A$34, [1]Enums!$A$33))</f>
        <v>Powder Keg</v>
      </c>
      <c r="O377" s="4" t="str">
        <f>IF(K377=[1]Enums!$A$24, [1]Enums!$A$38, IF(K377=[1]Enums!$B$28, [1]Enums!$A$37, [1]Enums!$A$36))</f>
        <v>Chemical Silo</v>
      </c>
    </row>
    <row r="378" spans="1:15" x14ac:dyDescent="0.2">
      <c r="A378" s="4" t="str">
        <f>[1]Enums!$A$14</f>
        <v>1.1.2</v>
      </c>
      <c r="B378" s="13" t="s">
        <v>2311</v>
      </c>
      <c r="C378" s="13" t="s">
        <v>2310</v>
      </c>
      <c r="D378" s="13" t="s">
        <v>2309</v>
      </c>
      <c r="E378" s="13" t="s">
        <v>2308</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IF(K378=[1]Enums!$A$24, [1]Enums!$A$29, IF(K378=[1]Enums!$B$28, [1]Enums!$A$28, [1]Enums!$A$27))</f>
        <v>Bag</v>
      </c>
      <c r="M378" s="4" t="str">
        <f>IF(K378=[1]Enums!$A$24, [1]Enums!$A$32, IF(K378=[1]Enums!$B$31, [1]Enums!$A$31, [1]Enums!$A$30))</f>
        <v>Sack</v>
      </c>
      <c r="N378" s="4" t="str">
        <f>IF(K378=[1]Enums!$A$24, [1]Enums!$A$35, IF(K378=[1]Enums!$B$28, [1]Enums!$A$34, [1]Enums!$A$33))</f>
        <v>Powder Keg</v>
      </c>
      <c r="O378" s="4" t="str">
        <f>IF(K378=[1]Enums!$A$24, [1]Enums!$A$38, IF(K378=[1]Enums!$B$28, [1]Enums!$A$37, [1]Enums!$A$36))</f>
        <v>Chemical Silo</v>
      </c>
    </row>
    <row r="379" spans="1:15" x14ac:dyDescent="0.2">
      <c r="A379" s="4" t="str">
        <f>[1]Enums!$A$14</f>
        <v>1.1.2</v>
      </c>
      <c r="B379" s="13" t="s">
        <v>2307</v>
      </c>
      <c r="C379" s="13" t="s">
        <v>2306</v>
      </c>
      <c r="D379" s="13" t="s">
        <v>2305</v>
      </c>
      <c r="E379" s="13" t="s">
        <v>2304</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IF(K379=[1]Enums!$A$24, [1]Enums!$A$29, IF(K379=[1]Enums!$B$28, [1]Enums!$A$28, [1]Enums!$A$27))</f>
        <v>Bag</v>
      </c>
      <c r="M379" s="4" t="str">
        <f>IF(K379=[1]Enums!$A$24, [1]Enums!$A$32, IF(K379=[1]Enums!$B$31, [1]Enums!$A$31, [1]Enums!$A$30))</f>
        <v>Sack</v>
      </c>
      <c r="N379" s="4" t="str">
        <f>IF(K379=[1]Enums!$A$24, [1]Enums!$A$35, IF(K379=[1]Enums!$B$28, [1]Enums!$A$34, [1]Enums!$A$33))</f>
        <v>Powder Keg</v>
      </c>
      <c r="O379" s="4" t="str">
        <f>IF(K379=[1]Enums!$A$24, [1]Enums!$A$38, IF(K379=[1]Enums!$B$28, [1]Enums!$A$37, [1]Enums!$A$36))</f>
        <v>Chemical Silo</v>
      </c>
    </row>
    <row r="380" spans="1:15" x14ac:dyDescent="0.2">
      <c r="A380" s="4" t="str">
        <f>[1]Enums!$A$14</f>
        <v>1.1.2</v>
      </c>
      <c r="B380" s="13" t="s">
        <v>2303</v>
      </c>
      <c r="C380" s="13" t="s">
        <v>2302</v>
      </c>
      <c r="D380" s="13" t="s">
        <v>2301</v>
      </c>
      <c r="E380" s="13" t="s">
        <v>2300</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IF(K380=[1]Enums!$A$24, [1]Enums!$A$29, IF(K380=[1]Enums!$B$28, [1]Enums!$A$28, [1]Enums!$A$27))</f>
        <v>Vial</v>
      </c>
      <c r="M380" s="4" t="str">
        <f>IF(K380=[1]Enums!$A$24, [1]Enums!$A$32, IF(K380=[1]Enums!$B$31, [1]Enums!$A$31, [1]Enums!$A$30))</f>
        <v>Beaker</v>
      </c>
      <c r="N380" s="4" t="str">
        <f>IF(K380=[1]Enums!$A$24, [1]Enums!$A$35, IF(K380=[1]Enums!$B$28, [1]Enums!$A$34, [1]Enums!$A$33))</f>
        <v>Drum</v>
      </c>
      <c r="O380" s="4" t="str">
        <f>IF(K380=[1]Enums!$A$24, [1]Enums!$A$38, IF(K380=[1]Enums!$B$28, [1]Enums!$A$37, [1]Enums!$A$36))</f>
        <v>Chemical Vat</v>
      </c>
    </row>
    <row r="381" spans="1:15" x14ac:dyDescent="0.2">
      <c r="A381" s="4" t="str">
        <f>[1]Enums!$A$14</f>
        <v>1.1.2</v>
      </c>
      <c r="B381" s="13" t="s">
        <v>2299</v>
      </c>
      <c r="C381" s="13" t="s">
        <v>2298</v>
      </c>
      <c r="D381" s="13" t="s">
        <v>2297</v>
      </c>
      <c r="E381" s="13" t="s">
        <v>2296</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IF(K381=[1]Enums!$A$24, [1]Enums!$A$29, IF(K381=[1]Enums!$B$28, [1]Enums!$A$28, [1]Enums!$A$27))</f>
        <v>Flask</v>
      </c>
      <c r="M381" s="4" t="str">
        <f>IF(K381=[1]Enums!$A$24, [1]Enums!$A$32, IF(K381=[1]Enums!$B$31, [1]Enums!$A$31, [1]Enums!$A$30))</f>
        <v>Cartridge</v>
      </c>
      <c r="N381" s="4" t="str">
        <f>IF(K381=[1]Enums!$A$24, [1]Enums!$A$35, IF(K381=[1]Enums!$B$28, [1]Enums!$A$34, [1]Enums!$A$33))</f>
        <v>Canister</v>
      </c>
      <c r="O381" s="4" t="str">
        <f>IF(K381=[1]Enums!$A$24, [1]Enums!$A$38, IF(K381=[1]Enums!$B$28, [1]Enums!$A$37, [1]Enums!$A$36))</f>
        <v>Chemical Tank</v>
      </c>
    </row>
    <row r="382" spans="1:15" x14ac:dyDescent="0.2">
      <c r="A382" s="4" t="str">
        <f>[1]Enums!$A$14</f>
        <v>1.1.2</v>
      </c>
      <c r="B382" s="13" t="s">
        <v>2295</v>
      </c>
      <c r="C382" s="13" t="s">
        <v>2294</v>
      </c>
      <c r="D382" s="13" t="s">
        <v>2293</v>
      </c>
      <c r="E382" s="13" t="s">
        <v>2292</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IF(K382=[1]Enums!$A$24, [1]Enums!$A$29, IF(K382=[1]Enums!$B$28, [1]Enums!$A$28, [1]Enums!$A$27))</f>
        <v>Bag</v>
      </c>
      <c r="M382" s="4" t="str">
        <f>IF(K382=[1]Enums!$A$24, [1]Enums!$A$32, IF(K382=[1]Enums!$B$31, [1]Enums!$A$31, [1]Enums!$A$30))</f>
        <v>Sack</v>
      </c>
      <c r="N382" s="4" t="str">
        <f>IF(K382=[1]Enums!$A$24, [1]Enums!$A$35, IF(K382=[1]Enums!$B$28, [1]Enums!$A$34, [1]Enums!$A$33))</f>
        <v>Powder Keg</v>
      </c>
      <c r="O382" s="4" t="str">
        <f>IF(K382=[1]Enums!$A$24, [1]Enums!$A$38, IF(K382=[1]Enums!$B$28, [1]Enums!$A$37, [1]Enums!$A$36))</f>
        <v>Chemical Silo</v>
      </c>
    </row>
    <row r="383" spans="1:15" x14ac:dyDescent="0.2">
      <c r="A383" s="4" t="str">
        <f>[1]Enums!$A$14</f>
        <v>1.1.2</v>
      </c>
      <c r="B383" s="13" t="s">
        <v>2291</v>
      </c>
      <c r="C383" s="13" t="s">
        <v>2290</v>
      </c>
      <c r="D383" s="13" t="s">
        <v>2289</v>
      </c>
      <c r="E383" s="13" t="s">
        <v>2288</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IF(K383=[1]Enums!$A$24, [1]Enums!$A$29, IF(K383=[1]Enums!$B$28, [1]Enums!$A$28, [1]Enums!$A$27))</f>
        <v>Vial</v>
      </c>
      <c r="M383" s="4" t="str">
        <f>IF(K383=[1]Enums!$A$24, [1]Enums!$A$32, IF(K383=[1]Enums!$B$31, [1]Enums!$A$31, [1]Enums!$A$30))</f>
        <v>Beaker</v>
      </c>
      <c r="N383" s="4" t="str">
        <f>IF(K383=[1]Enums!$A$24, [1]Enums!$A$35, IF(K383=[1]Enums!$B$28, [1]Enums!$A$34, [1]Enums!$A$33))</f>
        <v>Drum</v>
      </c>
      <c r="O383" s="4" t="str">
        <f>IF(K383=[1]Enums!$A$24, [1]Enums!$A$38, IF(K383=[1]Enums!$B$28, [1]Enums!$A$37, [1]Enums!$A$36))</f>
        <v>Chemical Vat</v>
      </c>
    </row>
    <row r="384" spans="1:15" x14ac:dyDescent="0.2">
      <c r="A384" s="4" t="str">
        <f>[1]Enums!$A$14</f>
        <v>1.1.2</v>
      </c>
      <c r="B384" s="13" t="s">
        <v>2287</v>
      </c>
      <c r="C384" s="13" t="s">
        <v>2286</v>
      </c>
      <c r="D384" s="13" t="s">
        <v>2285</v>
      </c>
      <c r="E384" s="13" t="s">
        <v>2284</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IF(K384=[1]Enums!$A$24, [1]Enums!$A$29, IF(K384=[1]Enums!$B$28, [1]Enums!$A$28, [1]Enums!$A$27))</f>
        <v>Vial</v>
      </c>
      <c r="M384" s="4" t="str">
        <f>IF(K384=[1]Enums!$A$24, [1]Enums!$A$32, IF(K384=[1]Enums!$B$31, [1]Enums!$A$31, [1]Enums!$A$30))</f>
        <v>Beaker</v>
      </c>
      <c r="N384" s="4" t="str">
        <f>IF(K384=[1]Enums!$A$24, [1]Enums!$A$35, IF(K384=[1]Enums!$B$28, [1]Enums!$A$34, [1]Enums!$A$33))</f>
        <v>Drum</v>
      </c>
      <c r="O384" s="4" t="str">
        <f>IF(K384=[1]Enums!$A$24, [1]Enums!$A$38, IF(K384=[1]Enums!$B$28, [1]Enums!$A$37, [1]Enums!$A$36))</f>
        <v>Chemical Vat</v>
      </c>
    </row>
    <row r="385" spans="1:15" x14ac:dyDescent="0.2">
      <c r="A385" s="4" t="str">
        <f>[1]Enums!$A$14</f>
        <v>1.1.2</v>
      </c>
      <c r="B385" s="13" t="s">
        <v>2283</v>
      </c>
      <c r="C385" s="13" t="s">
        <v>2282</v>
      </c>
      <c r="D385" s="13" t="s">
        <v>2281</v>
      </c>
      <c r="E385" s="13" t="s">
        <v>2280</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IF(K385=[1]Enums!$A$24, [1]Enums!$A$29, IF(K385=[1]Enums!$B$28, [1]Enums!$A$28, [1]Enums!$A$27))</f>
        <v>Vial</v>
      </c>
      <c r="M385" s="4" t="str">
        <f>IF(K385=[1]Enums!$A$24, [1]Enums!$A$32, IF(K385=[1]Enums!$B$31, [1]Enums!$A$31, [1]Enums!$A$30))</f>
        <v>Beaker</v>
      </c>
      <c r="N385" s="4" t="str">
        <f>IF(K385=[1]Enums!$A$24, [1]Enums!$A$35, IF(K385=[1]Enums!$B$28, [1]Enums!$A$34, [1]Enums!$A$33))</f>
        <v>Drum</v>
      </c>
      <c r="O385" s="4" t="str">
        <f>IF(K385=[1]Enums!$A$24, [1]Enums!$A$38, IF(K385=[1]Enums!$B$28, [1]Enums!$A$37, [1]Enums!$A$36))</f>
        <v>Chemical Vat</v>
      </c>
    </row>
    <row r="386" spans="1:15" x14ac:dyDescent="0.2">
      <c r="A386" s="4" t="str">
        <f>[1]Enums!$A$14</f>
        <v>1.1.2</v>
      </c>
      <c r="B386" s="13" t="s">
        <v>2279</v>
      </c>
      <c r="C386" s="13" t="s">
        <v>2278</v>
      </c>
      <c r="D386" s="13" t="s">
        <v>2277</v>
      </c>
      <c r="E386" s="13" t="s">
        <v>2276</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IF(K386=[1]Enums!$A$24, [1]Enums!$A$29, IF(K386=[1]Enums!$B$28, [1]Enums!$A$28, [1]Enums!$A$27))</f>
        <v>Vial</v>
      </c>
      <c r="M386" s="4" t="str">
        <f>IF(K386=[1]Enums!$A$24, [1]Enums!$A$32, IF(K386=[1]Enums!$B$31, [1]Enums!$A$31, [1]Enums!$A$30))</f>
        <v>Beaker</v>
      </c>
      <c r="N386" s="4" t="str">
        <f>IF(K386=[1]Enums!$A$24, [1]Enums!$A$35, IF(K386=[1]Enums!$B$28, [1]Enums!$A$34, [1]Enums!$A$33))</f>
        <v>Drum</v>
      </c>
      <c r="O386" s="4" t="str">
        <f>IF(K386=[1]Enums!$A$24, [1]Enums!$A$38, IF(K386=[1]Enums!$B$28, [1]Enums!$A$37, [1]Enums!$A$36))</f>
        <v>Chemical Vat</v>
      </c>
    </row>
    <row r="387" spans="1:15" x14ac:dyDescent="0.2">
      <c r="A387" s="4" t="str">
        <f>[1]Enums!$A$14</f>
        <v>1.1.2</v>
      </c>
      <c r="B387" s="13" t="s">
        <v>2275</v>
      </c>
      <c r="C387" s="13" t="s">
        <v>2274</v>
      </c>
      <c r="D387" s="13" t="s">
        <v>2273</v>
      </c>
      <c r="E387" s="13" t="s">
        <v>2272</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IF(K387=[1]Enums!$A$24, [1]Enums!$A$29, IF(K387=[1]Enums!$B$28, [1]Enums!$A$28, [1]Enums!$A$27))</f>
        <v>Vial</v>
      </c>
      <c r="M387" s="4" t="str">
        <f>IF(K387=[1]Enums!$A$24, [1]Enums!$A$32, IF(K387=[1]Enums!$B$31, [1]Enums!$A$31, [1]Enums!$A$30))</f>
        <v>Beaker</v>
      </c>
      <c r="N387" s="4" t="str">
        <f>IF(K387=[1]Enums!$A$24, [1]Enums!$A$35, IF(K387=[1]Enums!$B$28, [1]Enums!$A$34, [1]Enums!$A$33))</f>
        <v>Drum</v>
      </c>
      <c r="O387" s="4" t="str">
        <f>IF(K387=[1]Enums!$A$24, [1]Enums!$A$38, IF(K387=[1]Enums!$B$28, [1]Enums!$A$37, [1]Enums!$A$36))</f>
        <v>Chemical Vat</v>
      </c>
    </row>
    <row r="388" spans="1:15" x14ac:dyDescent="0.2">
      <c r="A388" s="4" t="str">
        <f>[1]Enums!$A$14</f>
        <v>1.1.2</v>
      </c>
      <c r="B388" s="13" t="s">
        <v>2271</v>
      </c>
      <c r="C388" s="13" t="s">
        <v>2270</v>
      </c>
      <c r="D388" s="13" t="s">
        <v>2269</v>
      </c>
      <c r="E388" s="13" t="s">
        <v>2268</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IF(K388=[1]Enums!$A$24, [1]Enums!$A$29, IF(K388=[1]Enums!$B$28, [1]Enums!$A$28, [1]Enums!$A$27))</f>
        <v>Vial</v>
      </c>
      <c r="M388" s="4" t="str">
        <f>IF(K388=[1]Enums!$A$24, [1]Enums!$A$32, IF(K388=[1]Enums!$B$31, [1]Enums!$A$31, [1]Enums!$A$30))</f>
        <v>Beaker</v>
      </c>
      <c r="N388" s="4" t="str">
        <f>IF(K388=[1]Enums!$A$24, [1]Enums!$A$35, IF(K388=[1]Enums!$B$28, [1]Enums!$A$34, [1]Enums!$A$33))</f>
        <v>Drum</v>
      </c>
      <c r="O388" s="4" t="str">
        <f>IF(K388=[1]Enums!$A$24, [1]Enums!$A$38, IF(K388=[1]Enums!$B$28, [1]Enums!$A$37, [1]Enums!$A$36))</f>
        <v>Chemical Vat</v>
      </c>
    </row>
    <row r="389" spans="1:15" x14ac:dyDescent="0.2">
      <c r="A389" s="4" t="str">
        <f>[1]Enums!$A$14</f>
        <v>1.1.2</v>
      </c>
      <c r="B389" s="13" t="s">
        <v>2267</v>
      </c>
      <c r="C389" s="13" t="s">
        <v>2266</v>
      </c>
      <c r="D389" s="13" t="s">
        <v>2265</v>
      </c>
      <c r="E389" s="13" t="s">
        <v>2264</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IF(K389=[1]Enums!$A$24, [1]Enums!$A$29, IF(K389=[1]Enums!$B$28, [1]Enums!$A$28, [1]Enums!$A$27))</f>
        <v>Vial</v>
      </c>
      <c r="M389" s="4" t="str">
        <f>IF(K389=[1]Enums!$A$24, [1]Enums!$A$32, IF(K389=[1]Enums!$B$31, [1]Enums!$A$31, [1]Enums!$A$30))</f>
        <v>Beaker</v>
      </c>
      <c r="N389" s="4" t="str">
        <f>IF(K389=[1]Enums!$A$24, [1]Enums!$A$35, IF(K389=[1]Enums!$B$28, [1]Enums!$A$34, [1]Enums!$A$33))</f>
        <v>Drum</v>
      </c>
      <c r="O389" s="4" t="str">
        <f>IF(K389=[1]Enums!$A$24, [1]Enums!$A$38, IF(K389=[1]Enums!$B$28, [1]Enums!$A$37, [1]Enums!$A$36))</f>
        <v>Chemical Vat</v>
      </c>
    </row>
    <row r="390" spans="1:15" x14ac:dyDescent="0.2">
      <c r="A390" s="4" t="str">
        <f>[1]Enums!$A$14</f>
        <v>1.1.2</v>
      </c>
      <c r="B390" s="13" t="s">
        <v>2374</v>
      </c>
      <c r="C390" s="13" t="s">
        <v>2373</v>
      </c>
      <c r="D390" s="13" t="s">
        <v>2372</v>
      </c>
      <c r="E390" s="13" t="s">
        <v>2371</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IF(K390=[1]Enums!$A$24, [1]Enums!$A$29, IF(K390=[1]Enums!$B$28, [1]Enums!$A$28, [1]Enums!$A$27))</f>
        <v>Vial</v>
      </c>
      <c r="M390" s="4" t="str">
        <f>IF(K390=[1]Enums!$A$24, [1]Enums!$A$32, IF(K390=[1]Enums!$B$31, [1]Enums!$A$31, [1]Enums!$A$30))</f>
        <v>Beaker</v>
      </c>
      <c r="N390" s="4" t="str">
        <f>IF(K390=[1]Enums!$A$24, [1]Enums!$A$35, IF(K390=[1]Enums!$B$28, [1]Enums!$A$34, [1]Enums!$A$33))</f>
        <v>Drum</v>
      </c>
      <c r="O390" s="4" t="str">
        <f>IF(K390=[1]Enums!$A$24, [1]Enums!$A$38, IF(K390=[1]Enums!$B$28, [1]Enums!$A$37, [1]Enums!$A$36))</f>
        <v>Chemical Vat</v>
      </c>
    </row>
    <row r="391" spans="1:15" x14ac:dyDescent="0.2">
      <c r="A391" s="4" t="str">
        <f>[1]Enums!$A$14</f>
        <v>1.1.2</v>
      </c>
      <c r="B391" s="13" t="s">
        <v>2370</v>
      </c>
      <c r="C391" s="13" t="s">
        <v>2369</v>
      </c>
      <c r="D391" s="13" t="s">
        <v>2368</v>
      </c>
      <c r="E391" s="13" t="s">
        <v>2367</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IF(K391=[1]Enums!$A$24, [1]Enums!$A$29, IF(K391=[1]Enums!$B$28, [1]Enums!$A$28, [1]Enums!$A$27))</f>
        <v>Vial</v>
      </c>
      <c r="M391" s="4" t="str">
        <f>IF(K391=[1]Enums!$A$24, [1]Enums!$A$32, IF(K391=[1]Enums!$B$31, [1]Enums!$A$31, [1]Enums!$A$30))</f>
        <v>Beaker</v>
      </c>
      <c r="N391" s="4" t="str">
        <f>IF(K391=[1]Enums!$A$24, [1]Enums!$A$35, IF(K391=[1]Enums!$B$28, [1]Enums!$A$34, [1]Enums!$A$33))</f>
        <v>Drum</v>
      </c>
      <c r="O391" s="4" t="str">
        <f>IF(K391=[1]Enums!$A$24, [1]Enums!$A$38, IF(K391=[1]Enums!$B$28, [1]Enums!$A$37, [1]Enums!$A$36))</f>
        <v>Chemical Vat</v>
      </c>
    </row>
    <row r="392" spans="1:15" x14ac:dyDescent="0.2">
      <c r="B392" s="13" t="s">
        <v>2366</v>
      </c>
      <c r="C392" s="13" t="s">
        <v>2365</v>
      </c>
      <c r="D392" s="13" t="s">
        <v>2364</v>
      </c>
      <c r="E392" s="13" t="s">
        <v>2363</v>
      </c>
      <c r="F392" s="16" t="str">
        <f t="shared" si="49"/>
        <v>Bag (0)</v>
      </c>
      <c r="G392" s="16" t="str">
        <f t="shared" si="50"/>
        <v>Sack (0)</v>
      </c>
      <c r="H392" s="16" t="str">
        <f t="shared" si="51"/>
        <v>Powder Keg (0)</v>
      </c>
      <c r="I392" s="16" t="str">
        <f t="shared" si="52"/>
        <v>Chemical Silo (0)</v>
      </c>
      <c r="J392" s="16">
        <f>[1]Compounds!$B400</f>
        <v>0</v>
      </c>
      <c r="K392">
        <f>[1]Compounds!$D400</f>
        <v>0</v>
      </c>
      <c r="L392" s="4" t="str">
        <f>IF(K392=[1]Enums!$A$24, [1]Enums!$A$29, IF(K392=[1]Enums!$B$28, [1]Enums!$A$28, [1]Enums!$A$27))</f>
        <v>Bag</v>
      </c>
      <c r="M392" s="4" t="str">
        <f>IF(K392=[1]Enums!$A$24, [1]Enums!$A$32, IF(K392=[1]Enums!$B$31, [1]Enums!$A$31, [1]Enums!$A$30))</f>
        <v>Sack</v>
      </c>
      <c r="N392" s="4" t="str">
        <f>IF(K392=[1]Enums!$A$24, [1]Enums!$A$35, IF(K392=[1]Enums!$B$28, [1]Enums!$A$34, [1]Enums!$A$33))</f>
        <v>Powder Keg</v>
      </c>
      <c r="O392" s="4" t="str">
        <f>IF(K392=[1]Enums!$A$24, [1]Enums!$A$38, IF(K392=[1]Enums!$B$28, [1]Enums!$A$37, [1]Enums!$A$36))</f>
        <v>Chemical Silo</v>
      </c>
    </row>
    <row r="393" spans="1:15" x14ac:dyDescent="0.2">
      <c r="B393" s="13" t="s">
        <v>2362</v>
      </c>
      <c r="C393" s="13" t="s">
        <v>2361</v>
      </c>
      <c r="D393" s="13" t="s">
        <v>2360</v>
      </c>
      <c r="E393" s="13" t="s">
        <v>2359</v>
      </c>
      <c r="F393" s="16" t="str">
        <f t="shared" si="49"/>
        <v>Bag (0)</v>
      </c>
      <c r="G393" s="16" t="str">
        <f t="shared" si="50"/>
        <v>Sack (0)</v>
      </c>
      <c r="H393" s="16" t="str">
        <f t="shared" si="51"/>
        <v>Powder Keg (0)</v>
      </c>
      <c r="I393" s="16" t="str">
        <f t="shared" si="52"/>
        <v>Chemical Silo (0)</v>
      </c>
      <c r="J393" s="16">
        <f>[1]Compounds!$B401</f>
        <v>0</v>
      </c>
      <c r="K393">
        <f>[1]Compounds!$D401</f>
        <v>0</v>
      </c>
      <c r="L393" s="4" t="str">
        <f>IF(K393=[1]Enums!$A$24, [1]Enums!$A$29, IF(K393=[1]Enums!$B$28, [1]Enums!$A$28, [1]Enums!$A$27))</f>
        <v>Bag</v>
      </c>
      <c r="M393" s="4" t="str">
        <f>IF(K393=[1]Enums!$A$24, [1]Enums!$A$32, IF(K393=[1]Enums!$B$31, [1]Enums!$A$31, [1]Enums!$A$30))</f>
        <v>Sack</v>
      </c>
      <c r="N393" s="4" t="str">
        <f>IF(K393=[1]Enums!$A$24, [1]Enums!$A$35, IF(K393=[1]Enums!$B$28, [1]Enums!$A$34, [1]Enums!$A$33))</f>
        <v>Powder Keg</v>
      </c>
      <c r="O393" s="4" t="str">
        <f>IF(K393=[1]Enums!$A$24, [1]Enums!$A$38, IF(K393=[1]Enums!$B$28, [1]Enums!$A$37, [1]Enums!$A$36))</f>
        <v>Chemical Silo</v>
      </c>
    </row>
    <row r="394" spans="1:15" x14ac:dyDescent="0.2">
      <c r="B394" s="13" t="s">
        <v>2358</v>
      </c>
      <c r="C394" s="13" t="s">
        <v>2357</v>
      </c>
      <c r="D394" s="13" t="s">
        <v>2356</v>
      </c>
      <c r="E394" s="13" t="s">
        <v>2355</v>
      </c>
      <c r="F394" s="16" t="str">
        <f t="shared" si="49"/>
        <v>Bag (0)</v>
      </c>
      <c r="G394" s="16" t="str">
        <f t="shared" si="50"/>
        <v>Sack (0)</v>
      </c>
      <c r="H394" s="16" t="str">
        <f t="shared" si="51"/>
        <v>Powder Keg (0)</v>
      </c>
      <c r="I394" s="16" t="str">
        <f t="shared" si="52"/>
        <v>Chemical Silo (0)</v>
      </c>
      <c r="J394" s="16">
        <f>[1]Compounds!$B402</f>
        <v>0</v>
      </c>
      <c r="K394">
        <f>[1]Compounds!$D402</f>
        <v>0</v>
      </c>
      <c r="L394" s="4" t="str">
        <f>IF(K394=[1]Enums!$A$24, [1]Enums!$A$29, IF(K394=[1]Enums!$B$28, [1]Enums!$A$28, [1]Enums!$A$27))</f>
        <v>Bag</v>
      </c>
      <c r="M394" s="4" t="str">
        <f>IF(K394=[1]Enums!$A$24, [1]Enums!$A$32, IF(K394=[1]Enums!$B$31, [1]Enums!$A$31, [1]Enums!$A$30))</f>
        <v>Sack</v>
      </c>
      <c r="N394" s="4" t="str">
        <f>IF(K394=[1]Enums!$A$24, [1]Enums!$A$35, IF(K394=[1]Enums!$B$28, [1]Enums!$A$34, [1]Enums!$A$33))</f>
        <v>Powder Keg</v>
      </c>
      <c r="O394" s="4" t="str">
        <f>IF(K394=[1]Enums!$A$24, [1]Enums!$A$38, IF(K394=[1]Enums!$B$28, [1]Enums!$A$37, [1]Enums!$A$36))</f>
        <v>Chemical Silo</v>
      </c>
    </row>
    <row r="395" spans="1:15" x14ac:dyDescent="0.2">
      <c r="B395" s="13" t="s">
        <v>2354</v>
      </c>
      <c r="C395" s="13" t="s">
        <v>2353</v>
      </c>
      <c r="D395" s="13" t="s">
        <v>2352</v>
      </c>
      <c r="E395" s="13" t="s">
        <v>2351</v>
      </c>
      <c r="F395" s="16" t="str">
        <f t="shared" si="49"/>
        <v>Bag (0)</v>
      </c>
      <c r="G395" s="16" t="str">
        <f t="shared" si="50"/>
        <v>Sack (0)</v>
      </c>
      <c r="H395" s="16" t="str">
        <f t="shared" si="51"/>
        <v>Powder Keg (0)</v>
      </c>
      <c r="I395" s="16" t="str">
        <f t="shared" si="52"/>
        <v>Chemical Silo (0)</v>
      </c>
      <c r="J395" s="16">
        <f>[1]Compounds!$B403</f>
        <v>0</v>
      </c>
      <c r="K395">
        <f>[1]Compounds!$D403</f>
        <v>0</v>
      </c>
      <c r="L395" s="4" t="str">
        <f>IF(K395=[1]Enums!$A$24, [1]Enums!$A$29, IF(K395=[1]Enums!$B$28, [1]Enums!$A$28, [1]Enums!$A$27))</f>
        <v>Bag</v>
      </c>
      <c r="M395" s="4" t="str">
        <f>IF(K395=[1]Enums!$A$24, [1]Enums!$A$32, IF(K395=[1]Enums!$B$31, [1]Enums!$A$31, [1]Enums!$A$30))</f>
        <v>Sack</v>
      </c>
      <c r="N395" s="4" t="str">
        <f>IF(K395=[1]Enums!$A$24, [1]Enums!$A$35, IF(K395=[1]Enums!$B$28, [1]Enums!$A$34, [1]Enums!$A$33))</f>
        <v>Powder Keg</v>
      </c>
      <c r="O395" s="4" t="str">
        <f>IF(K395=[1]Enums!$A$24, [1]Enums!$A$38, IF(K395=[1]Enums!$B$28, [1]Enums!$A$37, [1]Enums!$A$36))</f>
        <v>Chemical Silo</v>
      </c>
    </row>
    <row r="396" spans="1:15" x14ac:dyDescent="0.2">
      <c r="B396" s="13" t="s">
        <v>2350</v>
      </c>
      <c r="C396" s="13" t="s">
        <v>2349</v>
      </c>
      <c r="D396" s="13" t="s">
        <v>2348</v>
      </c>
      <c r="E396" s="13" t="s">
        <v>2347</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IF(K396=[1]Enums!$A$24, [1]Enums!$A$29, IF(K396=[1]Enums!$B$28, [1]Enums!$A$28, [1]Enums!$A$27))</f>
        <v>Bag</v>
      </c>
      <c r="M396" s="4" t="str">
        <f>IF(K396=[1]Enums!$A$24, [1]Enums!$A$32, IF(K396=[1]Enums!$B$31, [1]Enums!$A$31, [1]Enums!$A$30))</f>
        <v>Sack</v>
      </c>
      <c r="N396" s="4" t="str">
        <f>IF(K396=[1]Enums!$A$24, [1]Enums!$A$35, IF(K396=[1]Enums!$B$28, [1]Enums!$A$34, [1]Enums!$A$33))</f>
        <v>Powder Keg</v>
      </c>
      <c r="O396" s="4" t="str">
        <f>IF(K396=[1]Enums!$A$24, [1]Enums!$A$38, IF(K396=[1]Enums!$B$28, [1]Enums!$A$37, [1]Enums!$A$36))</f>
        <v>Chemical Silo</v>
      </c>
    </row>
    <row r="397" spans="1:15" x14ac:dyDescent="0.2">
      <c r="B397" s="13" t="s">
        <v>2346</v>
      </c>
      <c r="C397" s="13" t="s">
        <v>2345</v>
      </c>
      <c r="D397" s="13" t="s">
        <v>2344</v>
      </c>
      <c r="E397" s="13" t="s">
        <v>2343</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IF(K397=[1]Enums!$A$24, [1]Enums!$A$29, IF(K397=[1]Enums!$B$28, [1]Enums!$A$28, [1]Enums!$A$27))</f>
        <v>Bag</v>
      </c>
      <c r="M397" s="4" t="str">
        <f>IF(K397=[1]Enums!$A$24, [1]Enums!$A$32, IF(K397=[1]Enums!$B$31, [1]Enums!$A$31, [1]Enums!$A$30))</f>
        <v>Sack</v>
      </c>
      <c r="N397" s="4" t="str">
        <f>IF(K397=[1]Enums!$A$24, [1]Enums!$A$35, IF(K397=[1]Enums!$B$28, [1]Enums!$A$34, [1]Enums!$A$33))</f>
        <v>Powder Keg</v>
      </c>
      <c r="O397" s="4" t="str">
        <f>IF(K397=[1]Enums!$A$24, [1]Enums!$A$38, IF(K397=[1]Enums!$B$28, [1]Enums!$A$37, [1]Enums!$A$36))</f>
        <v>Chemical Silo</v>
      </c>
    </row>
    <row r="398" spans="1:15" x14ac:dyDescent="0.2">
      <c r="B398" s="13" t="s">
        <v>2342</v>
      </c>
      <c r="C398" s="13" t="s">
        <v>2341</v>
      </c>
      <c r="D398" s="13" t="s">
        <v>2340</v>
      </c>
      <c r="E398" s="13" t="s">
        <v>2339</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IF(K398=[1]Enums!$A$24, [1]Enums!$A$29, IF(K398=[1]Enums!$B$28, [1]Enums!$A$28, [1]Enums!$A$27))</f>
        <v>Bag</v>
      </c>
      <c r="M398" s="4" t="str">
        <f>IF(K398=[1]Enums!$A$24, [1]Enums!$A$32, IF(K398=[1]Enums!$B$31, [1]Enums!$A$31, [1]Enums!$A$30))</f>
        <v>Sack</v>
      </c>
      <c r="N398" s="4" t="str">
        <f>IF(K398=[1]Enums!$A$24, [1]Enums!$A$35, IF(K398=[1]Enums!$B$28, [1]Enums!$A$34, [1]Enums!$A$33))</f>
        <v>Powder Keg</v>
      </c>
      <c r="O398" s="4" t="str">
        <f>IF(K398=[1]Enums!$A$24, [1]Enums!$A$38, IF(K398=[1]Enums!$B$28, [1]Enums!$A$37, [1]Enums!$A$36))</f>
        <v>Chemical Silo</v>
      </c>
    </row>
    <row r="399" spans="1:15" x14ac:dyDescent="0.2">
      <c r="B399" s="13" t="s">
        <v>2338</v>
      </c>
      <c r="C399" s="13" t="s">
        <v>2337</v>
      </c>
      <c r="D399" s="13" t="s">
        <v>2336</v>
      </c>
      <c r="E399" s="13" t="s">
        <v>2335</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IF(K399=[1]Enums!$A$24, [1]Enums!$A$29, IF(K399=[1]Enums!$B$28, [1]Enums!$A$28, [1]Enums!$A$27))</f>
        <v>Bag</v>
      </c>
      <c r="M399" s="4" t="str">
        <f>IF(K399=[1]Enums!$A$24, [1]Enums!$A$32, IF(K399=[1]Enums!$B$31, [1]Enums!$A$31, [1]Enums!$A$30))</f>
        <v>Sack</v>
      </c>
      <c r="N399" s="4" t="str">
        <f>IF(K399=[1]Enums!$A$24, [1]Enums!$A$35, IF(K399=[1]Enums!$B$28, [1]Enums!$A$34, [1]Enums!$A$33))</f>
        <v>Powder Keg</v>
      </c>
      <c r="O399" s="4" t="str">
        <f>IF(K399=[1]Enums!$A$24, [1]Enums!$A$38, IF(K399=[1]Enums!$B$28, [1]Enums!$A$37, [1]Enums!$A$36))</f>
        <v>Chemical Silo</v>
      </c>
    </row>
  </sheetData>
  <sortState ref="F2:P336">
    <sortCondition ref="J2:J33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[1]Enums!$A$26</f>
        <v>Vessel Type</v>
      </c>
    </row>
    <row r="2" spans="1:4" x14ac:dyDescent="0.2">
      <c r="A2" s="4" t="str">
        <f>[1]Enums!$A$2</f>
        <v>1.0.0</v>
      </c>
      <c r="B2" t="str">
        <f>D2&amp;" ("&amp;C2&amp;")"</f>
        <v>Vial (Crude Oil)</v>
      </c>
      <c r="C2" t="str">
        <f>[1]Compounds!$B$103</f>
        <v>Crude Oil</v>
      </c>
      <c r="D2" t="str">
        <f>IF(VLOOKUP(C2,[1]Compounds!B:D,3,FALSE)=[1]Enums!$A$22,[1]Enums!$A$27,IF(VLOOKUP(C2,[1]Compounds!B:D,3,FALSE)=[1]Enums!$A$23,[1]Enums!$A$28,[1]Enums!$A$29))</f>
        <v>Vial</v>
      </c>
    </row>
    <row r="3" spans="1:4" x14ac:dyDescent="0.2">
      <c r="A3" s="4" t="str">
        <f>[1]Enums!$A$2</f>
        <v>1.0.0</v>
      </c>
      <c r="B3" t="str">
        <f t="shared" ref="B3:B10" si="0">D3&amp;" ("&amp;C3&amp;")"</f>
        <v>Beaker (Crude Oil)</v>
      </c>
      <c r="C3" t="str">
        <f>[1]Compounds!$B$103</f>
        <v>Crude Oil</v>
      </c>
      <c r="D3" t="str">
        <f>IF(VLOOKUP(C3,[1]Compounds!B:D,3,FALSE)=[1]Enums!$A$22,[1]Enums!$A$30,IF(VLOOKUP(C3,[1]Compounds!B:D,3,FALSE)=[1]Enums!$A$23,[1]Enums!$A$31,[1]Enums!$A$32))</f>
        <v>Beaker</v>
      </c>
    </row>
    <row r="4" spans="1:4" x14ac:dyDescent="0.2">
      <c r="A4" s="4" t="str">
        <f>[1]Enums!$A$2</f>
        <v>1.0.0</v>
      </c>
      <c r="B4" t="str">
        <f t="shared" si="0"/>
        <v>Drum (Crude Oil)</v>
      </c>
      <c r="C4" t="str">
        <f>[1]Compounds!$B$103</f>
        <v>Crude Oil</v>
      </c>
      <c r="D4" t="str">
        <f>IF(VLOOKUP(C4,[1]Compounds!B:D,3,FALSE)=[1]Enums!$A$22,[1]Enums!$A$33,IF(VLOOKUP(C4,[1]Compounds!B:D,3,FALSE)=[1]Enums!$A$23,[1]Enums!$A$34,[1]Enums!$A$35))</f>
        <v>Drum</v>
      </c>
    </row>
    <row r="5" spans="1:4" x14ac:dyDescent="0.2">
      <c r="A5" s="4" t="str">
        <f>[1]Enums!$A$2</f>
        <v>1.0.0</v>
      </c>
      <c r="B5" t="str">
        <f t="shared" si="0"/>
        <v>Vial (Naphthalene)</v>
      </c>
      <c r="C5" t="str">
        <f>[1]Compounds!$B$208</f>
        <v>Naphthalene</v>
      </c>
      <c r="D5" t="str">
        <f>IF(VLOOKUP(C5,[1]Compounds!B:D,3,FALSE)=[1]Enums!$A$22,[1]Enums!$A$27,IF(VLOOKUP(C5,[1]Compounds!B:D,3,FALSE)=[1]Enums!$A$23,[1]Enums!$A$28,[1]Enums!$A$29))</f>
        <v>Vial</v>
      </c>
    </row>
    <row r="6" spans="1:4" x14ac:dyDescent="0.2">
      <c r="A6" s="4" t="str">
        <f>[1]Enums!$A$2</f>
        <v>1.0.0</v>
      </c>
      <c r="B6" t="str">
        <f t="shared" si="0"/>
        <v>Beaker (Naphthalene)</v>
      </c>
      <c r="C6" t="str">
        <f>[1]Compounds!$B$208</f>
        <v>Naphthalene</v>
      </c>
      <c r="D6" t="str">
        <f>IF(VLOOKUP(C6,[1]Compounds!B:D,3,FALSE)=[1]Enums!$A$22,[1]Enums!$A$30,IF(VLOOKUP(C6,[1]Compounds!B:D,3,FALSE)=[1]Enums!$A$23,[1]Enums!$A$31,[1]Enums!$A$32))</f>
        <v>Beaker</v>
      </c>
    </row>
    <row r="7" spans="1:4" x14ac:dyDescent="0.2">
      <c r="A7" s="4" t="str">
        <f>[1]Enums!$A$2</f>
        <v>1.0.0</v>
      </c>
      <c r="B7" t="str">
        <f t="shared" si="0"/>
        <v>Drum (Naphthalene)</v>
      </c>
      <c r="C7" t="str">
        <f>[1]Compounds!$B$208</f>
        <v>Naphthalene</v>
      </c>
      <c r="D7" t="str">
        <f>IF(VLOOKUP(C7,[1]Compounds!B:D,3,FALSE)=[1]Enums!$A$22,[1]Enums!$A$33,IF(VLOOKUP(C7,[1]Compounds!B:D,3,FALSE)=[1]Enums!$A$23,[1]Enums!$A$34,[1]Enums!$A$35))</f>
        <v>Drum</v>
      </c>
    </row>
    <row r="8" spans="1:4" x14ac:dyDescent="0.2">
      <c r="A8" s="4" t="str">
        <f>[1]Enums!$A$2</f>
        <v>1.0.0</v>
      </c>
      <c r="B8" t="str">
        <f t="shared" si="0"/>
        <v>Vial (Benzene-Toluene-Xylene)</v>
      </c>
      <c r="C8" t="str">
        <f>[1]Compounds!$B$60</f>
        <v>Benzene-Toluene-Xylene</v>
      </c>
      <c r="D8" t="str">
        <f>IF(VLOOKUP(C8,[1]Compounds!B:D,3,FALSE)=[1]Enums!$A$22,[1]Enums!$A$27,IF(VLOOKUP(C8,[1]Compounds!B:D,3,FALSE)=[1]Enums!$A$23,[1]Enums!$A$28,[1]Enums!$A$29))</f>
        <v>Vial</v>
      </c>
    </row>
    <row r="9" spans="1:4" x14ac:dyDescent="0.2">
      <c r="A9" s="4" t="str">
        <f>[1]Enums!$A$2</f>
        <v>1.0.0</v>
      </c>
      <c r="B9" t="str">
        <f t="shared" si="0"/>
        <v>Beaker (Benzene-Toluene-Xylene)</v>
      </c>
      <c r="C9" t="str">
        <f>[1]Compounds!$B$60</f>
        <v>Benzene-Toluene-Xylene</v>
      </c>
      <c r="D9" t="str">
        <f>IF(VLOOKUP(C9,[1]Compounds!B:D,3,FALSE)=[1]Enums!$A$22,[1]Enums!$A$30,IF(VLOOKUP(C9,[1]Compounds!B:D,3,FALSE)=[1]Enums!$A$23,[1]Enums!$A$31,[1]Enums!$A$32))</f>
        <v>Beaker</v>
      </c>
    </row>
    <row r="10" spans="1:4" x14ac:dyDescent="0.2">
      <c r="A10" s="4" t="str">
        <f>[1]Enums!$A$2</f>
        <v>1.0.0</v>
      </c>
      <c r="B10" t="str">
        <f t="shared" si="0"/>
        <v>Drum (Benzene-Toluene-Xylene)</v>
      </c>
      <c r="C10" t="str">
        <f>[1]Compounds!$B$60</f>
        <v>Benzene-Toluene-Xylene</v>
      </c>
      <c r="D10" t="str">
        <f>IF(VLOOKUP(C10,[1]Compounds!B:D,3,FALSE)=[1]Enums!$A$22,[1]Enums!$A$33,IF(VLOOKUP(C10,[1]Compounds!B:D,3,FALSE)=[1]Enums!$A$23,[1]Enums!$A$34,[1]Enums!$A$35))</f>
        <v>Drum</v>
      </c>
    </row>
    <row r="11" spans="1:4" x14ac:dyDescent="0.2">
      <c r="A11" s="4" t="str">
        <f>[1]Enums!$A$2</f>
        <v>1.0.0</v>
      </c>
      <c r="B11" t="str">
        <f t="shared" ref="B11:B34" si="1">D11&amp;" ("&amp;C11&amp;")"</f>
        <v>Vial (Gas Oil)</v>
      </c>
      <c r="C11" t="str">
        <f>[1]Compounds!$B$141</f>
        <v>Gas Oil</v>
      </c>
      <c r="D11" t="str">
        <f>IF(VLOOKUP(C11,[1]Compounds!B:D,3,FALSE)=[1]Enums!$A$22,[1]Enums!$A$27,IF(VLOOKUP(C11,[1]Compounds!B:D,3,FALSE)=[1]Enums!$A$23,[1]Enums!$A$28,[1]Enums!$A$29))</f>
        <v>Vial</v>
      </c>
    </row>
    <row r="12" spans="1:4" x14ac:dyDescent="0.2">
      <c r="A12" s="4" t="str">
        <f>[1]Enums!$A$2</f>
        <v>1.0.0</v>
      </c>
      <c r="B12" t="str">
        <f t="shared" si="1"/>
        <v>Beaker (Gas Oil)</v>
      </c>
      <c r="C12" t="str">
        <f>[1]Compounds!$B$141</f>
        <v>Gas Oil</v>
      </c>
      <c r="D12" t="str">
        <f>IF(VLOOKUP(C12,[1]Compounds!B:D,3,FALSE)=[1]Enums!$A$22,[1]Enums!$A$30,IF(VLOOKUP(C12,[1]Compounds!B:D,3,FALSE)=[1]Enums!$A$23,[1]Enums!$A$31,[1]Enums!$A$32))</f>
        <v>Beaker</v>
      </c>
    </row>
    <row r="13" spans="1:4" x14ac:dyDescent="0.2">
      <c r="A13" s="4" t="str">
        <f>[1]Enums!$A$2</f>
        <v>1.0.0</v>
      </c>
      <c r="B13" t="str">
        <f t="shared" si="1"/>
        <v>Drum (Gas Oil)</v>
      </c>
      <c r="C13" t="str">
        <f>[1]Compounds!$B$141</f>
        <v>Gas Oil</v>
      </c>
      <c r="D13" t="str">
        <f>IF(VLOOKUP(C13,[1]Compounds!B:D,3,FALSE)=[1]Enums!$A$22,[1]Enums!$A$33,IF(VLOOKUP(C13,[1]Compounds!B:D,3,FALSE)=[1]Enums!$A$23,[1]Enums!$A$34,[1]Enums!$A$35))</f>
        <v>Drum</v>
      </c>
    </row>
    <row r="14" spans="1:4" x14ac:dyDescent="0.2">
      <c r="A14" s="4" t="str">
        <f>[1]Enums!$A$2</f>
        <v>1.0.0</v>
      </c>
      <c r="B14" t="str">
        <f t="shared" si="1"/>
        <v>Vial (NeoPentane)</v>
      </c>
      <c r="C14" t="str">
        <f>[1]Compounds!$B$211</f>
        <v>NeoPentane</v>
      </c>
      <c r="D14" t="str">
        <f>IF(VLOOKUP(C14,[1]Compounds!B:D,3,FALSE)=[1]Enums!$A$22,[1]Enums!$A$27,IF(VLOOKUP(C14,[1]Compounds!B:D,3,FALSE)=[1]Enums!$A$23,[1]Enums!$A$28,[1]Enums!$A$29))</f>
        <v>Vial</v>
      </c>
    </row>
    <row r="15" spans="1:4" x14ac:dyDescent="0.2">
      <c r="A15" s="4" t="str">
        <f>[1]Enums!$A$2</f>
        <v>1.0.0</v>
      </c>
      <c r="B15" t="str">
        <f t="shared" si="1"/>
        <v>Beaker (NeoPentane)</v>
      </c>
      <c r="C15" t="str">
        <f>[1]Compounds!$B$211</f>
        <v>NeoPentane</v>
      </c>
      <c r="D15" t="str">
        <f>IF(VLOOKUP(C15,[1]Compounds!B:D,3,FALSE)=[1]Enums!$A$22,[1]Enums!$A$30,IF(VLOOKUP(C15,[1]Compounds!B:D,3,FALSE)=[1]Enums!$A$23,[1]Enums!$A$31,[1]Enums!$A$32))</f>
        <v>Beaker</v>
      </c>
    </row>
    <row r="16" spans="1:4" x14ac:dyDescent="0.2">
      <c r="A16" s="4" t="str">
        <f>[1]Enums!$A$2</f>
        <v>1.0.0</v>
      </c>
      <c r="B16" t="str">
        <f t="shared" si="1"/>
        <v>Drum (NeoPentane)</v>
      </c>
      <c r="C16" t="str">
        <f>[1]Compounds!$B$211</f>
        <v>NeoPentane</v>
      </c>
      <c r="D16" t="str">
        <f>IF(VLOOKUP(C16,[1]Compounds!B:D,3,FALSE)=[1]Enums!$A$22,[1]Enums!$A$33,IF(VLOOKUP(C16,[1]Compounds!B:D,3,FALSE)=[1]Enums!$A$23,[1]Enums!$A$34,[1]Enums!$A$35))</f>
        <v>Drum</v>
      </c>
    </row>
    <row r="17" spans="1:4" x14ac:dyDescent="0.2">
      <c r="A17" s="4" t="str">
        <f>[1]Enums!$A$2</f>
        <v>1.0.0</v>
      </c>
      <c r="B17" t="str">
        <f t="shared" si="1"/>
        <v>Flask (Methane)</v>
      </c>
      <c r="C17" t="str">
        <f>[1]Compounds!$B$192</f>
        <v>Methane</v>
      </c>
      <c r="D17" t="str">
        <f>IF(VLOOKUP(C17,[1]Compounds!B:D,3,FALSE)=[1]Enums!$A$22,[1]Enums!$A$27,IF(VLOOKUP(C17,[1]Compounds!B:D,3,FALSE)=[1]Enums!$A$23,[1]Enums!$A$28,[1]Enums!$A$29))</f>
        <v>Flask</v>
      </c>
    </row>
    <row r="18" spans="1:4" x14ac:dyDescent="0.2">
      <c r="A18" s="4" t="str">
        <f>[1]Enums!$A$2</f>
        <v>1.0.0</v>
      </c>
      <c r="B18" t="str">
        <f t="shared" si="1"/>
        <v>Cartridge (Methane)</v>
      </c>
      <c r="C18" t="str">
        <f>[1]Compounds!$B$192</f>
        <v>Methane</v>
      </c>
      <c r="D18" t="str">
        <f>IF(VLOOKUP(C18,[1]Compounds!B:D,3,FALSE)=[1]Enums!$A$22,[1]Enums!$A$30,IF(VLOOKUP(C18,[1]Compounds!B:D,3,FALSE)=[1]Enums!$A$23,[1]Enums!$A$31,[1]Enums!$A$32))</f>
        <v>Cartridge</v>
      </c>
    </row>
    <row r="19" spans="1:4" x14ac:dyDescent="0.2">
      <c r="A19" s="4" t="str">
        <f>[1]Enums!$A$2</f>
        <v>1.0.0</v>
      </c>
      <c r="B19" t="str">
        <f t="shared" si="1"/>
        <v>Canister (Methane)</v>
      </c>
      <c r="C19" t="str">
        <f>[1]Compounds!$B$192</f>
        <v>Methane</v>
      </c>
      <c r="D19" t="str">
        <f>IF(VLOOKUP(C19,[1]Compounds!B:D,3,FALSE)=[1]Enums!$A$22,[1]Enums!$A$33,IF(VLOOKUP(C19,[1]Compounds!B:D,3,FALSE)=[1]Enums!$A$23,[1]Enums!$A$34,[1]Enums!$A$35))</f>
        <v>Canister</v>
      </c>
    </row>
    <row r="20" spans="1:4" x14ac:dyDescent="0.2">
      <c r="A20" s="4" t="str">
        <f>[1]Enums!$A$2</f>
        <v>1.0.0</v>
      </c>
      <c r="B20" t="str">
        <f t="shared" si="1"/>
        <v>Flask (Ethane)</v>
      </c>
      <c r="C20" t="str">
        <f>[1]Compounds!$B$124</f>
        <v>Ethane</v>
      </c>
      <c r="D20" t="str">
        <f>IF(VLOOKUP(C20,[1]Compounds!B:D,3,FALSE)=[1]Enums!$A$22,[1]Enums!$A$27,IF(VLOOKUP(C20,[1]Compounds!B:D,3,FALSE)=[1]Enums!$A$23,[1]Enums!$A$28,[1]Enums!$A$29))</f>
        <v>Flask</v>
      </c>
    </row>
    <row r="21" spans="1:4" x14ac:dyDescent="0.2">
      <c r="A21" s="4" t="str">
        <f>[1]Enums!$A$2</f>
        <v>1.0.0</v>
      </c>
      <c r="B21" t="str">
        <f t="shared" si="1"/>
        <v>Cartridge (Ethane)</v>
      </c>
      <c r="C21" t="str">
        <f>[1]Compounds!$B$124</f>
        <v>Ethane</v>
      </c>
      <c r="D21" t="str">
        <f>IF(VLOOKUP(C21,[1]Compounds!B:D,3,FALSE)=[1]Enums!$A$22,[1]Enums!$A$30,IF(VLOOKUP(C21,[1]Compounds!B:D,3,FALSE)=[1]Enums!$A$23,[1]Enums!$A$31,[1]Enums!$A$32))</f>
        <v>Cartridge</v>
      </c>
    </row>
    <row r="22" spans="1:4" x14ac:dyDescent="0.2">
      <c r="A22" s="4" t="str">
        <f>[1]Enums!$A$2</f>
        <v>1.0.0</v>
      </c>
      <c r="B22" t="str">
        <f t="shared" si="1"/>
        <v>Canister (Ethane)</v>
      </c>
      <c r="C22" t="str">
        <f>[1]Compounds!$B$124</f>
        <v>Ethane</v>
      </c>
      <c r="D22" t="str">
        <f>IF(VLOOKUP(C22,[1]Compounds!B:D,3,FALSE)=[1]Enums!$A$22,[1]Enums!$A$33,IF(VLOOKUP(C22,[1]Compounds!B:D,3,FALSE)=[1]Enums!$A$23,[1]Enums!$A$34,[1]Enums!$A$35))</f>
        <v>Canister</v>
      </c>
    </row>
    <row r="23" spans="1:4" x14ac:dyDescent="0.2">
      <c r="A23" s="4" t="str">
        <f>[1]Enums!$A$2</f>
        <v>1.0.0</v>
      </c>
      <c r="B23" t="str">
        <f t="shared" si="1"/>
        <v>Flask (Propane)</v>
      </c>
      <c r="C23" t="str">
        <f>[1]Compounds!$B$245</f>
        <v>Propane</v>
      </c>
      <c r="D23" t="str">
        <f>IF(VLOOKUP(C23,[1]Compounds!B:D,3,FALSE)=[1]Enums!$A$22,[1]Enums!$A$27,IF(VLOOKUP(C23,[1]Compounds!B:D,3,FALSE)=[1]Enums!$A$23,[1]Enums!$A$28,[1]Enums!$A$29))</f>
        <v>Flask</v>
      </c>
    </row>
    <row r="24" spans="1:4" x14ac:dyDescent="0.2">
      <c r="A24" s="4" t="str">
        <f>[1]Enums!$A$2</f>
        <v>1.0.0</v>
      </c>
      <c r="B24" t="str">
        <f t="shared" si="1"/>
        <v>Cartridge (Propane)</v>
      </c>
      <c r="C24" t="str">
        <f>[1]Compounds!$B$245</f>
        <v>Propane</v>
      </c>
      <c r="D24" t="str">
        <f>IF(VLOOKUP(C24,[1]Compounds!B:D,3,FALSE)=[1]Enums!$A$22,[1]Enums!$A$30,IF(VLOOKUP(C24,[1]Compounds!B:D,3,FALSE)=[1]Enums!$A$23,[1]Enums!$A$31,[1]Enums!$A$32))</f>
        <v>Cartridge</v>
      </c>
    </row>
    <row r="25" spans="1:4" x14ac:dyDescent="0.2">
      <c r="A25" s="4" t="str">
        <f>[1]Enums!$A$2</f>
        <v>1.0.0</v>
      </c>
      <c r="B25" t="str">
        <f t="shared" si="1"/>
        <v>Canister (Propane)</v>
      </c>
      <c r="C25" t="str">
        <f>[1]Compounds!$B$245</f>
        <v>Propane</v>
      </c>
      <c r="D25" t="str">
        <f>IF(VLOOKUP(C25,[1]Compounds!B:D,3,FALSE)=[1]Enums!$A$22,[1]Enums!$A$33,IF(VLOOKUP(C25,[1]Compounds!B:D,3,FALSE)=[1]Enums!$A$23,[1]Enums!$A$34,[1]Enums!$A$35))</f>
        <v>Canister</v>
      </c>
    </row>
    <row r="26" spans="1:4" x14ac:dyDescent="0.2">
      <c r="A26" s="4" t="str">
        <f>[1]Enums!$A$2</f>
        <v>1.0.0</v>
      </c>
      <c r="B26" t="str">
        <f t="shared" si="1"/>
        <v>Flask (Butane Isomers)</v>
      </c>
      <c r="C26" t="str">
        <f>[1]Compounds!$B$68</f>
        <v>Butane Isomers</v>
      </c>
      <c r="D26" t="str">
        <f>IF(VLOOKUP(C26,[1]Compounds!B:D,3,FALSE)=[1]Enums!$A$22,[1]Enums!$A$27,IF(VLOOKUP(C26,[1]Compounds!B:D,3,FALSE)=[1]Enums!$A$23,[1]Enums!$A$28,[1]Enums!$A$29))</f>
        <v>Flask</v>
      </c>
    </row>
    <row r="27" spans="1:4" x14ac:dyDescent="0.2">
      <c r="A27" s="4" t="str">
        <f>[1]Enums!$A$2</f>
        <v>1.0.0</v>
      </c>
      <c r="B27" t="str">
        <f t="shared" si="1"/>
        <v>Cartridge (Butane Isomers)</v>
      </c>
      <c r="C27" t="str">
        <f>[1]Compounds!$B$68</f>
        <v>Butane Isomers</v>
      </c>
      <c r="D27" t="str">
        <f>IF(VLOOKUP(C27,[1]Compounds!B:D,3,FALSE)=[1]Enums!$A$22,[1]Enums!$A$30,IF(VLOOKUP(C27,[1]Compounds!B:D,3,FALSE)=[1]Enums!$A$23,[1]Enums!$A$31,[1]Enums!$A$32))</f>
        <v>Cartridge</v>
      </c>
    </row>
    <row r="28" spans="1:4" x14ac:dyDescent="0.2">
      <c r="A28" s="4" t="str">
        <f>[1]Enums!$A$2</f>
        <v>1.0.0</v>
      </c>
      <c r="B28" t="str">
        <f t="shared" si="1"/>
        <v>Canister (Butane Isomers)</v>
      </c>
      <c r="C28" t="str">
        <f>[1]Compounds!$B$68</f>
        <v>Butane Isomers</v>
      </c>
      <c r="D28" t="str">
        <f>IF(VLOOKUP(C28,[1]Compounds!B:D,3,FALSE)=[1]Enums!$A$22,[1]Enums!$A$33,IF(VLOOKUP(C28,[1]Compounds!B:D,3,FALSE)=[1]Enums!$A$23,[1]Enums!$A$34,[1]Enums!$A$35))</f>
        <v>Canister</v>
      </c>
    </row>
    <row r="29" spans="1:4" x14ac:dyDescent="0.2">
      <c r="A29" s="4" t="str">
        <f>[1]Enums!$A$2</f>
        <v>1.0.0</v>
      </c>
      <c r="B29" t="str">
        <f t="shared" si="1"/>
        <v>Vial (Pentane Isomers)</v>
      </c>
      <c r="C29" t="str">
        <f>[1]Compounds!$B$222</f>
        <v>Pentane Isomers</v>
      </c>
      <c r="D29" t="str">
        <f>IF(VLOOKUP(C29,[1]Compounds!B:D,3,FALSE)=[1]Enums!$A$22,[1]Enums!$A$27,IF(VLOOKUP(C29,[1]Compounds!B:D,3,FALSE)=[1]Enums!$A$23,[1]Enums!$A$28,[1]Enums!$A$29))</f>
        <v>Vial</v>
      </c>
    </row>
    <row r="30" spans="1:4" x14ac:dyDescent="0.2">
      <c r="A30" s="4" t="str">
        <f>[1]Enums!$A$2</f>
        <v>1.0.0</v>
      </c>
      <c r="B30" t="str">
        <f t="shared" si="1"/>
        <v>Beaker (Pentane Isomers)</v>
      </c>
      <c r="C30" t="str">
        <f>[1]Compounds!$B$222</f>
        <v>Pentane Isomers</v>
      </c>
      <c r="D30" t="str">
        <f>IF(VLOOKUP(C30,[1]Compounds!B:D,3,FALSE)=[1]Enums!$A$22,[1]Enums!$A$30,IF(VLOOKUP(C30,[1]Compounds!B:D,3,FALSE)=[1]Enums!$A$23,[1]Enums!$A$31,[1]Enums!$A$32))</f>
        <v>Beaker</v>
      </c>
    </row>
    <row r="31" spans="1:4" x14ac:dyDescent="0.2">
      <c r="A31" s="4" t="str">
        <f>[1]Enums!$A$2</f>
        <v>1.0.0</v>
      </c>
      <c r="B31" t="str">
        <f t="shared" si="1"/>
        <v>Drum (Pentane Isomers)</v>
      </c>
      <c r="C31" t="str">
        <f>[1]Compounds!$B$222</f>
        <v>Pentane Isomers</v>
      </c>
      <c r="D31" t="str">
        <f>IF(VLOOKUP(C31,[1]Compounds!B:D,3,FALSE)=[1]Enums!$A$22,[1]Enums!$A$33,IF(VLOOKUP(C31,[1]Compounds!B:D,3,FALSE)=[1]Enums!$A$23,[1]Enums!$A$34,[1]Enums!$A$35))</f>
        <v>Drum</v>
      </c>
    </row>
    <row r="32" spans="1:4" x14ac:dyDescent="0.2">
      <c r="A32" s="4" t="str">
        <f>[1]Enums!$A$2</f>
        <v>1.0.0</v>
      </c>
      <c r="B32" t="str">
        <f t="shared" si="1"/>
        <v>Vial (Hexane Isomers)</v>
      </c>
      <c r="C32" t="str">
        <f>[1]Compounds!$B$149</f>
        <v>Hexane Isomers</v>
      </c>
      <c r="D32" t="str">
        <f>IF(VLOOKUP(C32,[1]Compounds!B:D,3,FALSE)=[1]Enums!$A$22,[1]Enums!$A$27,IF(VLOOKUP(C32,[1]Compounds!B:D,3,FALSE)=[1]Enums!$A$23,[1]Enums!$A$28,[1]Enums!$A$29))</f>
        <v>Vial</v>
      </c>
    </row>
    <row r="33" spans="1:4" x14ac:dyDescent="0.2">
      <c r="A33" s="4" t="str">
        <f>[1]Enums!$A$2</f>
        <v>1.0.0</v>
      </c>
      <c r="B33" t="str">
        <f t="shared" si="1"/>
        <v>Beaker (Hexane Isomers)</v>
      </c>
      <c r="C33" t="str">
        <f>[1]Compounds!$B$149</f>
        <v>Hexane Isomers</v>
      </c>
      <c r="D33" t="str">
        <f>IF(VLOOKUP(C33,[1]Compounds!B:D,3,FALSE)=[1]Enums!$A$22,[1]Enums!$A$30,IF(VLOOKUP(C33,[1]Compounds!B:D,3,FALSE)=[1]Enums!$A$23,[1]Enums!$A$31,[1]Enums!$A$32))</f>
        <v>Beaker</v>
      </c>
    </row>
    <row r="34" spans="1:4" x14ac:dyDescent="0.2">
      <c r="A34" s="4" t="str">
        <f>[1]Enums!$A$2</f>
        <v>1.0.0</v>
      </c>
      <c r="B34" t="str">
        <f t="shared" si="1"/>
        <v>Drum (Hexane Isomers)</v>
      </c>
      <c r="C34" t="str">
        <f>[1]Compounds!$B$149</f>
        <v>Hexane Isomers</v>
      </c>
      <c r="D34" t="str">
        <f>IF(VLOOKUP(C34,[1]Compounds!B:D,3,FALSE)=[1]Enums!$A$22,[1]Enums!$A$33,IF(VLOOKUP(C34,[1]Compounds!B:D,3,FALSE)=[1]Enums!$A$23,[1]Enums!$A$34,[1]Enums!$A$35))</f>
        <v>Drum</v>
      </c>
    </row>
    <row r="35" spans="1:4" x14ac:dyDescent="0.2">
      <c r="A35" s="4" t="str">
        <f>[1]Enums!$A$2</f>
        <v>1.0.0</v>
      </c>
      <c r="B35" t="str">
        <f t="shared" ref="B35:B40" si="2">D35&amp;" ("&amp;C35&amp;")"</f>
        <v>Vial (Light Naphtha)</v>
      </c>
      <c r="C35" t="str">
        <f>[1]Compounds!$B$166</f>
        <v>Light Naphtha</v>
      </c>
      <c r="D35" t="str">
        <f>IF(VLOOKUP(C35,[1]Compounds!B:D,3,FALSE)=[1]Enums!$A$22,[1]Enums!$A$27,IF(VLOOKUP(C35,[1]Compounds!B:D,3,FALSE)=[1]Enums!$A$23,[1]Enums!$A$28,[1]Enums!$A$29))</f>
        <v>Vial</v>
      </c>
    </row>
    <row r="36" spans="1:4" x14ac:dyDescent="0.2">
      <c r="A36" s="4" t="str">
        <f>[1]Enums!$A$2</f>
        <v>1.0.0</v>
      </c>
      <c r="B36" t="str">
        <f t="shared" si="2"/>
        <v>Beaker (Light Naphtha)</v>
      </c>
      <c r="C36" t="str">
        <f>[1]Compounds!$B$166</f>
        <v>Light Naphtha</v>
      </c>
      <c r="D36" t="str">
        <f>IF(VLOOKUP(C36,[1]Compounds!B:D,3,FALSE)=[1]Enums!$A$22,[1]Enums!$A$30,IF(VLOOKUP(C36,[1]Compounds!B:D,3,FALSE)=[1]Enums!$A$23,[1]Enums!$A$31,[1]Enums!$A$32))</f>
        <v>Beaker</v>
      </c>
    </row>
    <row r="37" spans="1:4" x14ac:dyDescent="0.2">
      <c r="A37" s="4" t="str">
        <f>[1]Enums!$A$2</f>
        <v>1.0.0</v>
      </c>
      <c r="B37" t="str">
        <f t="shared" si="2"/>
        <v>Drum (Light Naphtha)</v>
      </c>
      <c r="C37" t="str">
        <f>[1]Compounds!$B$166</f>
        <v>Light Naphtha</v>
      </c>
      <c r="D37" t="str">
        <f>IF(VLOOKUP(C37,[1]Compounds!B:D,3,FALSE)=[1]Enums!$A$22,[1]Enums!$A$33,IF(VLOOKUP(C37,[1]Compounds!B:D,3,FALSE)=[1]Enums!$A$23,[1]Enums!$A$34,[1]Enums!$A$35))</f>
        <v>Drum</v>
      </c>
    </row>
    <row r="38" spans="1:4" x14ac:dyDescent="0.2">
      <c r="A38" s="4" t="str">
        <f>[1]Enums!$A$2</f>
        <v>1.0.0</v>
      </c>
      <c r="B38" t="str">
        <f t="shared" si="2"/>
        <v>Vial (Heavy Naphtha)</v>
      </c>
      <c r="C38" t="str">
        <f>[1]Compounds!$B$146</f>
        <v>Heavy Naphtha</v>
      </c>
      <c r="D38" t="str">
        <f>IF(VLOOKUP(C38,[1]Compounds!B:D,3,FALSE)=[1]Enums!$A$22,[1]Enums!$A$27,IF(VLOOKUP(C38,[1]Compounds!B:D,3,FALSE)=[1]Enums!$A$23,[1]Enums!$A$28,[1]Enums!$A$29))</f>
        <v>Vial</v>
      </c>
    </row>
    <row r="39" spans="1:4" x14ac:dyDescent="0.2">
      <c r="A39" s="4" t="str">
        <f>[1]Enums!$A$2</f>
        <v>1.0.0</v>
      </c>
      <c r="B39" t="str">
        <f t="shared" si="2"/>
        <v>Beaker (Heavy Naphtha)</v>
      </c>
      <c r="C39" t="str">
        <f>[1]Compounds!$B$146</f>
        <v>Heavy Naphtha</v>
      </c>
      <c r="D39" t="str">
        <f>IF(VLOOKUP(C39,[1]Compounds!B:D,3,FALSE)=[1]Enums!$A$22,[1]Enums!$A$30,IF(VLOOKUP(C39,[1]Compounds!B:D,3,FALSE)=[1]Enums!$A$23,[1]Enums!$A$31,[1]Enums!$A$32))</f>
        <v>Beaker</v>
      </c>
    </row>
    <row r="40" spans="1:4" x14ac:dyDescent="0.2">
      <c r="A40" s="4" t="str">
        <f>[1]Enums!$A$2</f>
        <v>1.0.0</v>
      </c>
      <c r="B40" t="str">
        <f t="shared" si="2"/>
        <v>Drum (Heavy Naphtha)</v>
      </c>
      <c r="C40" t="str">
        <f>[1]Compounds!$B$146</f>
        <v>Heavy Naphtha</v>
      </c>
      <c r="D40" t="str">
        <f>IF(VLOOKUP(C40,[1]Compounds!B:D,3,FALSE)=[1]Enums!$A$22,[1]Enums!$A$33,IF(VLOOKUP(C40,[1]Compounds!B:D,3,FALSE)=[1]Enums!$A$23,[1]Enums!$A$34,[1]Enums!$A$35))</f>
        <v>Drum</v>
      </c>
    </row>
    <row r="41" spans="1:4" x14ac:dyDescent="0.2">
      <c r="A41" s="4" t="str">
        <f>[1]Enums!$A$2</f>
        <v>1.0.0</v>
      </c>
      <c r="B41" t="str">
        <f t="shared" ref="B41:B49" si="3">D41&amp;" ("&amp;C41&amp;")"</f>
        <v>Vial (Light Naphthenes)</v>
      </c>
      <c r="C41" t="str">
        <f>[1]Compounds!$B$167</f>
        <v>Light Naphthenes</v>
      </c>
      <c r="D41" t="str">
        <f>IF(VLOOKUP(C41,[1]Compounds!B:D,3,FALSE)=[1]Enums!$A$22,[1]Enums!$A$27,IF(VLOOKUP(C41,[1]Compounds!B:D,3,FALSE)=[1]Enums!$A$23,[1]Enums!$A$28,[1]Enums!$A$29))</f>
        <v>Vial</v>
      </c>
    </row>
    <row r="42" spans="1:4" x14ac:dyDescent="0.2">
      <c r="A42" s="4" t="str">
        <f>[1]Enums!$A$2</f>
        <v>1.0.0</v>
      </c>
      <c r="B42" t="str">
        <f t="shared" si="3"/>
        <v>Beaker (Light Naphthenes)</v>
      </c>
      <c r="C42" t="str">
        <f>[1]Compounds!$B$167</f>
        <v>Light Naphthenes</v>
      </c>
      <c r="D42" t="str">
        <f>IF(VLOOKUP(C42,[1]Compounds!B:D,3,FALSE)=[1]Enums!$A$22,[1]Enums!$A$30,IF(VLOOKUP(C42,[1]Compounds!B:D,3,FALSE)=[1]Enums!$A$23,[1]Enums!$A$31,[1]Enums!$A$32))</f>
        <v>Beaker</v>
      </c>
    </row>
    <row r="43" spans="1:4" x14ac:dyDescent="0.2">
      <c r="A43" s="4" t="str">
        <f>[1]Enums!$A$2</f>
        <v>1.0.0</v>
      </c>
      <c r="B43" t="str">
        <f t="shared" si="3"/>
        <v>Drum (Light Naphthenes)</v>
      </c>
      <c r="C43" t="str">
        <f>[1]Compounds!$B$167</f>
        <v>Light Naphthenes</v>
      </c>
      <c r="D43" t="str">
        <f>IF(VLOOKUP(C43,[1]Compounds!B:D,3,FALSE)=[1]Enums!$A$22,[1]Enums!$A$33,IF(VLOOKUP(C43,[1]Compounds!B:D,3,FALSE)=[1]Enums!$A$23,[1]Enums!$A$34,[1]Enums!$A$35))</f>
        <v>Drum</v>
      </c>
    </row>
    <row r="44" spans="1:4" x14ac:dyDescent="0.2">
      <c r="A44" s="4" t="str">
        <f>[1]Enums!$A$2</f>
        <v>1.0.0</v>
      </c>
      <c r="B44" t="str">
        <f t="shared" si="3"/>
        <v>Vial (Light Olefins)</v>
      </c>
      <c r="C44" t="str">
        <f>[1]Compounds!$B$168</f>
        <v>Light Olefins</v>
      </c>
      <c r="D44" t="str">
        <f>IF(VLOOKUP(C44,[1]Compounds!B:D,3,FALSE)=[1]Enums!$A$22,[1]Enums!$A$27,IF(VLOOKUP(C44,[1]Compounds!B:D,3,FALSE)=[1]Enums!$A$23,[1]Enums!$A$28,[1]Enums!$A$29))</f>
        <v>Vial</v>
      </c>
    </row>
    <row r="45" spans="1:4" x14ac:dyDescent="0.2">
      <c r="A45" s="4" t="str">
        <f>[1]Enums!$A$2</f>
        <v>1.0.0</v>
      </c>
      <c r="B45" t="str">
        <f t="shared" si="3"/>
        <v>Beaker (Light Olefins)</v>
      </c>
      <c r="C45" t="str">
        <f>[1]Compounds!$B$168</f>
        <v>Light Olefins</v>
      </c>
      <c r="D45" t="str">
        <f>IF(VLOOKUP(C45,[1]Compounds!B:D,3,FALSE)=[1]Enums!$A$22,[1]Enums!$A$30,IF(VLOOKUP(C45,[1]Compounds!B:D,3,FALSE)=[1]Enums!$A$23,[1]Enums!$A$31,[1]Enums!$A$32))</f>
        <v>Beaker</v>
      </c>
    </row>
    <row r="46" spans="1:4" x14ac:dyDescent="0.2">
      <c r="A46" s="4" t="str">
        <f>[1]Enums!$A$2</f>
        <v>1.0.0</v>
      </c>
      <c r="B46" t="str">
        <f t="shared" si="3"/>
        <v>Drum (Light Olefins)</v>
      </c>
      <c r="C46" t="str">
        <f>[1]Compounds!$B$168</f>
        <v>Light Olefins</v>
      </c>
      <c r="D46" t="str">
        <f>IF(VLOOKUP(C46,[1]Compounds!B:D,3,FALSE)=[1]Enums!$A$22,[1]Enums!$A$33,IF(VLOOKUP(C46,[1]Compounds!B:D,3,FALSE)=[1]Enums!$A$23,[1]Enums!$A$34,[1]Enums!$A$35))</f>
        <v>Drum</v>
      </c>
    </row>
    <row r="47" spans="1:4" x14ac:dyDescent="0.2">
      <c r="A47" s="4" t="str">
        <f>[1]Enums!$A$2</f>
        <v>1.0.0</v>
      </c>
      <c r="B47" t="str">
        <f t="shared" si="3"/>
        <v>Vial (Light Parrafins)</v>
      </c>
      <c r="C47" t="str">
        <f>[1]Compounds!$B$169</f>
        <v>Light Parrafins</v>
      </c>
      <c r="D47" t="str">
        <f>IF(VLOOKUP(C47,[1]Compounds!B:D,3,FALSE)=[1]Enums!$A$22,[1]Enums!$A$27,IF(VLOOKUP(C47,[1]Compounds!B:D,3,FALSE)=[1]Enums!$A$23,[1]Enums!$A$28,[1]Enums!$A$29))</f>
        <v>Vial</v>
      </c>
    </row>
    <row r="48" spans="1:4" x14ac:dyDescent="0.2">
      <c r="A48" s="4" t="str">
        <f>[1]Enums!$A$2</f>
        <v>1.0.0</v>
      </c>
      <c r="B48" t="str">
        <f t="shared" si="3"/>
        <v>Beaker (Light Parrafins)</v>
      </c>
      <c r="C48" t="str">
        <f>[1]Compounds!$B$169</f>
        <v>Light Parrafins</v>
      </c>
      <c r="D48" t="str">
        <f>IF(VLOOKUP(C48,[1]Compounds!B:D,3,FALSE)=[1]Enums!$A$22,[1]Enums!$A$30,IF(VLOOKUP(C48,[1]Compounds!B:D,3,FALSE)=[1]Enums!$A$23,[1]Enums!$A$31,[1]Enums!$A$32))</f>
        <v>Beaker</v>
      </c>
    </row>
    <row r="49" spans="1:4" x14ac:dyDescent="0.2">
      <c r="A49" s="4" t="str">
        <f>[1]Enums!$A$2</f>
        <v>1.0.0</v>
      </c>
      <c r="B49" t="str">
        <f t="shared" si="3"/>
        <v>Drum (Light Parrafins)</v>
      </c>
      <c r="C49" t="str">
        <f>[1]Compounds!$B$169</f>
        <v>Light Parrafins</v>
      </c>
      <c r="D49" t="str">
        <f>IF(VLOOKUP(C49,[1]Compounds!B:D,3,FALSE)=[1]Enums!$A$22,[1]Enums!$A$33,IF(VLOOKUP(C49,[1]Compounds!B:D,3,FALSE)=[1]Enums!$A$23,[1]Enums!$A$34,[1]Enums!$A$35))</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IF(VLOOKUP(C50,[1]Compounds!B:D,3,FALSE)=[1]Enums!$A$22,[1]Enums!$A$27,IF(VLOOKUP(C50,[1]Compounds!B:D,3,FALSE)=[1]Enums!$A$23,[1]Enums!$A$28,[1]Enums!$A$29))</f>
        <v>Vial</v>
      </c>
    </row>
    <row r="51" spans="1:4" x14ac:dyDescent="0.2">
      <c r="A51" s="4" t="str">
        <f>[1]Enums!$A$2</f>
        <v>1.0.0</v>
      </c>
      <c r="B51" t="str">
        <f t="shared" si="4"/>
        <v>Beaker (N-Ethylidenecyclohexylamine)</v>
      </c>
      <c r="C51" t="str">
        <f>[1]Compounds!$B$204</f>
        <v>N-Ethylidenecyclohexylamine</v>
      </c>
      <c r="D51" t="str">
        <f>IF(VLOOKUP(C51,[1]Compounds!B:D,3,FALSE)=[1]Enums!$A$22,[1]Enums!$A$30,IF(VLOOKUP(C51,[1]Compounds!B:D,3,FALSE)=[1]Enums!$A$23,[1]Enums!$A$31,[1]Enums!$A$32))</f>
        <v>Beaker</v>
      </c>
    </row>
    <row r="52" spans="1:4" x14ac:dyDescent="0.2">
      <c r="A52" s="4" t="str">
        <f>[1]Enums!$A$2</f>
        <v>1.0.0</v>
      </c>
      <c r="B52" t="str">
        <f t="shared" si="4"/>
        <v>Drum (N-Ethylidenecyclohexylamine)</v>
      </c>
      <c r="C52" t="str">
        <f>[1]Compounds!$B$204</f>
        <v>N-Ethylidenecyclohexylamine</v>
      </c>
      <c r="D52" t="str">
        <f>IF(VLOOKUP(C52,[1]Compounds!B:D,3,FALSE)=[1]Enums!$A$22,[1]Enums!$A$33,IF(VLOOKUP(C52,[1]Compounds!B:D,3,FALSE)=[1]Enums!$A$23,[1]Enums!$A$34,[1]Enums!$A$35))</f>
        <v>Drum</v>
      </c>
    </row>
    <row r="53" spans="1:4" x14ac:dyDescent="0.2">
      <c r="A53" s="4" t="str">
        <f>[1]Enums!$A$2</f>
        <v>1.0.0</v>
      </c>
      <c r="B53" t="str">
        <f t="shared" si="4"/>
        <v>Vial (IsoButane)</v>
      </c>
      <c r="C53" t="str">
        <f>[1]Compounds!$B$159</f>
        <v>IsoButane</v>
      </c>
      <c r="D53" t="str">
        <f>IF(VLOOKUP(C53,[1]Compounds!B:D,3,FALSE)=[1]Enums!$A$22,[1]Enums!$A$27,IF(VLOOKUP(C53,[1]Compounds!B:D,3,FALSE)=[1]Enums!$A$23,[1]Enums!$A$28,[1]Enums!$A$29))</f>
        <v>Vial</v>
      </c>
    </row>
    <row r="54" spans="1:4" x14ac:dyDescent="0.2">
      <c r="A54" s="4" t="str">
        <f>[1]Enums!$A$2</f>
        <v>1.0.0</v>
      </c>
      <c r="B54" t="str">
        <f t="shared" si="4"/>
        <v>Beaker (IsoButane)</v>
      </c>
      <c r="C54" t="str">
        <f>[1]Compounds!$B$159</f>
        <v>IsoButane</v>
      </c>
      <c r="D54" t="str">
        <f>IF(VLOOKUP(C54,[1]Compounds!B:D,3,FALSE)=[1]Enums!$A$22,[1]Enums!$A$30,IF(VLOOKUP(C54,[1]Compounds!B:D,3,FALSE)=[1]Enums!$A$23,[1]Enums!$A$31,[1]Enums!$A$32))</f>
        <v>Beaker</v>
      </c>
    </row>
    <row r="55" spans="1:4" x14ac:dyDescent="0.2">
      <c r="A55" s="4" t="str">
        <f>[1]Enums!$A$2</f>
        <v>1.0.0</v>
      </c>
      <c r="B55" t="str">
        <f t="shared" si="4"/>
        <v>Drum (IsoButane)</v>
      </c>
      <c r="C55" t="str">
        <f>[1]Compounds!$B$159</f>
        <v>IsoButane</v>
      </c>
      <c r="D55" t="str">
        <f>IF(VLOOKUP(C55,[1]Compounds!B:D,3,FALSE)=[1]Enums!$A$22,[1]Enums!$A$33,IF(VLOOKUP(C55,[1]Compounds!B:D,3,FALSE)=[1]Enums!$A$23,[1]Enums!$A$34,[1]Enums!$A$35))</f>
        <v>Drum</v>
      </c>
    </row>
    <row r="56" spans="1:4" x14ac:dyDescent="0.2">
      <c r="A56" s="4" t="str">
        <f>[1]Enums!$A$2</f>
        <v>1.0.0</v>
      </c>
      <c r="B56" t="str">
        <f t="shared" si="4"/>
        <v>Vial (Naphtha)</v>
      </c>
      <c r="C56" t="str">
        <f>[1]Compounds!$B$207</f>
        <v>Naphtha</v>
      </c>
      <c r="D56" t="str">
        <f>IF(VLOOKUP(C56,[1]Compounds!B:D,3,FALSE)=[1]Enums!$A$22,[1]Enums!$A$27,IF(VLOOKUP(C56,[1]Compounds!B:D,3,FALSE)=[1]Enums!$A$23,[1]Enums!$A$28,[1]Enums!$A$29))</f>
        <v>Vial</v>
      </c>
    </row>
    <row r="57" spans="1:4" x14ac:dyDescent="0.2">
      <c r="A57" s="4" t="str">
        <f>[1]Enums!$A$2</f>
        <v>1.0.0</v>
      </c>
      <c r="B57" t="str">
        <f t="shared" si="4"/>
        <v>Beaker (Naphtha)</v>
      </c>
      <c r="C57" t="str">
        <f>[1]Compounds!$B$207</f>
        <v>Naphtha</v>
      </c>
      <c r="D57" t="str">
        <f>IF(VLOOKUP(C57,[1]Compounds!B:D,3,FALSE)=[1]Enums!$A$22,[1]Enums!$A$30,IF(VLOOKUP(C57,[1]Compounds!B:D,3,FALSE)=[1]Enums!$A$23,[1]Enums!$A$31,[1]Enums!$A$32))</f>
        <v>Beaker</v>
      </c>
    </row>
    <row r="58" spans="1:4" x14ac:dyDescent="0.2">
      <c r="A58" s="4" t="str">
        <f>[1]Enums!$A$2</f>
        <v>1.0.0</v>
      </c>
      <c r="B58" t="str">
        <f t="shared" si="4"/>
        <v>Drum (Naphtha)</v>
      </c>
      <c r="C58" t="str">
        <f>[1]Compounds!$B$207</f>
        <v>Naphtha</v>
      </c>
      <c r="D58" t="str">
        <f>IF(VLOOKUP(C58,[1]Compounds!B:D,3,FALSE)=[1]Enums!$A$22,[1]Enums!$A$33,IF(VLOOKUP(C58,[1]Compounds!B:D,3,FALSE)=[1]Enums!$A$23,[1]Enums!$A$34,[1]Enums!$A$35))</f>
        <v>Drum</v>
      </c>
    </row>
    <row r="59" spans="1:4" x14ac:dyDescent="0.2">
      <c r="A59" s="4" t="str">
        <f>[1]Enums!$A$2</f>
        <v>1.0.0</v>
      </c>
      <c r="B59" t="str">
        <f t="shared" si="4"/>
        <v>Vial (IsoPentane)</v>
      </c>
      <c r="C59" t="str">
        <f>[1]Compounds!$B$160</f>
        <v>IsoPentane</v>
      </c>
      <c r="D59" t="str">
        <f>IF(VLOOKUP(C59,[1]Compounds!B:D,3,FALSE)=[1]Enums!$A$22,[1]Enums!$A$27,IF(VLOOKUP(C59,[1]Compounds!B:D,3,FALSE)=[1]Enums!$A$23,[1]Enums!$A$28,[1]Enums!$A$29))</f>
        <v>Vial</v>
      </c>
    </row>
    <row r="60" spans="1:4" x14ac:dyDescent="0.2">
      <c r="A60" s="4" t="str">
        <f>[1]Enums!$A$2</f>
        <v>1.0.0</v>
      </c>
      <c r="B60" t="str">
        <f t="shared" si="4"/>
        <v>Beaker (IsoPentane)</v>
      </c>
      <c r="C60" t="str">
        <f>[1]Compounds!$B$160</f>
        <v>IsoPentane</v>
      </c>
      <c r="D60" t="str">
        <f>IF(VLOOKUP(C60,[1]Compounds!B:D,3,FALSE)=[1]Enums!$A$22,[1]Enums!$A$30,IF(VLOOKUP(C60,[1]Compounds!B:D,3,FALSE)=[1]Enums!$A$23,[1]Enums!$A$31,[1]Enums!$A$32))</f>
        <v>Beaker</v>
      </c>
    </row>
    <row r="61" spans="1:4" x14ac:dyDescent="0.2">
      <c r="A61" s="4" t="str">
        <f>[1]Enums!$A$2</f>
        <v>1.0.0</v>
      </c>
      <c r="B61" t="str">
        <f t="shared" si="4"/>
        <v>Drum (IsoPentane)</v>
      </c>
      <c r="C61" t="str">
        <f>[1]Compounds!$B$160</f>
        <v>IsoPentane</v>
      </c>
      <c r="D61" t="str">
        <f>IF(VLOOKUP(C61,[1]Compounds!B:D,3,FALSE)=[1]Enums!$A$22,[1]Enums!$A$33,IF(VLOOKUP(C61,[1]Compounds!B:D,3,FALSE)=[1]Enums!$A$23,[1]Enums!$A$34,[1]Enums!$A$35))</f>
        <v>Drum</v>
      </c>
    </row>
    <row r="62" spans="1:4" x14ac:dyDescent="0.2">
      <c r="A62" s="4" t="str">
        <f>[1]Enums!$A$2</f>
        <v>1.0.0</v>
      </c>
      <c r="B62" t="str">
        <f t="shared" si="4"/>
        <v>Flask (Nitrogen Gas)</v>
      </c>
      <c r="C62" t="str">
        <f>[1]Compounds!$B$212</f>
        <v>Nitrogen Gas</v>
      </c>
      <c r="D62" t="str">
        <f>IF(VLOOKUP(C62,[1]Compounds!B:D,3,FALSE)=[1]Enums!$A$22,[1]Enums!$A$27,IF(VLOOKUP(C62,[1]Compounds!B:D,3,FALSE)=[1]Enums!$A$23,[1]Enums!$A$28,[1]Enums!$A$29))</f>
        <v>Flask</v>
      </c>
    </row>
    <row r="63" spans="1:4" x14ac:dyDescent="0.2">
      <c r="A63" s="4" t="str">
        <f>[1]Enums!$A$2</f>
        <v>1.0.0</v>
      </c>
      <c r="B63" t="str">
        <f t="shared" si="4"/>
        <v>Cartridge (Nitrogen Gas)</v>
      </c>
      <c r="C63" t="str">
        <f>[1]Compounds!$B$212</f>
        <v>Nitrogen Gas</v>
      </c>
      <c r="D63" t="str">
        <f>IF(VLOOKUP(C63,[1]Compounds!B:D,3,FALSE)=[1]Enums!$A$22,[1]Enums!$A$30,IF(VLOOKUP(C63,[1]Compounds!B:D,3,FALSE)=[1]Enums!$A$23,[1]Enums!$A$31,[1]Enums!$A$32))</f>
        <v>Cartridge</v>
      </c>
    </row>
    <row r="64" spans="1:4" x14ac:dyDescent="0.2">
      <c r="A64" s="4" t="str">
        <f>[1]Enums!$A$2</f>
        <v>1.0.0</v>
      </c>
      <c r="B64" t="str">
        <f t="shared" si="4"/>
        <v>Canister (Nitrogen Gas)</v>
      </c>
      <c r="C64" t="str">
        <f>[1]Compounds!$B$212</f>
        <v>Nitrogen Gas</v>
      </c>
      <c r="D64" t="str">
        <f>IF(VLOOKUP(C64,[1]Compounds!B:D,3,FALSE)=[1]Enums!$A$22,[1]Enums!$A$33,IF(VLOOKUP(C64,[1]Compounds!B:D,3,FALSE)=[1]Enums!$A$23,[1]Enums!$A$34,[1]Enums!$A$35))</f>
        <v>Canister</v>
      </c>
    </row>
    <row r="65" spans="1:4" x14ac:dyDescent="0.2">
      <c r="A65" s="4" t="str">
        <f>[1]Enums!$A$2</f>
        <v>1.0.0</v>
      </c>
      <c r="B65" t="str">
        <f t="shared" ref="B65:B103" si="5">D65&amp;" ("&amp;C65&amp;")"</f>
        <v>Vial (n-Pentane)</v>
      </c>
      <c r="C65" t="str">
        <f>[1]Compounds!$B$206</f>
        <v>n-Pentane</v>
      </c>
      <c r="D65" t="str">
        <f>IF(VLOOKUP(C65,[1]Compounds!B:D,3,FALSE)=[1]Enums!$A$22,[1]Enums!$A$27,IF(VLOOKUP(C65,[1]Compounds!B:D,3,FALSE)=[1]Enums!$A$23,[1]Enums!$A$28,[1]Enums!$A$29))</f>
        <v>Vial</v>
      </c>
    </row>
    <row r="66" spans="1:4" x14ac:dyDescent="0.2">
      <c r="A66" s="4" t="str">
        <f>[1]Enums!$A$2</f>
        <v>1.0.0</v>
      </c>
      <c r="B66" t="str">
        <f t="shared" si="5"/>
        <v>Beaker (n-Pentane)</v>
      </c>
      <c r="C66" t="str">
        <f>[1]Compounds!$B$206</f>
        <v>n-Pentane</v>
      </c>
      <c r="D66" t="str">
        <f>IF(VLOOKUP(C66,[1]Compounds!B:D,3,FALSE)=[1]Enums!$A$22,[1]Enums!$A$30,IF(VLOOKUP(C66,[1]Compounds!B:D,3,FALSE)=[1]Enums!$A$23,[1]Enums!$A$31,[1]Enums!$A$32))</f>
        <v>Beaker</v>
      </c>
    </row>
    <row r="67" spans="1:4" x14ac:dyDescent="0.2">
      <c r="A67" s="4" t="str">
        <f>[1]Enums!$A$2</f>
        <v>1.0.0</v>
      </c>
      <c r="B67" t="str">
        <f t="shared" si="5"/>
        <v>Drum (n-Pentane)</v>
      </c>
      <c r="C67" t="str">
        <f>[1]Compounds!$B$206</f>
        <v>n-Pentane</v>
      </c>
      <c r="D67" t="str">
        <f>IF(VLOOKUP(C67,[1]Compounds!B:D,3,FALSE)=[1]Enums!$A$22,[1]Enums!$A$33,IF(VLOOKUP(C67,[1]Compounds!B:D,3,FALSE)=[1]Enums!$A$23,[1]Enums!$A$34,[1]Enums!$A$35))</f>
        <v>Drum</v>
      </c>
    </row>
    <row r="68" spans="1:4" x14ac:dyDescent="0.2">
      <c r="A68" s="4" t="str">
        <f>[1]Enums!$A$2</f>
        <v>1.0.0</v>
      </c>
      <c r="B68" t="str">
        <f t="shared" si="5"/>
        <v>Vial (2-MethylPentane)</v>
      </c>
      <c r="C68" t="str">
        <f>[1]Compounds!$B$20</f>
        <v>2-MethylPentane</v>
      </c>
      <c r="D68" t="str">
        <f>IF(VLOOKUP(C68,[1]Compounds!B:D,3,FALSE)=[1]Enums!$A$22,[1]Enums!$A$27,IF(VLOOKUP(C68,[1]Compounds!B:D,3,FALSE)=[1]Enums!$A$23,[1]Enums!$A$28,[1]Enums!$A$29))</f>
        <v>Vial</v>
      </c>
    </row>
    <row r="69" spans="1:4" x14ac:dyDescent="0.2">
      <c r="A69" s="4" t="str">
        <f>[1]Enums!$A$2</f>
        <v>1.0.0</v>
      </c>
      <c r="B69" t="str">
        <f t="shared" si="5"/>
        <v>Beaker (2-MethylPentane)</v>
      </c>
      <c r="C69" t="str">
        <f>[1]Compounds!$B$20</f>
        <v>2-MethylPentane</v>
      </c>
      <c r="D69" t="str">
        <f>IF(VLOOKUP(C69,[1]Compounds!B:D,3,FALSE)=[1]Enums!$A$22,[1]Enums!$A$30,IF(VLOOKUP(C69,[1]Compounds!B:D,3,FALSE)=[1]Enums!$A$23,[1]Enums!$A$31,[1]Enums!$A$32))</f>
        <v>Beaker</v>
      </c>
    </row>
    <row r="70" spans="1:4" x14ac:dyDescent="0.2">
      <c r="A70" s="4" t="str">
        <f>[1]Enums!$A$2</f>
        <v>1.0.0</v>
      </c>
      <c r="B70" t="str">
        <f t="shared" si="5"/>
        <v>Drum (2-MethylPentane)</v>
      </c>
      <c r="C70" t="str">
        <f>[1]Compounds!$B$20</f>
        <v>2-MethylPentane</v>
      </c>
      <c r="D70" t="str">
        <f>IF(VLOOKUP(C70,[1]Compounds!B:D,3,FALSE)=[1]Enums!$A$22,[1]Enums!$A$33,IF(VLOOKUP(C70,[1]Compounds!B:D,3,FALSE)=[1]Enums!$A$23,[1]Enums!$A$34,[1]Enums!$A$35))</f>
        <v>Drum</v>
      </c>
    </row>
    <row r="71" spans="1:4" x14ac:dyDescent="0.2">
      <c r="A71" s="4" t="str">
        <f>[1]Enums!$A$2</f>
        <v>1.0.0</v>
      </c>
      <c r="B71" t="str">
        <f t="shared" si="5"/>
        <v>Vial (3-MethylPentane)</v>
      </c>
      <c r="C71" t="str">
        <f>[1]Compounds!$B$26</f>
        <v>3-MethylPentane</v>
      </c>
      <c r="D71" t="str">
        <f>IF(VLOOKUP(C71,[1]Compounds!B:D,3,FALSE)=[1]Enums!$A$22,[1]Enums!$A$27,IF(VLOOKUP(C71,[1]Compounds!B:D,3,FALSE)=[1]Enums!$A$23,[1]Enums!$A$28,[1]Enums!$A$29))</f>
        <v>Vial</v>
      </c>
    </row>
    <row r="72" spans="1:4" x14ac:dyDescent="0.2">
      <c r="A72" s="4" t="str">
        <f>[1]Enums!$A$2</f>
        <v>1.0.0</v>
      </c>
      <c r="B72" t="str">
        <f t="shared" si="5"/>
        <v>Beaker (3-MethylPentane)</v>
      </c>
      <c r="C72" t="str">
        <f>[1]Compounds!$B$26</f>
        <v>3-MethylPentane</v>
      </c>
      <c r="D72" t="str">
        <f>IF(VLOOKUP(C72,[1]Compounds!B:D,3,FALSE)=[1]Enums!$A$22,[1]Enums!$A$30,IF(VLOOKUP(C72,[1]Compounds!B:D,3,FALSE)=[1]Enums!$A$23,[1]Enums!$A$31,[1]Enums!$A$32))</f>
        <v>Beaker</v>
      </c>
    </row>
    <row r="73" spans="1:4" x14ac:dyDescent="0.2">
      <c r="A73" s="4" t="str">
        <f>[1]Enums!$A$2</f>
        <v>1.0.0</v>
      </c>
      <c r="B73" t="str">
        <f t="shared" si="5"/>
        <v>Drum (3-MethylPentane)</v>
      </c>
      <c r="C73" t="str">
        <f>[1]Compounds!$B$26</f>
        <v>3-MethylPentane</v>
      </c>
      <c r="D73" t="str">
        <f>IF(VLOOKUP(C73,[1]Compounds!B:D,3,FALSE)=[1]Enums!$A$22,[1]Enums!$A$33,IF(VLOOKUP(C73,[1]Compounds!B:D,3,FALSE)=[1]Enums!$A$23,[1]Enums!$A$34,[1]Enums!$A$35))</f>
        <v>Drum</v>
      </c>
    </row>
    <row r="74" spans="1:4" x14ac:dyDescent="0.2">
      <c r="A74" s="4" t="str">
        <f>[1]Enums!$A$2</f>
        <v>1.0.0</v>
      </c>
      <c r="B74" t="str">
        <f t="shared" si="5"/>
        <v>Vial (2,2-DiMethylButane)</v>
      </c>
      <c r="C74" t="str">
        <f>[1]Compounds!$B$7</f>
        <v>2,2-DiMethylButane</v>
      </c>
      <c r="D74" t="str">
        <f>IF(VLOOKUP(C74,[1]Compounds!B:D,3,FALSE)=[1]Enums!$A$22,[1]Enums!$A$27,IF(VLOOKUP(C74,[1]Compounds!B:D,3,FALSE)=[1]Enums!$A$23,[1]Enums!$A$28,[1]Enums!$A$29))</f>
        <v>Vial</v>
      </c>
    </row>
    <row r="75" spans="1:4" x14ac:dyDescent="0.2">
      <c r="A75" s="4" t="str">
        <f>[1]Enums!$A$2</f>
        <v>1.0.0</v>
      </c>
      <c r="B75" t="str">
        <f t="shared" si="5"/>
        <v>Beaker (2,2-DiMethylButane)</v>
      </c>
      <c r="C75" t="str">
        <f>[1]Compounds!$B$7</f>
        <v>2,2-DiMethylButane</v>
      </c>
      <c r="D75" t="str">
        <f>IF(VLOOKUP(C75,[1]Compounds!B:D,3,FALSE)=[1]Enums!$A$22,[1]Enums!$A$30,IF(VLOOKUP(C75,[1]Compounds!B:D,3,FALSE)=[1]Enums!$A$23,[1]Enums!$A$31,[1]Enums!$A$32))</f>
        <v>Beaker</v>
      </c>
    </row>
    <row r="76" spans="1:4" x14ac:dyDescent="0.2">
      <c r="A76" s="4" t="str">
        <f>[1]Enums!$A$2</f>
        <v>1.0.0</v>
      </c>
      <c r="B76" t="str">
        <f t="shared" si="5"/>
        <v>Drum (2,2-DiMethylButane)</v>
      </c>
      <c r="C76" t="str">
        <f>[1]Compounds!$B$7</f>
        <v>2,2-DiMethylButane</v>
      </c>
      <c r="D76" t="str">
        <f>IF(VLOOKUP(C76,[1]Compounds!B:D,3,FALSE)=[1]Enums!$A$22,[1]Enums!$A$33,IF(VLOOKUP(C76,[1]Compounds!B:D,3,FALSE)=[1]Enums!$A$23,[1]Enums!$A$34,[1]Enums!$A$35))</f>
        <v>Drum</v>
      </c>
    </row>
    <row r="77" spans="1:4" x14ac:dyDescent="0.2">
      <c r="A77" s="4" t="str">
        <f>[1]Enums!$A$2</f>
        <v>1.0.0</v>
      </c>
      <c r="B77" t="str">
        <f t="shared" si="5"/>
        <v>Vial (2,3-DiMethylButane)</v>
      </c>
      <c r="C77" t="str">
        <f>[1]Compounds!$B$8</f>
        <v>2,3-DiMethylButane</v>
      </c>
      <c r="D77" t="str">
        <f>IF(VLOOKUP(C77,[1]Compounds!B:D,3,FALSE)=[1]Enums!$A$22,[1]Enums!$A$27,IF(VLOOKUP(C77,[1]Compounds!B:D,3,FALSE)=[1]Enums!$A$23,[1]Enums!$A$28,[1]Enums!$A$29))</f>
        <v>Vial</v>
      </c>
    </row>
    <row r="78" spans="1:4" x14ac:dyDescent="0.2">
      <c r="A78" s="4" t="str">
        <f>[1]Enums!$A$2</f>
        <v>1.0.0</v>
      </c>
      <c r="B78" t="str">
        <f t="shared" si="5"/>
        <v>Beaker (2,3-DiMethylButane)</v>
      </c>
      <c r="C78" t="str">
        <f>[1]Compounds!$B$8</f>
        <v>2,3-DiMethylButane</v>
      </c>
      <c r="D78" t="str">
        <f>IF(VLOOKUP(C78,[1]Compounds!B:D,3,FALSE)=[1]Enums!$A$22,[1]Enums!$A$30,IF(VLOOKUP(C78,[1]Compounds!B:D,3,FALSE)=[1]Enums!$A$23,[1]Enums!$A$31,[1]Enums!$A$32))</f>
        <v>Beaker</v>
      </c>
    </row>
    <row r="79" spans="1:4" x14ac:dyDescent="0.2">
      <c r="A79" s="4" t="str">
        <f>[1]Enums!$A$2</f>
        <v>1.0.0</v>
      </c>
      <c r="B79" t="str">
        <f t="shared" si="5"/>
        <v>Drum (2,3-DiMethylButane)</v>
      </c>
      <c r="C79" t="str">
        <f>[1]Compounds!$B$8</f>
        <v>2,3-DiMethylButane</v>
      </c>
      <c r="D79" t="str">
        <f>IF(VLOOKUP(C79,[1]Compounds!B:D,3,FALSE)=[1]Enums!$A$22,[1]Enums!$A$33,IF(VLOOKUP(C79,[1]Compounds!B:D,3,FALSE)=[1]Enums!$A$23,[1]Enums!$A$34,[1]Enums!$A$35))</f>
        <v>Drum</v>
      </c>
    </row>
    <row r="80" spans="1:4" x14ac:dyDescent="0.2">
      <c r="A80" s="4" t="str">
        <f>[1]Enums!$A$2</f>
        <v>1.0.0</v>
      </c>
      <c r="B80" t="str">
        <f t="shared" si="5"/>
        <v>Vial (Fruit Brandy)</v>
      </c>
      <c r="C80" t="str">
        <f>[1]Compounds!$B$326</f>
        <v>Fruit Brandy</v>
      </c>
      <c r="D80" t="str">
        <f>IF(VLOOKUP(C80,[1]Compounds!B:D,3,FALSE)=[1]Enums!$A$22,[1]Enums!$A$27,IF(VLOOKUP(C80,[1]Compounds!B:D,3,FALSE)=[1]Enums!$A$23,[1]Enums!$A$28,[1]Enums!$A$29))</f>
        <v>Vial</v>
      </c>
    </row>
    <row r="81" spans="1:4" x14ac:dyDescent="0.2">
      <c r="A81" s="4" t="str">
        <f>[1]Enums!$A$2</f>
        <v>1.0.0</v>
      </c>
      <c r="B81" t="str">
        <f t="shared" si="5"/>
        <v>Beaker (Fruit Brandy)</v>
      </c>
      <c r="C81" t="str">
        <f>[1]Compounds!$B$326</f>
        <v>Fruit Brandy</v>
      </c>
      <c r="D81" t="str">
        <f>IF(VLOOKUP(C81,[1]Compounds!B:D,3,FALSE)=[1]Enums!$A$22,[1]Enums!$A$30,IF(VLOOKUP(C81,[1]Compounds!B:D,3,FALSE)=[1]Enums!$A$23,[1]Enums!$A$31,[1]Enums!$A$32))</f>
        <v>Beaker</v>
      </c>
    </row>
    <row r="82" spans="1:4" x14ac:dyDescent="0.2">
      <c r="A82" s="4" t="str">
        <f>[1]Enums!$A$2</f>
        <v>1.0.0</v>
      </c>
      <c r="B82" t="str">
        <f t="shared" si="5"/>
        <v>Drum (Fruit Brandy)</v>
      </c>
      <c r="C82" t="str">
        <f>[1]Compounds!$B$326</f>
        <v>Fruit Brandy</v>
      </c>
      <c r="D82" t="str">
        <f>IF(VLOOKUP(C82,[1]Compounds!B:D,3,FALSE)=[1]Enums!$A$22,[1]Enums!$A$33,IF(VLOOKUP(C82,[1]Compounds!B:D,3,FALSE)=[1]Enums!$A$23,[1]Enums!$A$34,[1]Enums!$A$35))</f>
        <v>Drum</v>
      </c>
    </row>
    <row r="83" spans="1:4" x14ac:dyDescent="0.2">
      <c r="A83" s="4" t="str">
        <f>[1]Enums!$A$2</f>
        <v>1.0.0</v>
      </c>
      <c r="B83" t="str">
        <f t="shared" si="5"/>
        <v>Vial (Vodka)</v>
      </c>
      <c r="C83" t="str">
        <f>[1]Compounds!$B$327</f>
        <v>Vodka</v>
      </c>
      <c r="D83" t="str">
        <f>IF(VLOOKUP(C83,[1]Compounds!B:D,3,FALSE)=[1]Enums!$A$22,[1]Enums!$A$27,IF(VLOOKUP(C83,[1]Compounds!B:D,3,FALSE)=[1]Enums!$A$23,[1]Enums!$A$28,[1]Enums!$A$29))</f>
        <v>Vial</v>
      </c>
    </row>
    <row r="84" spans="1:4" x14ac:dyDescent="0.2">
      <c r="A84" s="4" t="str">
        <f>[1]Enums!$A$2</f>
        <v>1.0.0</v>
      </c>
      <c r="B84" t="str">
        <f t="shared" si="5"/>
        <v>Beaker (Vodka)</v>
      </c>
      <c r="C84" t="str">
        <f>[1]Compounds!$B$327</f>
        <v>Vodka</v>
      </c>
      <c r="D84" t="str">
        <f>IF(VLOOKUP(C84,[1]Compounds!B:D,3,FALSE)=[1]Enums!$A$22,[1]Enums!$A$30,IF(VLOOKUP(C84,[1]Compounds!B:D,3,FALSE)=[1]Enums!$A$23,[1]Enums!$A$31,[1]Enums!$A$32))</f>
        <v>Beaker</v>
      </c>
    </row>
    <row r="85" spans="1:4" x14ac:dyDescent="0.2">
      <c r="A85" s="4" t="str">
        <f>[1]Enums!$A$2</f>
        <v>1.0.0</v>
      </c>
      <c r="B85" t="str">
        <f t="shared" si="5"/>
        <v>Drum (Vodka)</v>
      </c>
      <c r="C85" t="str">
        <f>[1]Compounds!$B$327</f>
        <v>Vodka</v>
      </c>
      <c r="D85" t="str">
        <f>IF(VLOOKUP(C85,[1]Compounds!B:D,3,FALSE)=[1]Enums!$A$22,[1]Enums!$A$33,IF(VLOOKUP(C85,[1]Compounds!B:D,3,FALSE)=[1]Enums!$A$23,[1]Enums!$A$34,[1]Enums!$A$35))</f>
        <v>Drum</v>
      </c>
    </row>
    <row r="86" spans="1:4" x14ac:dyDescent="0.2">
      <c r="A86" s="4" t="str">
        <f>[1]Enums!$A$2</f>
        <v>1.0.0</v>
      </c>
      <c r="B86" t="str">
        <f t="shared" si="5"/>
        <v>Vial (Gin)</v>
      </c>
      <c r="C86" t="str">
        <f>[1]Compounds!$B$328</f>
        <v>Gin</v>
      </c>
      <c r="D86" t="str">
        <f>IF(VLOOKUP(C86,[1]Compounds!B:D,3,FALSE)=[1]Enums!$A$22,[1]Enums!$A$27,IF(VLOOKUP(C86,[1]Compounds!B:D,3,FALSE)=[1]Enums!$A$23,[1]Enums!$A$28,[1]Enums!$A$29))</f>
        <v>Vial</v>
      </c>
    </row>
    <row r="87" spans="1:4" x14ac:dyDescent="0.2">
      <c r="A87" s="4" t="str">
        <f>[1]Enums!$A$2</f>
        <v>1.0.0</v>
      </c>
      <c r="B87" t="str">
        <f t="shared" si="5"/>
        <v>Beaker (Gin)</v>
      </c>
      <c r="C87" t="str">
        <f>[1]Compounds!$B$328</f>
        <v>Gin</v>
      </c>
      <c r="D87" t="str">
        <f>IF(VLOOKUP(C87,[1]Compounds!B:D,3,FALSE)=[1]Enums!$A$22,[1]Enums!$A$30,IF(VLOOKUP(C87,[1]Compounds!B:D,3,FALSE)=[1]Enums!$A$23,[1]Enums!$A$31,[1]Enums!$A$32))</f>
        <v>Beaker</v>
      </c>
    </row>
    <row r="88" spans="1:4" x14ac:dyDescent="0.2">
      <c r="A88" s="4" t="str">
        <f>[1]Enums!$A$2</f>
        <v>1.0.0</v>
      </c>
      <c r="B88" t="str">
        <f t="shared" si="5"/>
        <v>Drum (Gin)</v>
      </c>
      <c r="C88" t="str">
        <f>[1]Compounds!$B$328</f>
        <v>Gin</v>
      </c>
      <c r="D88" t="str">
        <f>IF(VLOOKUP(C88,[1]Compounds!B:D,3,FALSE)=[1]Enums!$A$22,[1]Enums!$A$33,IF(VLOOKUP(C88,[1]Compounds!B:D,3,FALSE)=[1]Enums!$A$23,[1]Enums!$A$34,[1]Enums!$A$35))</f>
        <v>Drum</v>
      </c>
    </row>
    <row r="89" spans="1:4" x14ac:dyDescent="0.2">
      <c r="A89" s="4" t="str">
        <f>[1]Enums!$A$2</f>
        <v>1.0.0</v>
      </c>
      <c r="B89" t="str">
        <f t="shared" si="5"/>
        <v>Vial (Tequila)</v>
      </c>
      <c r="C89" t="str">
        <f>[1]Compounds!$B$329</f>
        <v>Tequila</v>
      </c>
      <c r="D89" t="str">
        <f>IF(VLOOKUP(C89,[1]Compounds!B:D,3,FALSE)=[1]Enums!$A$22,[1]Enums!$A$27,IF(VLOOKUP(C89,[1]Compounds!B:D,3,FALSE)=[1]Enums!$A$23,[1]Enums!$A$28,[1]Enums!$A$29))</f>
        <v>Vial</v>
      </c>
    </row>
    <row r="90" spans="1:4" x14ac:dyDescent="0.2">
      <c r="A90" s="4" t="str">
        <f>[1]Enums!$A$2</f>
        <v>1.0.0</v>
      </c>
      <c r="B90" t="str">
        <f t="shared" si="5"/>
        <v>Beaker (Tequila)</v>
      </c>
      <c r="C90" t="str">
        <f>[1]Compounds!$B$329</f>
        <v>Tequila</v>
      </c>
      <c r="D90" t="str">
        <f>IF(VLOOKUP(C90,[1]Compounds!B:D,3,FALSE)=[1]Enums!$A$22,[1]Enums!$A$30,IF(VLOOKUP(C90,[1]Compounds!B:D,3,FALSE)=[1]Enums!$A$23,[1]Enums!$A$31,[1]Enums!$A$32))</f>
        <v>Beaker</v>
      </c>
    </row>
    <row r="91" spans="1:4" x14ac:dyDescent="0.2">
      <c r="A91" s="4" t="str">
        <f>[1]Enums!$A$2</f>
        <v>1.0.0</v>
      </c>
      <c r="B91" t="str">
        <f t="shared" si="5"/>
        <v>Drum (Tequila)</v>
      </c>
      <c r="C91" t="str">
        <f>[1]Compounds!$B$329</f>
        <v>Tequila</v>
      </c>
      <c r="D91" t="str">
        <f>IF(VLOOKUP(C91,[1]Compounds!B:D,3,FALSE)=[1]Enums!$A$22,[1]Enums!$A$33,IF(VLOOKUP(C91,[1]Compounds!B:D,3,FALSE)=[1]Enums!$A$23,[1]Enums!$A$34,[1]Enums!$A$35))</f>
        <v>Drum</v>
      </c>
    </row>
    <row r="92" spans="1:4" x14ac:dyDescent="0.2">
      <c r="A92" s="4" t="str">
        <f>[1]Enums!$A$2</f>
        <v>1.0.0</v>
      </c>
      <c r="B92" t="str">
        <f t="shared" si="5"/>
        <v>Vial (Rum)</v>
      </c>
      <c r="C92" t="str">
        <f>[1]Compounds!$B$330</f>
        <v>Rum</v>
      </c>
      <c r="D92" t="str">
        <f>IF(VLOOKUP(C92,[1]Compounds!B:D,3,FALSE)=[1]Enums!$A$22,[1]Enums!$A$27,IF(VLOOKUP(C92,[1]Compounds!B:D,3,FALSE)=[1]Enums!$A$23,[1]Enums!$A$28,[1]Enums!$A$29))</f>
        <v>Vial</v>
      </c>
    </row>
    <row r="93" spans="1:4" x14ac:dyDescent="0.2">
      <c r="A93" s="4" t="str">
        <f>[1]Enums!$A$2</f>
        <v>1.0.0</v>
      </c>
      <c r="B93" t="str">
        <f t="shared" si="5"/>
        <v>Beaker (Rum)</v>
      </c>
      <c r="C93" t="str">
        <f>[1]Compounds!$B$330</f>
        <v>Rum</v>
      </c>
      <c r="D93" t="str">
        <f>IF(VLOOKUP(C93,[1]Compounds!B:D,3,FALSE)=[1]Enums!$A$22,[1]Enums!$A$30,IF(VLOOKUP(C93,[1]Compounds!B:D,3,FALSE)=[1]Enums!$A$23,[1]Enums!$A$31,[1]Enums!$A$32))</f>
        <v>Beaker</v>
      </c>
    </row>
    <row r="94" spans="1:4" x14ac:dyDescent="0.2">
      <c r="A94" s="4" t="str">
        <f>[1]Enums!$A$2</f>
        <v>1.0.0</v>
      </c>
      <c r="B94" t="str">
        <f t="shared" si="5"/>
        <v>Drum (Rum)</v>
      </c>
      <c r="C94" t="str">
        <f>[1]Compounds!$B$330</f>
        <v>Rum</v>
      </c>
      <c r="D94" t="str">
        <f>IF(VLOOKUP(C94,[1]Compounds!B:D,3,FALSE)=[1]Enums!$A$22,[1]Enums!$A$33,IF(VLOOKUP(C94,[1]Compounds!B:D,3,FALSE)=[1]Enums!$A$23,[1]Enums!$A$34,[1]Enums!$A$35))</f>
        <v>Drum</v>
      </c>
    </row>
    <row r="95" spans="1:4" x14ac:dyDescent="0.2">
      <c r="A95" s="4" t="str">
        <f>[1]Enums!$A$2</f>
        <v>1.0.0</v>
      </c>
      <c r="B95" t="str">
        <f t="shared" si="5"/>
        <v>Vial (Whiskey)</v>
      </c>
      <c r="C95" t="str">
        <f>[1]Compounds!$B$331</f>
        <v>Whiskey</v>
      </c>
      <c r="D95" t="str">
        <f>IF(VLOOKUP(C95,[1]Compounds!B:D,3,FALSE)=[1]Enums!$A$22,[1]Enums!$A$27,IF(VLOOKUP(C95,[1]Compounds!B:D,3,FALSE)=[1]Enums!$A$23,[1]Enums!$A$28,[1]Enums!$A$29))</f>
        <v>Vial</v>
      </c>
    </row>
    <row r="96" spans="1:4" x14ac:dyDescent="0.2">
      <c r="A96" s="4" t="str">
        <f>[1]Enums!$A$2</f>
        <v>1.0.0</v>
      </c>
      <c r="B96" t="str">
        <f t="shared" si="5"/>
        <v>Beaker (Whiskey)</v>
      </c>
      <c r="C96" t="str">
        <f>[1]Compounds!$B$331</f>
        <v>Whiskey</v>
      </c>
      <c r="D96" t="str">
        <f>IF(VLOOKUP(C96,[1]Compounds!B:D,3,FALSE)=[1]Enums!$A$22,[1]Enums!$A$30,IF(VLOOKUP(C96,[1]Compounds!B:D,3,FALSE)=[1]Enums!$A$23,[1]Enums!$A$31,[1]Enums!$A$32))</f>
        <v>Beaker</v>
      </c>
    </row>
    <row r="97" spans="1:4" x14ac:dyDescent="0.2">
      <c r="A97" s="4" t="str">
        <f>[1]Enums!$A$2</f>
        <v>1.0.0</v>
      </c>
      <c r="B97" t="str">
        <f t="shared" si="5"/>
        <v>Drum (Whiskey)</v>
      </c>
      <c r="C97" t="str">
        <f>[1]Compounds!$B$331</f>
        <v>Whiskey</v>
      </c>
      <c r="D97" t="str">
        <f>IF(VLOOKUP(C97,[1]Compounds!B:D,3,FALSE)=[1]Enums!$A$22,[1]Enums!$A$33,IF(VLOOKUP(C97,[1]Compounds!B:D,3,FALSE)=[1]Enums!$A$23,[1]Enums!$A$34,[1]Enums!$A$35))</f>
        <v>Drum</v>
      </c>
    </row>
    <row r="98" spans="1:4" x14ac:dyDescent="0.2">
      <c r="A98" s="4" t="str">
        <f>[1]Enums!$A$2</f>
        <v>1.0.0</v>
      </c>
      <c r="B98" t="str">
        <f t="shared" si="5"/>
        <v>Vial (Carrot Wine)</v>
      </c>
      <c r="C98" t="str">
        <f>[1]Compounds!$B$332</f>
        <v>Carrot Wine</v>
      </c>
      <c r="D98" t="str">
        <f>IF(VLOOKUP(C98,[1]Compounds!B:D,3,FALSE)=[1]Enums!$A$22,[1]Enums!$A$27,IF(VLOOKUP(C98,[1]Compounds!B:D,3,FALSE)=[1]Enums!$A$23,[1]Enums!$A$28,[1]Enums!$A$29))</f>
        <v>Vial</v>
      </c>
    </row>
    <row r="99" spans="1:4" x14ac:dyDescent="0.2">
      <c r="A99" s="4" t="str">
        <f>[1]Enums!$A$2</f>
        <v>1.0.0</v>
      </c>
      <c r="B99" t="str">
        <f t="shared" si="5"/>
        <v>Beaker (Carrot Wine)</v>
      </c>
      <c r="C99" t="str">
        <f>[1]Compounds!$B$332</f>
        <v>Carrot Wine</v>
      </c>
      <c r="D99" t="str">
        <f>IF(VLOOKUP(C99,[1]Compounds!B:D,3,FALSE)=[1]Enums!$A$22,[1]Enums!$A$30,IF(VLOOKUP(C99,[1]Compounds!B:D,3,FALSE)=[1]Enums!$A$23,[1]Enums!$A$31,[1]Enums!$A$32))</f>
        <v>Beaker</v>
      </c>
    </row>
    <row r="100" spans="1:4" x14ac:dyDescent="0.2">
      <c r="A100" s="4" t="str">
        <f>[1]Enums!$A$2</f>
        <v>1.0.0</v>
      </c>
      <c r="B100" t="str">
        <f t="shared" si="5"/>
        <v>Drum (Carrot Wine)</v>
      </c>
      <c r="C100" t="str">
        <f>[1]Compounds!$B$332</f>
        <v>Carrot Wine</v>
      </c>
      <c r="D100" t="str">
        <f>IF(VLOOKUP(C100,[1]Compounds!B:D,3,FALSE)=[1]Enums!$A$22,[1]Enums!$A$33,IF(VLOOKUP(C100,[1]Compounds!B:D,3,FALSE)=[1]Enums!$A$23,[1]Enums!$A$34,[1]Enums!$A$35))</f>
        <v>Drum</v>
      </c>
    </row>
    <row r="101" spans="1:4" x14ac:dyDescent="0.2">
      <c r="A101" s="4" t="str">
        <f>[1]Enums!$A$2</f>
        <v>1.0.0</v>
      </c>
      <c r="B101" t="str">
        <f t="shared" si="5"/>
        <v>Flask (Propylene)</v>
      </c>
      <c r="C101" t="str">
        <f>[1]Compounds!$B$247</f>
        <v>Propylene</v>
      </c>
      <c r="D101" t="str">
        <f>IF(VLOOKUP(C101,[1]Compounds!B:D,3,FALSE)=[1]Enums!$A$22,[1]Enums!$A$27,IF(VLOOKUP(C101,[1]Compounds!B:D,3,FALSE)=[1]Enums!$A$23,[1]Enums!$A$28,[1]Enums!$A$29))</f>
        <v>Flask</v>
      </c>
    </row>
    <row r="102" spans="1:4" x14ac:dyDescent="0.2">
      <c r="A102" s="4" t="str">
        <f>[1]Enums!$A$2</f>
        <v>1.0.0</v>
      </c>
      <c r="B102" t="str">
        <f t="shared" si="5"/>
        <v>Cartridge (Propylene)</v>
      </c>
      <c r="C102" t="str">
        <f>[1]Compounds!$B$247</f>
        <v>Propylene</v>
      </c>
      <c r="D102" t="str">
        <f>IF(VLOOKUP(C102,[1]Compounds!B:D,3,FALSE)=[1]Enums!$A$22,[1]Enums!$A$30,IF(VLOOKUP(C102,[1]Compounds!B:D,3,FALSE)=[1]Enums!$A$23,[1]Enums!$A$31,[1]Enums!$A$32))</f>
        <v>Cartridge</v>
      </c>
    </row>
    <row r="103" spans="1:4" x14ac:dyDescent="0.2">
      <c r="A103" s="4" t="str">
        <f>[1]Enums!$A$2</f>
        <v>1.0.0</v>
      </c>
      <c r="B103" t="str">
        <f t="shared" si="5"/>
        <v>Canister (Propylene)</v>
      </c>
      <c r="C103" t="str">
        <f>[1]Compounds!$B$247</f>
        <v>Propylene</v>
      </c>
      <c r="D103" t="str">
        <f>IF(VLOOKUP(C103,[1]Compounds!B:D,3,FALSE)=[1]Enums!$A$22,[1]Enums!$A$33,IF(VLOOKUP(C103,[1]Compounds!B:D,3,FALSE)=[1]Enums!$A$23,[1]Enums!$A$34,[1]Enums!$A$35))</f>
        <v>Canister</v>
      </c>
    </row>
    <row r="104" spans="1:4" x14ac:dyDescent="0.2">
      <c r="A104" s="4" t="str">
        <f>[1]Enums!$A$2</f>
        <v>1.0.0</v>
      </c>
      <c r="B104" t="str">
        <f t="shared" ref="B104:B112" si="6">D104&amp;" ("&amp;C104&amp;")"</f>
        <v>Flask (Ethylene)</v>
      </c>
      <c r="C104" t="str">
        <f>[1]Compounds!$B$129</f>
        <v>Ethylene</v>
      </c>
      <c r="D104" t="str">
        <f>IF(VLOOKUP(C104,[1]Compounds!B:D,3,FALSE)=[1]Enums!$A$22,[1]Enums!$A$27,IF(VLOOKUP(C104,[1]Compounds!B:D,3,FALSE)=[1]Enums!$A$23,[1]Enums!$A$28,[1]Enums!$A$29))</f>
        <v>Flask</v>
      </c>
    </row>
    <row r="105" spans="1:4" x14ac:dyDescent="0.2">
      <c r="A105" s="4" t="str">
        <f>[1]Enums!$A$2</f>
        <v>1.0.0</v>
      </c>
      <c r="B105" t="str">
        <f t="shared" si="6"/>
        <v>Cartridge (Ethylene)</v>
      </c>
      <c r="C105" t="str">
        <f>[1]Compounds!$B$129</f>
        <v>Ethylene</v>
      </c>
      <c r="D105" t="str">
        <f>IF(VLOOKUP(C105,[1]Compounds!B:D,3,FALSE)=[1]Enums!$A$22,[1]Enums!$A$30,IF(VLOOKUP(C105,[1]Compounds!B:D,3,FALSE)=[1]Enums!$A$23,[1]Enums!$A$31,[1]Enums!$A$32))</f>
        <v>Cartridge</v>
      </c>
    </row>
    <row r="106" spans="1:4" x14ac:dyDescent="0.2">
      <c r="A106" s="4" t="str">
        <f>[1]Enums!$A$2</f>
        <v>1.0.0</v>
      </c>
      <c r="B106" t="str">
        <f t="shared" si="6"/>
        <v>Canister (Ethylene)</v>
      </c>
      <c r="C106" t="str">
        <f>[1]Compounds!$B$129</f>
        <v>Ethylene</v>
      </c>
      <c r="D106" t="str">
        <f>IF(VLOOKUP(C106,[1]Compounds!B:D,3,FALSE)=[1]Enums!$A$22,[1]Enums!$A$33,IF(VLOOKUP(C106,[1]Compounds!B:D,3,FALSE)=[1]Enums!$A$23,[1]Enums!$A$34,[1]Enums!$A$35))</f>
        <v>Canister</v>
      </c>
    </row>
    <row r="107" spans="1:4" x14ac:dyDescent="0.2">
      <c r="A107" s="4" t="str">
        <f>[1]Enums!$A$2</f>
        <v>1.0.0</v>
      </c>
      <c r="B107" t="str">
        <f t="shared" si="6"/>
        <v>Vial (Butylene isomers)</v>
      </c>
      <c r="C107" t="str">
        <f>[1]Compounds!$B$70</f>
        <v>Butylene isomers</v>
      </c>
      <c r="D107" t="str">
        <f>IF(VLOOKUP(C107,[1]Compounds!B:D,3,FALSE)=[1]Enums!$A$22,[1]Enums!$A$27,IF(VLOOKUP(C107,[1]Compounds!B:D,3,FALSE)=[1]Enums!$A$23,[1]Enums!$A$28,[1]Enums!$A$29))</f>
        <v>Vial</v>
      </c>
    </row>
    <row r="108" spans="1:4" x14ac:dyDescent="0.2">
      <c r="A108" s="4" t="str">
        <f>[1]Enums!$A$2</f>
        <v>1.0.0</v>
      </c>
      <c r="B108" t="str">
        <f t="shared" si="6"/>
        <v>Beaker (Butylene isomers)</v>
      </c>
      <c r="C108" t="str">
        <f>[1]Compounds!$B$70</f>
        <v>Butylene isomers</v>
      </c>
      <c r="D108" t="str">
        <f>IF(VLOOKUP(C108,[1]Compounds!B:D,3,FALSE)=[1]Enums!$A$22,[1]Enums!$A$30,IF(VLOOKUP(C108,[1]Compounds!B:D,3,FALSE)=[1]Enums!$A$23,[1]Enums!$A$31,[1]Enums!$A$32))</f>
        <v>Beaker</v>
      </c>
    </row>
    <row r="109" spans="1:4" x14ac:dyDescent="0.2">
      <c r="A109" s="4" t="str">
        <f>[1]Enums!$A$2</f>
        <v>1.0.0</v>
      </c>
      <c r="B109" t="str">
        <f t="shared" si="6"/>
        <v>Drum (Butylene isomers)</v>
      </c>
      <c r="C109" t="str">
        <f>[1]Compounds!$B$70</f>
        <v>Butylene isomers</v>
      </c>
      <c r="D109" t="str">
        <f>IF(VLOOKUP(C109,[1]Compounds!B:D,3,FALSE)=[1]Enums!$A$22,[1]Enums!$A$33,IF(VLOOKUP(C109,[1]Compounds!B:D,3,FALSE)=[1]Enums!$A$23,[1]Enums!$A$34,[1]Enums!$A$35))</f>
        <v>Drum</v>
      </c>
    </row>
    <row r="110" spans="1:4" x14ac:dyDescent="0.2">
      <c r="A110" s="4" t="str">
        <f>[1]Enums!$A$2</f>
        <v>1.0.0</v>
      </c>
      <c r="B110" t="str">
        <f t="shared" si="6"/>
        <v>Flask (Hydrogen Gas)</v>
      </c>
      <c r="C110" t="str">
        <f>[1]Compounds!$B$153</f>
        <v>Hydrogen Gas</v>
      </c>
      <c r="D110" t="str">
        <f>IF(VLOOKUP(C110,[1]Compounds!B:D,3,FALSE)=[1]Enums!$A$22,[1]Enums!$A$27,IF(VLOOKUP(C110,[1]Compounds!B:D,3,FALSE)=[1]Enums!$A$23,[1]Enums!$A$28,[1]Enums!$A$29))</f>
        <v>Flask</v>
      </c>
    </row>
    <row r="111" spans="1:4" x14ac:dyDescent="0.2">
      <c r="A111" s="4" t="str">
        <f>[1]Enums!$A$2</f>
        <v>1.0.0</v>
      </c>
      <c r="B111" t="str">
        <f t="shared" si="6"/>
        <v>Cartridge (Hydrogen Gas)</v>
      </c>
      <c r="C111" t="str">
        <f>[1]Compounds!$B$153</f>
        <v>Hydrogen Gas</v>
      </c>
      <c r="D111" t="str">
        <f>IF(VLOOKUP(C111,[1]Compounds!B:D,3,FALSE)=[1]Enums!$A$22,[1]Enums!$A$30,IF(VLOOKUP(C111,[1]Compounds!B:D,3,FALSE)=[1]Enums!$A$23,[1]Enums!$A$31,[1]Enums!$A$32))</f>
        <v>Cartridge</v>
      </c>
    </row>
    <row r="112" spans="1:4" x14ac:dyDescent="0.2">
      <c r="A112" s="4" t="str">
        <f>[1]Enums!$A$2</f>
        <v>1.0.0</v>
      </c>
      <c r="B112" t="str">
        <f t="shared" si="6"/>
        <v>Canister (Hydrogen Gas)</v>
      </c>
      <c r="C112" t="str">
        <f>[1]Compounds!$B$153</f>
        <v>Hydrogen Gas</v>
      </c>
      <c r="D112" t="str">
        <f>IF(VLOOKUP(C112,[1]Compounds!B:D,3,FALSE)=[1]Enums!$A$22,[1]Enums!$A$33,IF(VLOOKUP(C112,[1]Compounds!B:D,3,FALSE)=[1]Enums!$A$23,[1]Enums!$A$34,[1]Enums!$A$35))</f>
        <v>Canister</v>
      </c>
    </row>
    <row r="113" spans="1:4" x14ac:dyDescent="0.2">
      <c r="A113" s="4" t="str">
        <f>[1]Enums!$A$2</f>
        <v>1.0.0</v>
      </c>
      <c r="B113" t="str">
        <f t="shared" ref="B113:B139" si="7">D113&amp;" ("&amp;C113&amp;")"</f>
        <v>Flask (Carbon Dioxide)</v>
      </c>
      <c r="C113" t="str">
        <f>[1]Compounds!$B$89</f>
        <v>Carbon Dioxide</v>
      </c>
      <c r="D113" t="str">
        <f>IF(VLOOKUP(C113,[1]Compounds!B:D,3,FALSE)=[1]Enums!$A$22,[1]Enums!$A$27,IF(VLOOKUP(C113,[1]Compounds!B:D,3,FALSE)=[1]Enums!$A$23,[1]Enums!$A$28,[1]Enums!$A$29))</f>
        <v>Flask</v>
      </c>
    </row>
    <row r="114" spans="1:4" x14ac:dyDescent="0.2">
      <c r="A114" s="4" t="str">
        <f>[1]Enums!$A$2</f>
        <v>1.0.0</v>
      </c>
      <c r="B114" t="str">
        <f t="shared" si="7"/>
        <v>Cartridge (Carbon Dioxide)</v>
      </c>
      <c r="C114" t="str">
        <f>[1]Compounds!$B$89</f>
        <v>Carbon Dioxide</v>
      </c>
      <c r="D114" t="str">
        <f>IF(VLOOKUP(C114,[1]Compounds!B:D,3,FALSE)=[1]Enums!$A$22,[1]Enums!$A$30,IF(VLOOKUP(C114,[1]Compounds!B:D,3,FALSE)=[1]Enums!$A$23,[1]Enums!$A$31,[1]Enums!$A$32))</f>
        <v>Cartridge</v>
      </c>
    </row>
    <row r="115" spans="1:4" x14ac:dyDescent="0.2">
      <c r="A115" s="4" t="str">
        <f>[1]Enums!$A$2</f>
        <v>1.0.0</v>
      </c>
      <c r="B115" t="str">
        <f t="shared" si="7"/>
        <v>Canister (Carbon Dioxide)</v>
      </c>
      <c r="C115" t="str">
        <f>[1]Compounds!$B$89</f>
        <v>Carbon Dioxide</v>
      </c>
      <c r="D115" t="str">
        <f>IF(VLOOKUP(C115,[1]Compounds!B:D,3,FALSE)=[1]Enums!$A$22,[1]Enums!$A$33,IF(VLOOKUP(C115,[1]Compounds!B:D,3,FALSE)=[1]Enums!$A$23,[1]Enums!$A$34,[1]Enums!$A$35))</f>
        <v>Canister</v>
      </c>
    </row>
    <row r="116" spans="1:4" x14ac:dyDescent="0.2">
      <c r="A116" s="4" t="str">
        <f>[1]Enums!$A$2</f>
        <v>1.0.0</v>
      </c>
      <c r="B116" t="str">
        <f t="shared" si="7"/>
        <v>Vial (p-Xylene)</v>
      </c>
      <c r="C116" t="str">
        <f>[1]Compounds!$B$220</f>
        <v>p-Xylene</v>
      </c>
      <c r="D116" t="str">
        <f>IF(VLOOKUP(C116,[1]Compounds!B:D,3,FALSE)=[1]Enums!$A$22,[1]Enums!$A$27,IF(VLOOKUP(C116,[1]Compounds!B:D,3,FALSE)=[1]Enums!$A$23,[1]Enums!$A$28,[1]Enums!$A$29))</f>
        <v>Vial</v>
      </c>
    </row>
    <row r="117" spans="1:4" x14ac:dyDescent="0.2">
      <c r="A117" s="4" t="str">
        <f>[1]Enums!$A$2</f>
        <v>1.0.0</v>
      </c>
      <c r="B117" t="str">
        <f t="shared" si="7"/>
        <v>Beaker (p-Xylene)</v>
      </c>
      <c r="C117" t="str">
        <f>[1]Compounds!$B$220</f>
        <v>p-Xylene</v>
      </c>
      <c r="D117" t="str">
        <f>IF(VLOOKUP(C117,[1]Compounds!B:D,3,FALSE)=[1]Enums!$A$22,[1]Enums!$A$30,IF(VLOOKUP(C117,[1]Compounds!B:D,3,FALSE)=[1]Enums!$A$23,[1]Enums!$A$31,[1]Enums!$A$32))</f>
        <v>Beaker</v>
      </c>
    </row>
    <row r="118" spans="1:4" x14ac:dyDescent="0.2">
      <c r="A118" s="4" t="str">
        <f>[1]Enums!$A$2</f>
        <v>1.0.0</v>
      </c>
      <c r="B118" t="str">
        <f t="shared" si="7"/>
        <v>Drum (p-Xylene)</v>
      </c>
      <c r="C118" t="str">
        <f>[1]Compounds!$B$220</f>
        <v>p-Xylene</v>
      </c>
      <c r="D118" t="str">
        <f>IF(VLOOKUP(C118,[1]Compounds!B:D,3,FALSE)=[1]Enums!$A$22,[1]Enums!$A$33,IF(VLOOKUP(C118,[1]Compounds!B:D,3,FALSE)=[1]Enums!$A$23,[1]Enums!$A$34,[1]Enums!$A$35))</f>
        <v>Drum</v>
      </c>
    </row>
    <row r="119" spans="1:4" x14ac:dyDescent="0.2">
      <c r="A119" s="4" t="str">
        <f>[1]Enums!$A$2</f>
        <v>1.0.0</v>
      </c>
      <c r="B119" t="str">
        <f t="shared" si="7"/>
        <v>Flask (Oxygen Gas)</v>
      </c>
      <c r="C119" t="str">
        <f>[1]Compounds!$B$218</f>
        <v>Oxygen Gas</v>
      </c>
      <c r="D119" t="str">
        <f>IF(VLOOKUP(C119,[1]Compounds!B:D,3,FALSE)=[1]Enums!$A$22,[1]Enums!$A$27,IF(VLOOKUP(C119,[1]Compounds!B:D,3,FALSE)=[1]Enums!$A$23,[1]Enums!$A$28,[1]Enums!$A$29))</f>
        <v>Flask</v>
      </c>
    </row>
    <row r="120" spans="1:4" x14ac:dyDescent="0.2">
      <c r="A120" s="4" t="str">
        <f>[1]Enums!$A$2</f>
        <v>1.0.0</v>
      </c>
      <c r="B120" t="str">
        <f t="shared" si="7"/>
        <v>Cartridge (Oxygen Gas)</v>
      </c>
      <c r="C120" t="str">
        <f>[1]Compounds!$B$218</f>
        <v>Oxygen Gas</v>
      </c>
      <c r="D120" t="str">
        <f>IF(VLOOKUP(C120,[1]Compounds!B:D,3,FALSE)=[1]Enums!$A$22,[1]Enums!$A$30,IF(VLOOKUP(C120,[1]Compounds!B:D,3,FALSE)=[1]Enums!$A$23,[1]Enums!$A$31,[1]Enums!$A$32))</f>
        <v>Cartridge</v>
      </c>
    </row>
    <row r="121" spans="1:4" x14ac:dyDescent="0.2">
      <c r="A121" s="4" t="str">
        <f>[1]Enums!$A$2</f>
        <v>1.0.0</v>
      </c>
      <c r="B121" t="str">
        <f t="shared" si="7"/>
        <v>Canister (Oxygen Gas)</v>
      </c>
      <c r="C121" t="str">
        <f>[1]Compounds!$B$218</f>
        <v>Oxygen Gas</v>
      </c>
      <c r="D121" t="str">
        <f>IF(VLOOKUP(C121,[1]Compounds!B:D,3,FALSE)=[1]Enums!$A$22,[1]Enums!$A$33,IF(VLOOKUP(C121,[1]Compounds!B:D,3,FALSE)=[1]Enums!$A$23,[1]Enums!$A$34,[1]Enums!$A$35))</f>
        <v>Canister</v>
      </c>
    </row>
    <row r="122" spans="1:4" x14ac:dyDescent="0.2">
      <c r="A122" s="4" t="str">
        <f>[1]Enums!$A$2</f>
        <v>1.0.0</v>
      </c>
      <c r="B122" t="str">
        <f t="shared" si="7"/>
        <v>Flask (Sweet Butane Fuel)</v>
      </c>
      <c r="C122" t="str">
        <f>[1]Compounds!$B$278</f>
        <v>Sweet Butane Fuel</v>
      </c>
      <c r="D122" t="str">
        <f>IF(VLOOKUP(C122,[1]Compounds!B:D,3,FALSE)=[1]Enums!$A$22,[1]Enums!$A$27,IF(VLOOKUP(C122,[1]Compounds!B:D,3,FALSE)=[1]Enums!$A$23,[1]Enums!$A$28,[1]Enums!$A$29))</f>
        <v>Flask</v>
      </c>
    </row>
    <row r="123" spans="1:4" x14ac:dyDescent="0.2">
      <c r="A123" s="4" t="str">
        <f>[1]Enums!$A$2</f>
        <v>1.0.0</v>
      </c>
      <c r="B123" t="str">
        <f t="shared" si="7"/>
        <v>Cartridge (Sweet Butane Fuel)</v>
      </c>
      <c r="C123" t="str">
        <f>[1]Compounds!$B$278</f>
        <v>Sweet Butane Fuel</v>
      </c>
      <c r="D123" t="str">
        <f>IF(VLOOKUP(C123,[1]Compounds!B:D,3,FALSE)=[1]Enums!$A$22,[1]Enums!$A$30,IF(VLOOKUP(C123,[1]Compounds!B:D,3,FALSE)=[1]Enums!$A$23,[1]Enums!$A$31,[1]Enums!$A$32))</f>
        <v>Cartridge</v>
      </c>
    </row>
    <row r="124" spans="1:4" x14ac:dyDescent="0.2">
      <c r="A124" s="4" t="str">
        <f>[1]Enums!$A$2</f>
        <v>1.0.0</v>
      </c>
      <c r="B124" t="str">
        <f t="shared" si="7"/>
        <v>Canister (Sweet Butane Fuel)</v>
      </c>
      <c r="C124" t="str">
        <f>[1]Compounds!$B$278</f>
        <v>Sweet Butane Fuel</v>
      </c>
      <c r="D124" t="str">
        <f>IF(VLOOKUP(C124,[1]Compounds!B:D,3,FALSE)=[1]Enums!$A$22,[1]Enums!$A$33,IF(VLOOKUP(C124,[1]Compounds!B:D,3,FALSE)=[1]Enums!$A$23,[1]Enums!$A$34,[1]Enums!$A$35))</f>
        <v>Canister</v>
      </c>
    </row>
    <row r="125" spans="1:4" x14ac:dyDescent="0.2">
      <c r="A125" s="4" t="str">
        <f>[1]Enums!$A$2</f>
        <v>1.0.0</v>
      </c>
      <c r="B125" t="str">
        <f t="shared" si="7"/>
        <v>Flask (Sweet Propane Fuel)</v>
      </c>
      <c r="C125" t="str">
        <f>[1]Compounds!$B$279</f>
        <v>Sweet Propane Fuel</v>
      </c>
      <c r="D125" t="str">
        <f>IF(VLOOKUP(C125,[1]Compounds!B:D,3,FALSE)=[1]Enums!$A$22,[1]Enums!$A$27,IF(VLOOKUP(C125,[1]Compounds!B:D,3,FALSE)=[1]Enums!$A$23,[1]Enums!$A$28,[1]Enums!$A$29))</f>
        <v>Flask</v>
      </c>
    </row>
    <row r="126" spans="1:4" x14ac:dyDescent="0.2">
      <c r="A126" s="4" t="str">
        <f>[1]Enums!$A$2</f>
        <v>1.0.0</v>
      </c>
      <c r="B126" t="str">
        <f t="shared" si="7"/>
        <v>Cartridge (Sweet Propane Fuel)</v>
      </c>
      <c r="C126" t="str">
        <f>[1]Compounds!$B$279</f>
        <v>Sweet Propane Fuel</v>
      </c>
      <c r="D126" t="str">
        <f>IF(VLOOKUP(C126,[1]Compounds!B:D,3,FALSE)=[1]Enums!$A$22,[1]Enums!$A$30,IF(VLOOKUP(C126,[1]Compounds!B:D,3,FALSE)=[1]Enums!$A$23,[1]Enums!$A$31,[1]Enums!$A$32))</f>
        <v>Cartridge</v>
      </c>
    </row>
    <row r="127" spans="1:4" x14ac:dyDescent="0.2">
      <c r="A127" s="4" t="str">
        <f>[1]Enums!$A$2</f>
        <v>1.0.0</v>
      </c>
      <c r="B127" t="str">
        <f t="shared" si="7"/>
        <v>Canister (Sweet Propane Fuel)</v>
      </c>
      <c r="C127" t="str">
        <f>[1]Compounds!$B$279</f>
        <v>Sweet Propane Fuel</v>
      </c>
      <c r="D127" t="str">
        <f>IF(VLOOKUP(C127,[1]Compounds!B:D,3,FALSE)=[1]Enums!$A$22,[1]Enums!$A$33,IF(VLOOKUP(C127,[1]Compounds!B:D,3,FALSE)=[1]Enums!$A$23,[1]Enums!$A$34,[1]Enums!$A$35))</f>
        <v>Canister</v>
      </c>
    </row>
    <row r="128" spans="1:4" x14ac:dyDescent="0.2">
      <c r="A128" s="4" t="str">
        <f>[1]Enums!$A$2</f>
        <v>1.0.0</v>
      </c>
      <c r="B128" t="str">
        <f t="shared" si="7"/>
        <v>Vial (Sweet Light Naphtha)</v>
      </c>
      <c r="C128" t="str">
        <f>[1]Compounds!$B$280</f>
        <v>Sweet Light Naphtha</v>
      </c>
      <c r="D128" t="str">
        <f>IF(VLOOKUP(C128,[1]Compounds!B:D,3,FALSE)=[1]Enums!$A$22,[1]Enums!$A$27,IF(VLOOKUP(C128,[1]Compounds!B:D,3,FALSE)=[1]Enums!$A$23,[1]Enums!$A$28,[1]Enums!$A$29))</f>
        <v>Vial</v>
      </c>
    </row>
    <row r="129" spans="1:4" x14ac:dyDescent="0.2">
      <c r="A129" s="4" t="str">
        <f>[1]Enums!$A$2</f>
        <v>1.0.0</v>
      </c>
      <c r="B129" t="str">
        <f t="shared" si="7"/>
        <v>Beaker (Sweet Light Naphtha)</v>
      </c>
      <c r="C129" t="str">
        <f>[1]Compounds!$B$280</f>
        <v>Sweet Light Naphtha</v>
      </c>
      <c r="D129" t="str">
        <f>IF(VLOOKUP(C129,[1]Compounds!B:D,3,FALSE)=[1]Enums!$A$22,[1]Enums!$A$30,IF(VLOOKUP(C129,[1]Compounds!B:D,3,FALSE)=[1]Enums!$A$23,[1]Enums!$A$31,[1]Enums!$A$32))</f>
        <v>Beaker</v>
      </c>
    </row>
    <row r="130" spans="1:4" x14ac:dyDescent="0.2">
      <c r="A130" s="4" t="str">
        <f>[1]Enums!$A$2</f>
        <v>1.0.0</v>
      </c>
      <c r="B130" t="str">
        <f t="shared" si="7"/>
        <v>Drum (Sweet Light Naphtha)</v>
      </c>
      <c r="C130" t="str">
        <f>[1]Compounds!$B$280</f>
        <v>Sweet Light Naphtha</v>
      </c>
      <c r="D130" t="str">
        <f>IF(VLOOKUP(C130,[1]Compounds!B:D,3,FALSE)=[1]Enums!$A$22,[1]Enums!$A$33,IF(VLOOKUP(C130,[1]Compounds!B:D,3,FALSE)=[1]Enums!$A$23,[1]Enums!$A$34,[1]Enums!$A$35))</f>
        <v>Drum</v>
      </c>
    </row>
    <row r="131" spans="1:4" x14ac:dyDescent="0.2">
      <c r="A131" s="4" t="str">
        <f>[1]Enums!$A$2</f>
        <v>1.0.0</v>
      </c>
      <c r="B131" t="str">
        <f t="shared" si="7"/>
        <v>Vial (Mercaptans)</v>
      </c>
      <c r="C131" t="str">
        <f>[1]Compounds!$B$180</f>
        <v>Mercaptans</v>
      </c>
      <c r="D131" t="str">
        <f>IF(VLOOKUP(C131,[1]Compounds!B:D,3,FALSE)=[1]Enums!$A$22,[1]Enums!$A$27,IF(VLOOKUP(C131,[1]Compounds!B:D,3,FALSE)=[1]Enums!$A$23,[1]Enums!$A$28,[1]Enums!$A$29))</f>
        <v>Vial</v>
      </c>
    </row>
    <row r="132" spans="1:4" x14ac:dyDescent="0.2">
      <c r="A132" s="4" t="str">
        <f>[1]Enums!$A$2</f>
        <v>1.0.0</v>
      </c>
      <c r="B132" t="str">
        <f t="shared" si="7"/>
        <v>Beaker (Mercaptans)</v>
      </c>
      <c r="C132" t="str">
        <f>[1]Compounds!$B$180</f>
        <v>Mercaptans</v>
      </c>
      <c r="D132" t="str">
        <f>IF(VLOOKUP(C132,[1]Compounds!B:D,3,FALSE)=[1]Enums!$A$22,[1]Enums!$A$30,IF(VLOOKUP(C132,[1]Compounds!B:D,3,FALSE)=[1]Enums!$A$23,[1]Enums!$A$31,[1]Enums!$A$32))</f>
        <v>Beaker</v>
      </c>
    </row>
    <row r="133" spans="1:4" x14ac:dyDescent="0.2">
      <c r="A133" s="4" t="str">
        <f>[1]Enums!$A$2</f>
        <v>1.0.0</v>
      </c>
      <c r="B133" t="str">
        <f t="shared" si="7"/>
        <v>Drum (Mercaptans)</v>
      </c>
      <c r="C133" t="str">
        <f>[1]Compounds!$B$180</f>
        <v>Mercaptans</v>
      </c>
      <c r="D133" t="str">
        <f>IF(VLOOKUP(C133,[1]Compounds!B:D,3,FALSE)=[1]Enums!$A$22,[1]Enums!$A$33,IF(VLOOKUP(C133,[1]Compounds!B:D,3,FALSE)=[1]Enums!$A$23,[1]Enums!$A$34,[1]Enums!$A$35))</f>
        <v>Drum</v>
      </c>
    </row>
    <row r="134" spans="1:4" x14ac:dyDescent="0.2">
      <c r="A134" s="4" t="str">
        <f>[1]Enums!$A$2</f>
        <v>1.0.0</v>
      </c>
      <c r="B134" t="str">
        <f t="shared" si="7"/>
        <v>Flask (Ammonia)</v>
      </c>
      <c r="C134" t="str">
        <f>[1]Compounds!$B$43</f>
        <v>Ammonia</v>
      </c>
      <c r="D134" t="str">
        <f>IF(VLOOKUP(C134,[1]Compounds!B:D,3,FALSE)=[1]Enums!$A$22,[1]Enums!$A$27,IF(VLOOKUP(C134,[1]Compounds!B:D,3,FALSE)=[1]Enums!$A$23,[1]Enums!$A$28,[1]Enums!$A$29))</f>
        <v>Flask</v>
      </c>
    </row>
    <row r="135" spans="1:4" x14ac:dyDescent="0.2">
      <c r="A135" s="4" t="str">
        <f>[1]Enums!$A$2</f>
        <v>1.0.0</v>
      </c>
      <c r="B135" t="str">
        <f t="shared" si="7"/>
        <v>Cartridge (Ammonia)</v>
      </c>
      <c r="C135" t="str">
        <f>[1]Compounds!$B$43</f>
        <v>Ammonia</v>
      </c>
      <c r="D135" t="str">
        <f>IF(VLOOKUP(C135,[1]Compounds!B:D,3,FALSE)=[1]Enums!$A$22,[1]Enums!$A$30,IF(VLOOKUP(C135,[1]Compounds!B:D,3,FALSE)=[1]Enums!$A$23,[1]Enums!$A$31,[1]Enums!$A$32))</f>
        <v>Cartridge</v>
      </c>
    </row>
    <row r="136" spans="1:4" x14ac:dyDescent="0.2">
      <c r="A136" s="4" t="str">
        <f>[1]Enums!$A$2</f>
        <v>1.0.0</v>
      </c>
      <c r="B136" t="str">
        <f t="shared" si="7"/>
        <v>Canister (Ammonia)</v>
      </c>
      <c r="C136" t="str">
        <f>[1]Compounds!$B$43</f>
        <v>Ammonia</v>
      </c>
      <c r="D136" t="str">
        <f>IF(VLOOKUP(C136,[1]Compounds!B:D,3,FALSE)=[1]Enums!$A$22,[1]Enums!$A$33,IF(VLOOKUP(C136,[1]Compounds!B:D,3,FALSE)=[1]Enums!$A$23,[1]Enums!$A$34,[1]Enums!$A$35))</f>
        <v>Canister</v>
      </c>
    </row>
    <row r="137" spans="1:4" x14ac:dyDescent="0.2">
      <c r="A137" s="4" t="str">
        <f>[1]Enums!$A$2</f>
        <v>1.0.0</v>
      </c>
      <c r="B137" t="str">
        <f t="shared" si="7"/>
        <v>Bag (Sodium Hydroxide)</v>
      </c>
      <c r="C137" t="str">
        <f>[1]Compounds!$B$260</f>
        <v>Sodium Hydroxide</v>
      </c>
      <c r="D137" t="str">
        <f>IF(VLOOKUP(C137,[1]Compounds!B:D,3,FALSE)=[1]Enums!$A$22,[1]Enums!$A$27,IF(VLOOKUP(C137,[1]Compounds!B:D,3,FALSE)=[1]Enums!$A$23,[1]Enums!$A$28,[1]Enums!$A$29))</f>
        <v>Bag</v>
      </c>
    </row>
    <row r="138" spans="1:4" x14ac:dyDescent="0.2">
      <c r="A138" s="4" t="str">
        <f>[1]Enums!$A$2</f>
        <v>1.0.0</v>
      </c>
      <c r="B138" t="str">
        <f t="shared" si="7"/>
        <v>Sack (Sodium Hydroxide)</v>
      </c>
      <c r="C138" t="str">
        <f>[1]Compounds!$B$260</f>
        <v>Sodium Hydroxide</v>
      </c>
      <c r="D138" t="str">
        <f>IF(VLOOKUP(C138,[1]Compounds!B:D,3,FALSE)=[1]Enums!$A$22,[1]Enums!$A$30,IF(VLOOKUP(C138,[1]Compounds!B:D,3,FALSE)=[1]Enums!$A$23,[1]Enums!$A$31,[1]Enums!$A$32))</f>
        <v>Sack</v>
      </c>
    </row>
    <row r="139" spans="1:4" x14ac:dyDescent="0.2">
      <c r="A139" s="4" t="str">
        <f>[1]Enums!$A$2</f>
        <v>1.0.0</v>
      </c>
      <c r="B139" t="str">
        <f t="shared" si="7"/>
        <v>Powder Keg (Sodium Hydroxide)</v>
      </c>
      <c r="C139" t="str">
        <f>[1]Compounds!$B$260</f>
        <v>Sodium Hydroxide</v>
      </c>
      <c r="D139" t="str">
        <f>IF(VLOOKUP(C139,[1]Compounds!B:D,3,FALSE)=[1]Enums!$A$22,[1]Enums!$A$33,IF(VLOOKUP(C139,[1]Compounds!B:D,3,FALSE)=[1]Enums!$A$23,[1]Enums!$A$34,[1]Enums!$A$35))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2015-05-29T00:02:42Z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