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2240" yWindow="0" windowWidth="19560" windowHeight="9120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  <sheet name="TODO" sheetId="48" r:id="rId12"/>
  </sheets>
  <externalReferences>
    <externalReference r:id="rId13"/>
    <externalReference r:id="rId14"/>
    <externalReference r:id="rId15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G76" i="4" l="1"/>
  <c r="N14" i="34"/>
  <c r="N15" i="34"/>
  <c r="L134" i="34"/>
  <c r="L133" i="34"/>
  <c r="L132" i="34"/>
  <c r="L131" i="34"/>
  <c r="L130" i="34"/>
  <c r="L129" i="34"/>
  <c r="K83" i="4"/>
  <c r="I83" i="4"/>
  <c r="G83" i="4"/>
  <c r="E242" i="4"/>
  <c r="W242" i="4"/>
  <c r="U242" i="4"/>
  <c r="S242" i="4"/>
  <c r="Q242" i="4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Q64" i="46"/>
  <c r="U241" i="4"/>
  <c r="O21" i="46"/>
  <c r="S241" i="4"/>
  <c r="Q240" i="4"/>
  <c r="O240" i="4"/>
  <c r="M240" i="4"/>
  <c r="I239" i="4"/>
  <c r="K239" i="4"/>
  <c r="G239" i="4"/>
  <c r="W238" i="4"/>
  <c r="AQ63" i="46"/>
  <c r="U238" i="4"/>
  <c r="S238" i="4"/>
  <c r="Q237" i="4"/>
  <c r="O237" i="4"/>
  <c r="M237" i="4"/>
  <c r="I236" i="4"/>
  <c r="K236" i="4"/>
  <c r="G236" i="4"/>
  <c r="W235" i="4"/>
  <c r="AQ62" i="46"/>
  <c r="U235" i="4"/>
  <c r="N21" i="46"/>
  <c r="S235" i="4"/>
  <c r="Q234" i="4"/>
  <c r="O234" i="4"/>
  <c r="M234" i="4"/>
  <c r="I233" i="4"/>
  <c r="K233" i="4"/>
  <c r="G233" i="4"/>
  <c r="W232" i="4"/>
  <c r="AQ61" i="46"/>
  <c r="U232" i="4"/>
  <c r="S232" i="4"/>
  <c r="Q231" i="4"/>
  <c r="O231" i="4"/>
  <c r="M231" i="4"/>
  <c r="I230" i="4"/>
  <c r="K230" i="4"/>
  <c r="G230" i="4"/>
  <c r="W229" i="4"/>
  <c r="AQ60" i="46"/>
  <c r="U229" i="4"/>
  <c r="K317" i="46"/>
  <c r="S229" i="4"/>
  <c r="Q228" i="4"/>
  <c r="O228" i="4"/>
  <c r="M228" i="4"/>
  <c r="I227" i="4"/>
  <c r="K227" i="4"/>
  <c r="G227" i="4"/>
  <c r="W226" i="4"/>
  <c r="AQ59" i="46"/>
  <c r="U226" i="4"/>
  <c r="S226" i="4"/>
  <c r="Q225" i="4"/>
  <c r="O225" i="4"/>
  <c r="M225" i="4"/>
  <c r="I224" i="4"/>
  <c r="K224" i="4"/>
  <c r="G224" i="4"/>
  <c r="W223" i="4"/>
  <c r="AQ58" i="46"/>
  <c r="U223" i="4"/>
  <c r="J317" i="46"/>
  <c r="S223" i="4"/>
  <c r="Q222" i="4"/>
  <c r="O222" i="4"/>
  <c r="M222" i="4"/>
  <c r="I221" i="4"/>
  <c r="K221" i="4"/>
  <c r="G221" i="4"/>
  <c r="W220" i="4"/>
  <c r="AQ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F5" i="46"/>
  <c r="O217" i="4"/>
  <c r="O216" i="4"/>
  <c r="O215" i="4"/>
  <c r="O214" i="4"/>
  <c r="O213" i="4"/>
  <c r="O212" i="4"/>
  <c r="O211" i="4"/>
  <c r="AD147" i="46"/>
  <c r="K217" i="4"/>
  <c r="AQ24" i="46"/>
  <c r="I217" i="4"/>
  <c r="AD146" i="46"/>
  <c r="K216" i="4"/>
  <c r="AQ23" i="46"/>
  <c r="I216" i="4"/>
  <c r="AD145" i="46"/>
  <c r="K215" i="4"/>
  <c r="AQ22" i="46"/>
  <c r="I215" i="4"/>
  <c r="AD14" i="46"/>
  <c r="K214" i="4"/>
  <c r="AQ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K204" i="4"/>
  <c r="I204" i="4"/>
  <c r="G204" i="4"/>
  <c r="AQ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<sst xmlns="http://schemas.openxmlformats.org/spreadsheetml/2006/main" count="1180" uniqueCount="230">
  <si>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</si>
  <si>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</si>
  <si>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</si>
  <si>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</si>
  <si>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</si>
  <si>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</si>
  <si>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</si>
  <si>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</si>
  <si>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</si>
  <si>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</si>
  <si>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</si>
  <si>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</si>
  <si>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</si>
  <si>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</si>
  <si>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</si>
  <si>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</si>
  <si>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</si>
  <si>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</si>
  <si>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</si>
  <si>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</si>
  <si>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</si>
  <si>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</si>
  <si>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</si>
  <si>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</si>
  <si>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</si>
  <si>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</si>
  <si>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</si>
  <si>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</si>
  <si>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</si>
  <si>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</si>
  <si>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</si>
  <si>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</si>
  <si>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</si>
  <si>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</si>
  <si>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</si>
  <si>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</si>
  <si>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</si>
  <si>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</si>
  <si>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</si>
  <si>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</si>
  <si>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</si>
  <si>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</si>
  <si>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</si>
  <si>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</si>
  <si>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</si>
  <si>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</si>
  <si>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</si>
  <si>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</si>
  <si>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</si>
  <si>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</si>
  <si>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</si>
  <si>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</si>
  <si>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</si>
  <si>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</si>
  <si>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</si>
  <si>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</si>
  <si>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</si>
  <si>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</si>
  <si>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</si>
  <si>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</si>
  <si>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</si>
  <si>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</si>
  <si>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</si>
  <si>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</si>
  <si>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</si>
  <si>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</si>
  <si>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</si>
  <si>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</si>
  <si>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</si>
  <si>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</si>
  <si>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</si>
  <si>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</si>
  <si>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</si>
  <si>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</si>
  <si>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</si>
  <si>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</si>
  <si>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</si>
  <si>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</si>
  <si>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</si>
  <si>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</si>
  <si>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</si>
  <si>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</si>
  <si>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</si>
  <si>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</si>
  <si>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</si>
  <si>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</si>
  <si>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</si>
  <si>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</si>
  <si>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</si>
  <si>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</si>
  <si>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</si>
  <si>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</si>
  <si>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</si>
  <si>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</si>
  <si>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</si>
  <si>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</si>
  <si>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</si>
  <si>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</si>
  <si>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</si>
  <si>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</si>
  <si>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</si>
  <si>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</si>
  <si>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</si>
  <si>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</si>
  <si>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</si>
  <si>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</si>
  <si>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</si>
  <si>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</si>
  <si>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</si>
  <si>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</si>
  <si>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</si>
  <si>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</si>
  <si>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</si>
  <si>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</si>
  <si>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</si>
  <si>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</si>
  <si>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</si>
  <si>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</si>
  <si>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</si>
  <si>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</si>
  <si>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</si>
  <si>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</si>
  <si>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</si>
  <si>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</si>
  <si>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</si>
  <si>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</si>
  <si>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</si>
  <si>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</si>
  <si>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</si>
  <si>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</si>
  <si>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</si>
  <si>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</si>
  <si>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</si>
  <si>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</si>
  <si>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</si>
  <si>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</si>
  <si>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</si>
  <si>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</si>
  <si>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</si>
  <si>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</si>
  <si>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</si>
  <si>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</si>
  <si>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</si>
  <si>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</si>
  <si>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</si>
  <si>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</si>
  <si>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</si>
  <si>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</si>
  <si>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</si>
  <si>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</si>
  <si>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</si>
  <si>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</si>
  <si>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</si>
  <si>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</si>
  <si>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</si>
  <si>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</si>
  <si>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</si>
  <si>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</si>
  <si>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</si>
  <si>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</si>
  <si>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</si>
  <si>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</si>
  <si>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</si>
  <si>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</si>
  <si>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</si>
  <si>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</si>
  <si>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</si>
  <si>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</si>
  <si>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</si>
  <si>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</si>
  <si>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</si>
  <si>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</si>
  <si>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</si>
  <si>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</si>
  <si>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</si>
  <si>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</si>
  <si>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</si>
  <si>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</si>
  <si>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</si>
  <si>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</si>
  <si>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</si>
  <si>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</si>
  <si>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</si>
  <si>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</si>
  <si>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</si>
  <si>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</si>
  <si>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</si>
  <si>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</si>
  <si>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</si>
  <si>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</si>
  <si>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</si>
  <si>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</si>
  <si>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</si>
  <si>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</si>
  <si>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1.2.5</t>
  </si>
  <si>
    <t>Flood Light</t>
  </si>
  <si>
    <t>Gaslamp</t>
  </si>
  <si>
    <t>1.2.3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</si>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</sst>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27">
          <cell r="A27" t="str">
            <v>Bag</v>
          </cell>
        </row>
        <row r="28">
          <cell r="A28" t="str">
            <v>Vial</v>
          </cell>
        </row>
        <row r="29">
          <cell r="A29" t="str">
            <v>Flask</v>
          </cell>
        </row>
        <row r="30">
          <cell r="A30" t="str">
            <v>Sack</v>
          </cell>
        </row>
        <row r="31">
          <cell r="A31" t="str">
            <v>Beaker</v>
          </cell>
        </row>
        <row r="32">
          <cell r="A32" t="str">
            <v>Cartridge</v>
          </cell>
        </row>
        <row r="33">
          <cell r="A33" t="str">
            <v>Powder Keg</v>
          </cell>
        </row>
        <row r="34">
          <cell r="A34" t="str">
            <v>Drum</v>
          </cell>
        </row>
        <row r="35">
          <cell r="A35" t="str">
            <v>Canister</v>
          </cell>
        </row>
        <row r="36">
          <cell r="A36" t="str">
            <v>Chemical Silo</v>
          </cell>
        </row>
        <row r="37">
          <cell r="A37" t="str">
            <v>Chemical Vat</v>
          </cell>
        </row>
        <row r="38">
          <cell r="A38" t="str">
            <v>Chemical Tank</v>
          </cell>
        </row>
        <row r="76">
          <cell r="A76" t="str">
            <v>Craft</v>
          </cell>
        </row>
        <row r="77">
          <cell r="A77" t="str">
            <v>Smelt</v>
          </cell>
        </row>
        <row r="79">
          <cell r="A79" t="str">
            <v>Mold</v>
          </cell>
        </row>
        <row r="80">
          <cell r="A80" t="str">
            <v>Extrude</v>
          </cell>
        </row>
        <row r="116">
          <cell r="A116" t="str">
            <v>Hoe</v>
          </cell>
        </row>
        <row r="117">
          <cell r="A117" t="str">
            <v>Spade</v>
          </cell>
        </row>
        <row r="118">
          <cell r="A118" t="str">
            <v>Pickaxe</v>
          </cell>
        </row>
        <row r="119">
          <cell r="A119" t="str">
            <v>Axe</v>
          </cell>
        </row>
        <row r="120">
          <cell r="A120" t="str">
            <v>Sword</v>
          </cell>
        </row>
        <row r="128">
          <cell r="A128" t="str">
            <v>Tasks</v>
          </cell>
        </row>
        <row r="129">
          <cell r="A129" t="str">
            <v>Cataysis</v>
          </cell>
        </row>
        <row r="130">
          <cell r="A130" t="str">
            <v>Recycling</v>
          </cell>
        </row>
        <row r="140">
          <cell r="A140" t="str">
            <v>Ingot</v>
          </cell>
        </row>
        <row r="141">
          <cell r="A141" t="str">
            <v>Catalyst</v>
          </cell>
        </row>
        <row r="142">
          <cell r="A142" t="str">
            <v>Pellets</v>
          </cell>
        </row>
        <row r="143">
          <cell r="A143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P1" workbookViewId="0">
      <pane ySplit="1" topLeftCell="A50" activePane="bottomLeft" state="frozen"/>
      <selection pane="bottomLeft" activeCell="AQ64" sqref="AQ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"&amp;[3]Enums!$A$116</f>
        <v>Polycraft Hoe</v>
      </c>
      <c r="AJ1" s="109" t="str">
        <f>"Polycraft "&amp;[3]Enums!$A$117</f>
        <v>Polycraft Spade</v>
      </c>
      <c r="AK1" s="109" t="str">
        <f>"Polycraft "&amp;[3]Enums!$A$118</f>
        <v>Polycraft Pickaxe</v>
      </c>
      <c r="AL1" s="109" t="str">
        <f>"Polycraft "&amp;[3]Enums!$A$119</f>
        <v>Polycraft Axe</v>
      </c>
      <c r="AM1" s="109" t="str">
        <f>"Polycraft "&amp;[3]Enums!$A$120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4316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"&amp;[3]Enums!$A$116</f>
        <v>Composite Steel Hoe</v>
      </c>
      <c r="AJ2" s="105" t="str">
        <f>'[2]Polycraft Tools'!$I2&amp;" "&amp;[3]Enums!$A$117</f>
        <v>Composite Steel Spade</v>
      </c>
      <c r="AK2" s="105" t="str">
        <f>'[2]Polycraft Tools'!$I2&amp;" "&amp;[3]Enums!$A$118</f>
        <v>Composite Steel Pickaxe</v>
      </c>
      <c r="AL2" s="105" t="str">
        <f>'[2]Polycraft Tools'!$I2&amp;" "&amp;[3]Enums!$A$119</f>
        <v>Composite Steel Axe</v>
      </c>
      <c r="AM2" s="105" t="str">
        <f>'[2]Polycraft Tools'!$I2&amp;" "&amp;[3]Enums!$A$120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"&amp;[3]Enums!$A$116</f>
        <v>Composite Stainless Steel Hoe</v>
      </c>
      <c r="AJ3" s="105" t="str">
        <f>'[2]Polycraft Tools'!$I3&amp;" "&amp;[3]Enums!$A$117</f>
        <v>Composite Stainless Steel Spade</v>
      </c>
      <c r="AK3" s="105" t="str">
        <f>'[2]Polycraft Tools'!$I3&amp;" "&amp;[3]Enums!$A$118</f>
        <v>Composite Stainless Steel Pickaxe</v>
      </c>
      <c r="AL3" s="105" t="str">
        <f>'[2]Polycraft Tools'!$I3&amp;" "&amp;[3]Enums!$A$119</f>
        <v>Composite Stainless Steel Axe</v>
      </c>
      <c r="AM3" s="105" t="str">
        <f>'[2]Polycraft Tools'!$I3&amp;" "&amp;[3]Enums!$A$120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"&amp;[3]Enums!$A$116</f>
        <v>Composite Brass Hoe</v>
      </c>
      <c r="AJ4" s="105" t="str">
        <f>'[2]Polycraft Tools'!$I4&amp;" "&amp;[3]Enums!$A$117</f>
        <v>Composite Brass Spade</v>
      </c>
      <c r="AK4" s="105" t="str">
        <f>'[2]Polycraft Tools'!$I4&amp;" "&amp;[3]Enums!$A$118</f>
        <v>Composite Brass Pickaxe</v>
      </c>
      <c r="AL4" s="105" t="str">
        <f>'[2]Polycraft Tools'!$I4&amp;" "&amp;[3]Enums!$A$119</f>
        <v>Composite Brass Axe</v>
      </c>
      <c r="AM4" s="105" t="str">
        <f>'[2]Polycraft Tools'!$I4&amp;" "&amp;[3]Enums!$A$120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"&amp;[3]Enums!$A$116</f>
        <v>Composite Bronze Hoe</v>
      </c>
      <c r="AJ5" s="105" t="str">
        <f>'[2]Polycraft Tools'!$I5&amp;" "&amp;[3]Enums!$A$117</f>
        <v>Composite Bronze Spade</v>
      </c>
      <c r="AK5" s="105" t="str">
        <f>'[2]Polycraft Tools'!$I5&amp;" "&amp;[3]Enums!$A$118</f>
        <v>Composite Bronze Pickaxe</v>
      </c>
      <c r="AL5" s="105" t="str">
        <f>'[2]Polycraft Tools'!$I5&amp;" "&amp;[3]Enums!$A$119</f>
        <v>Composite Bronze Axe</v>
      </c>
      <c r="AM5" s="105" t="str">
        <f>'[2]Polycraft Tools'!$I5&amp;" "&amp;[3]Enums!$A$120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"&amp;[3]Enums!$A$116</f>
        <v>Composite Tungsten Carbide Hoe</v>
      </c>
      <c r="AJ6" s="105" t="str">
        <f>'[2]Polycraft Tools'!$I6&amp;" "&amp;[3]Enums!$A$117</f>
        <v>Composite Tungsten Carbide Spade</v>
      </c>
      <c r="AK6" s="105" t="str">
        <f>'[2]Polycraft Tools'!$I6&amp;" "&amp;[3]Enums!$A$118</f>
        <v>Composite Tungsten Carbide Pickaxe</v>
      </c>
      <c r="AL6" s="105" t="str">
        <f>'[2]Polycraft Tools'!$I6&amp;" "&amp;[3]Enums!$A$119</f>
        <v>Composite Tungsten Carbide Axe</v>
      </c>
      <c r="AM6" s="105" t="str">
        <f>'[2]Polycraft Tools'!$I6&amp;" "&amp;[3]Enums!$A$120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"&amp;[3]Enums!$A$116</f>
        <v>Composite Nichrome Hoe</v>
      </c>
      <c r="AJ7" s="105" t="str">
        <f>'[2]Polycraft Tools'!$I7&amp;" "&amp;[3]Enums!$A$117</f>
        <v>Composite Nichrome Spade</v>
      </c>
      <c r="AK7" s="105" t="str">
        <f>'[2]Polycraft Tools'!$I7&amp;" "&amp;[3]Enums!$A$118</f>
        <v>Composite Nichrome Pickaxe</v>
      </c>
      <c r="AL7" s="105" t="str">
        <f>'[2]Polycraft Tools'!$I7&amp;" "&amp;[3]Enums!$A$119</f>
        <v>Composite Nichrome Axe</v>
      </c>
      <c r="AM7" s="105" t="str">
        <f>'[2]Polycraft Tools'!$I7&amp;" "&amp;[3]Enums!$A$120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"&amp;[3]Enums!$A$116</f>
        <v>Composite Antimony-Lead Hoe</v>
      </c>
      <c r="AJ8" s="105" t="str">
        <f>'[2]Polycraft Tools'!$I8&amp;" "&amp;[3]Enums!$A$117</f>
        <v>Composite Antimony-Lead Spade</v>
      </c>
      <c r="AK8" s="105" t="str">
        <f>'[2]Polycraft Tools'!$I8&amp;" "&amp;[3]Enums!$A$118</f>
        <v>Composite Antimony-Lead Pickaxe</v>
      </c>
      <c r="AL8" s="105" t="str">
        <f>'[2]Polycraft Tools'!$I8&amp;" "&amp;[3]Enums!$A$119</f>
        <v>Composite Antimony-Lead Axe</v>
      </c>
      <c r="AM8" s="105" t="str">
        <f>'[2]Polycraft Tools'!$I8&amp;" "&amp;[3]Enums!$A$120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"&amp;[3]Enums!$A$116</f>
        <v>Engineered Steel Hoe</v>
      </c>
      <c r="AJ9" s="105" t="str">
        <f>'[2]Polycraft Tools'!$I9&amp;" "&amp;[3]Enums!$A$117</f>
        <v>Engineered Steel Spade</v>
      </c>
      <c r="AK9" s="105" t="str">
        <f>'[2]Polycraft Tools'!$I9&amp;" "&amp;[3]Enums!$A$118</f>
        <v>Engineered Steel Pickaxe</v>
      </c>
      <c r="AL9" s="105" t="str">
        <f>'[2]Polycraft Tools'!$I9&amp;" "&amp;[3]Enums!$A$119</f>
        <v>Engineered Steel Axe</v>
      </c>
      <c r="AM9" s="105" t="str">
        <f>'[2]Polycraft Tools'!$I9&amp;" "&amp;[3]Enums!$A$120</f>
        <v>Engineered Steel Sword</v>
      </c>
      <c r="AN9" s="105" t="str">
        <f>Inventories!$D9</f>
        <v>Flood Light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"&amp;[3]Enums!$A$116</f>
        <v>Engineered Stainless Steel Hoe</v>
      </c>
      <c r="AJ10" s="105" t="str">
        <f>'[2]Polycraft Tools'!$I10&amp;" "&amp;[3]Enums!$A$117</f>
        <v>Engineered Stainless Steel Spade</v>
      </c>
      <c r="AK10" s="105" t="str">
        <f>'[2]Polycraft Tools'!$I10&amp;" "&amp;[3]Enums!$A$118</f>
        <v>Engineered Stainless Steel Pickaxe</v>
      </c>
      <c r="AL10" s="105" t="str">
        <f>'[2]Polycraft Tools'!$I10&amp;" "&amp;[3]Enums!$A$119</f>
        <v>Engineered Stainless Steel Axe</v>
      </c>
      <c r="AM10" s="105" t="str">
        <f>'[2]Polycraft Tools'!$I10&amp;" "&amp;[3]Enums!$A$120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"&amp;[3]Enums!$A$116</f>
        <v>Engineered Brass Hoe</v>
      </c>
      <c r="AJ11" s="105" t="str">
        <f>'[2]Polycraft Tools'!$I11&amp;" "&amp;[3]Enums!$A$117</f>
        <v>Engineered Brass Spade</v>
      </c>
      <c r="AK11" s="105" t="str">
        <f>'[2]Polycraft Tools'!$I11&amp;" "&amp;[3]Enums!$A$118</f>
        <v>Engineered Brass Pickaxe</v>
      </c>
      <c r="AL11" s="105" t="str">
        <f>'[2]Polycraft Tools'!$I11&amp;" "&amp;[3]Enums!$A$119</f>
        <v>Engineered Brass Axe</v>
      </c>
      <c r="AM11" s="105" t="str">
        <f>'[2]Polycraft Tools'!$I11&amp;" "&amp;[3]Enums!$A$120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"&amp;[3]Enums!$A$116</f>
        <v>Engineered Bronze Hoe</v>
      </c>
      <c r="AJ12" s="105" t="str">
        <f>'[2]Polycraft Tools'!$I12&amp;" "&amp;[3]Enums!$A$117</f>
        <v>Engineered Bronze Spade</v>
      </c>
      <c r="AK12" s="105" t="str">
        <f>'[2]Polycraft Tools'!$I12&amp;" "&amp;[3]Enums!$A$118</f>
        <v>Engineered Bronze Pickaxe</v>
      </c>
      <c r="AL12" s="105" t="str">
        <f>'[2]Polycraft Tools'!$I12&amp;" "&amp;[3]Enums!$A$119</f>
        <v>Engineered Bronze Axe</v>
      </c>
      <c r="AM12" s="105" t="str">
        <f>'[2]Polycraft Tools'!$I12&amp;" "&amp;[3]Enums!$A$120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"&amp;[3]Enums!$A$116</f>
        <v>Engineered Tungsten Carbide Hoe</v>
      </c>
      <c r="AJ13" s="105" t="str">
        <f>'[2]Polycraft Tools'!$I13&amp;" "&amp;[3]Enums!$A$117</f>
        <v>Engineered Tungsten Carbide Spade</v>
      </c>
      <c r="AK13" s="105" t="str">
        <f>'[2]Polycraft Tools'!$I13&amp;" "&amp;[3]Enums!$A$118</f>
        <v>Engineered Tungsten Carbide Pickaxe</v>
      </c>
      <c r="AL13" s="105" t="str">
        <f>'[2]Polycraft Tools'!$I13&amp;" "&amp;[3]Enums!$A$119</f>
        <v>Engineered Tungsten Carbide Axe</v>
      </c>
      <c r="AM13" s="105" t="str">
        <f>'[2]Polycraft Tools'!$I13&amp;" "&amp;[3]Enums!$A$120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"&amp;[3]Enums!$A$116</f>
        <v>Engineered Nichrome Hoe</v>
      </c>
      <c r="AJ14" s="105" t="str">
        <f>'[2]Polycraft Tools'!$I14&amp;" "&amp;[3]Enums!$A$117</f>
        <v>Engineered Nichrome Spade</v>
      </c>
      <c r="AK14" s="105" t="str">
        <f>'[2]Polycraft Tools'!$I14&amp;" "&amp;[3]Enums!$A$118</f>
        <v>Engineered Nichrome Pickaxe</v>
      </c>
      <c r="AL14" s="105" t="str">
        <f>'[2]Polycraft Tools'!$I14&amp;" "&amp;[3]Enums!$A$119</f>
        <v>Engineered Nichrome Axe</v>
      </c>
      <c r="AM14" s="105" t="str">
        <f>'[2]Polycraft Tools'!$I14&amp;" "&amp;[3]Enums!$A$120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"&amp;[3]Enums!$A$116</f>
        <v>Engineered Antimony-Lead Hoe</v>
      </c>
      <c r="AJ15" s="105" t="str">
        <f>'[2]Polycraft Tools'!$I15&amp;" "&amp;[3]Enums!$A$117</f>
        <v>Engineered Antimony-Lead Spade</v>
      </c>
      <c r="AK15" s="105" t="str">
        <f>'[2]Polycraft Tools'!$I15&amp;" "&amp;[3]Enums!$A$118</f>
        <v>Engineered Antimony-Lead Pickaxe</v>
      </c>
      <c r="AL15" s="105" t="str">
        <f>'[2]Polycraft Tools'!$I15&amp;" "&amp;[3]Enums!$A$119</f>
        <v>Engineered Antimony-Lead Axe</v>
      </c>
      <c r="AM15" s="105" t="str">
        <f>'[2]Polycraft Tools'!$I15&amp;" "&amp;[3]Enums!$A$120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"&amp;[3]Enums!$A$116</f>
        <v>Composite Iron Hoe</v>
      </c>
      <c r="AJ16" s="105" t="str">
        <f>'[2]Polycraft Tools'!$I16&amp;" "&amp;[3]Enums!$A$117</f>
        <v>Composite Iron Spade</v>
      </c>
      <c r="AK16" s="105" t="str">
        <f>'[2]Polycraft Tools'!$I16&amp;" "&amp;[3]Enums!$A$118</f>
        <v>Composite Iron Pickaxe</v>
      </c>
      <c r="AL16" s="105" t="str">
        <f>'[2]Polycraft Tools'!$I16&amp;" "&amp;[3]Enums!$A$119</f>
        <v>Composite Iron Axe</v>
      </c>
      <c r="AM16" s="105" t="str">
        <f>'[2]Polycraft Tools'!$I16&amp;" "&amp;[3]Enums!$A$120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"&amp;[3]Enums!$A$116</f>
        <v>Engineered Iron Hoe</v>
      </c>
      <c r="AJ17" s="105" t="str">
        <f>'[2]Polycraft Tools'!$I17&amp;" "&amp;[3]Enums!$A$117</f>
        <v>Engineered Iron Spade</v>
      </c>
      <c r="AK17" s="105" t="str">
        <f>'[2]Polycraft Tools'!$I17&amp;" "&amp;[3]Enums!$A$118</f>
        <v>Engineered Iron Pickaxe</v>
      </c>
      <c r="AL17" s="105" t="str">
        <f>'[2]Polycraft Tools'!$I17&amp;" "&amp;[3]Enums!$A$119</f>
        <v>Engineered Iron Axe</v>
      </c>
      <c r="AM17" s="105" t="str">
        <f>'[2]Polycraft Tools'!$I17&amp;" "&amp;[3]Enums!$A$120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"&amp;[3]Enums!$A$116</f>
        <v>Composite Diamond Hoe</v>
      </c>
      <c r="AJ18" s="105" t="str">
        <f>'[2]Polycraft Tools'!$I18&amp;" "&amp;[3]Enums!$A$117</f>
        <v>Composite Diamond Spade</v>
      </c>
      <c r="AK18" s="105" t="str">
        <f>'[2]Polycraft Tools'!$I18&amp;" "&amp;[3]Enums!$A$118</f>
        <v>Composite Diamond Pickaxe</v>
      </c>
      <c r="AL18" s="105" t="str">
        <f>'[2]Polycraft Tools'!$I18&amp;" "&amp;[3]Enums!$A$119</f>
        <v>Composite Diamond Axe</v>
      </c>
      <c r="AM18" s="105" t="str">
        <f>'[2]Polycraft Tools'!$I18&amp;" "&amp;[3]Enums!$A$120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"&amp;[3]Enums!$A$116</f>
        <v>Engineered Diamond Hoe</v>
      </c>
      <c r="AJ19" s="105" t="str">
        <f>'[2]Polycraft Tools'!$I19&amp;" "&amp;[3]Enums!$A$117</f>
        <v>Engineered Diamond Spade</v>
      </c>
      <c r="AK19" s="105" t="str">
        <f>'[2]Polycraft Tools'!$I19&amp;" "&amp;[3]Enums!$A$118</f>
        <v>Engineered Diamond Pickaxe</v>
      </c>
      <c r="AL19" s="105" t="str">
        <f>'[2]Polycraft Tools'!$I19&amp;" "&amp;[3]Enums!$A$119</f>
        <v>Engineered Diamond Axe</v>
      </c>
      <c r="AM19" s="105" t="str">
        <f>'[2]Polycraft Tools'!$I19&amp;" "&amp;[3]Enums!$A$120</f>
        <v>Engineered Diamond Sword</v>
      </c>
      <c r="AN19" s="105" t="str">
        <f>Inventories!$D19</f>
        <v>Gaslamp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"&amp;[3]Enums!$A$116</f>
        <v xml:space="preserve"> Hoe</v>
      </c>
      <c r="AJ20" s="105" t="str">
        <f>'[2]Polycraft Tools'!$I20&amp;" "&amp;[3]Enums!$A$117</f>
        <v xml:space="preserve"> Spade</v>
      </c>
      <c r="AK20" s="105" t="str">
        <f>'[2]Polycraft Tools'!$I20&amp;" "&amp;[3]Enums!$A$118</f>
        <v xml:space="preserve"> Pickaxe</v>
      </c>
      <c r="AL20" s="105" t="str">
        <f>'[2]Polycraft Tools'!$I20&amp;" "&amp;[3]Enums!$A$119</f>
        <v xml:space="preserve"> Axe</v>
      </c>
      <c r="AM20" s="105" t="str">
        <f>'[2]Polycraft Tools'!$I20&amp;" "&amp;[3]Enums!$A$120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"&amp;[3]Enums!$A$116</f>
        <v xml:space="preserve"> Hoe</v>
      </c>
      <c r="AJ21" s="105" t="str">
        <f>'[2]Polycraft Tools'!$I21&amp;" "&amp;[3]Enums!$A$117</f>
        <v xml:space="preserve"> Spade</v>
      </c>
      <c r="AK21" s="105" t="str">
        <f>'[2]Polycraft Tools'!$I21&amp;" "&amp;[3]Enums!$A$118</f>
        <v xml:space="preserve"> Pickaxe</v>
      </c>
      <c r="AL21" s="105" t="str">
        <f>'[2]Polycraft Tools'!$I21&amp;" "&amp;[3]Enums!$A$119</f>
        <v xml:space="preserve"> Axe</v>
      </c>
      <c r="AM21" s="105" t="str">
        <f>'[2]Polycraft Tools'!$I21&amp;" "&amp;[3]Enums!$A$120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"&amp;[3]Enums!$A$116</f>
        <v xml:space="preserve"> Hoe</v>
      </c>
      <c r="AJ22" s="105" t="str">
        <f>'[2]Polycraft Tools'!$I22&amp;" "&amp;[3]Enums!$A$117</f>
        <v xml:space="preserve"> Spade</v>
      </c>
      <c r="AK22" s="105" t="str">
        <f>'[2]Polycraft Tools'!$I22&amp;" "&amp;[3]Enums!$A$118</f>
        <v xml:space="preserve"> Pickaxe</v>
      </c>
      <c r="AL22" s="105" t="str">
        <f>'[2]Polycraft Tools'!$I22&amp;" "&amp;[3]Enums!$A$119</f>
        <v xml:space="preserve"> Axe</v>
      </c>
      <c r="AM22" s="105" t="str">
        <f>'[2]Polycraft Tools'!$I22&amp;" "&amp;[3]Enums!$A$120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"&amp;[3]Enums!$A$116</f>
        <v xml:space="preserve"> Hoe</v>
      </c>
      <c r="AJ23" s="105" t="str">
        <f>'[2]Polycraft Tools'!$I23&amp;" "&amp;[3]Enums!$A$117</f>
        <v xml:space="preserve"> Spade</v>
      </c>
      <c r="AK23" s="105" t="str">
        <f>'[2]Polycraft Tools'!$I23&amp;" "&amp;[3]Enums!$A$118</f>
        <v xml:space="preserve"> Pickaxe</v>
      </c>
      <c r="AL23" s="105" t="str">
        <f>'[2]Polycraft Tools'!$I23&amp;" "&amp;[3]Enums!$A$119</f>
        <v xml:space="preserve"> Axe</v>
      </c>
      <c r="AM23" s="105" t="str">
        <f>'[2]Polycraft Tools'!$I23&amp;" "&amp;[3]Enums!$A$120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"&amp;[3]Enums!$A$116</f>
        <v xml:space="preserve"> Hoe</v>
      </c>
      <c r="AJ24" s="105" t="str">
        <f>'[2]Polycraft Tools'!$I24&amp;" "&amp;[3]Enums!$A$117</f>
        <v xml:space="preserve"> Spade</v>
      </c>
      <c r="AK24" s="105" t="str">
        <f>'[2]Polycraft Tools'!$I24&amp;" "&amp;[3]Enums!$A$118</f>
        <v xml:space="preserve"> Pickaxe</v>
      </c>
      <c r="AL24" s="105" t="str">
        <f>'[2]Polycraft Tools'!$I24&amp;" "&amp;[3]Enums!$A$119</f>
        <v xml:space="preserve"> Axe</v>
      </c>
      <c r="AM24" s="105" t="str">
        <f>'[2]Polycraft Tools'!$I24&amp;" "&amp;[3]Enums!$A$120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"&amp;[3]Enums!$A$116</f>
        <v xml:space="preserve"> Hoe</v>
      </c>
      <c r="AJ25" s="105" t="str">
        <f>'[2]Polycraft Tools'!$I25&amp;" "&amp;[3]Enums!$A$117</f>
        <v xml:space="preserve"> Spade</v>
      </c>
      <c r="AK25" s="105" t="str">
        <f>'[2]Polycraft Tools'!$I25&amp;" "&amp;[3]Enums!$A$118</f>
        <v xml:space="preserve"> Pickaxe</v>
      </c>
      <c r="AL25" s="105" t="str">
        <f>'[2]Polycraft Tools'!$I25&amp;" "&amp;[3]Enums!$A$119</f>
        <v xml:space="preserve"> Axe</v>
      </c>
      <c r="AM25" s="105" t="str">
        <f>'[2]Polycraft Tools'!$I25&amp;" "&amp;[3]Enums!$A$120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"&amp;[3]Enums!$A$116</f>
        <v xml:space="preserve"> Hoe</v>
      </c>
      <c r="AJ26" s="105" t="str">
        <f>'[2]Polycraft Tools'!$I26&amp;" "&amp;[3]Enums!$A$117</f>
        <v xml:space="preserve"> Spade</v>
      </c>
      <c r="AK26" s="105" t="str">
        <f>'[2]Polycraft Tools'!$I26&amp;" "&amp;[3]Enums!$A$118</f>
        <v xml:space="preserve"> Pickaxe</v>
      </c>
      <c r="AL26" s="105" t="str">
        <f>'[2]Polycraft Tools'!$I26&amp;" "&amp;[3]Enums!$A$119</f>
        <v xml:space="preserve"> Axe</v>
      </c>
      <c r="AM26" s="105" t="str">
        <f>'[2]Polycraft Tools'!$I26&amp;" "&amp;[3]Enums!$A$120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"&amp;[3]Enums!$A$116</f>
        <v xml:space="preserve"> Hoe</v>
      </c>
      <c r="AJ27" s="105" t="str">
        <f>'[2]Polycraft Tools'!$I27&amp;" "&amp;[3]Enums!$A$117</f>
        <v xml:space="preserve"> Spade</v>
      </c>
      <c r="AK27" s="105" t="str">
        <f>'[2]Polycraft Tools'!$I27&amp;" "&amp;[3]Enums!$A$118</f>
        <v xml:space="preserve"> Pickaxe</v>
      </c>
      <c r="AL27" s="105" t="str">
        <f>'[2]Polycraft Tools'!$I27&amp;" "&amp;[3]Enums!$A$119</f>
        <v xml:space="preserve"> Axe</v>
      </c>
      <c r="AM27" s="105" t="str">
        <f>'[2]Polycraft Tools'!$I27&amp;" "&amp;[3]Enums!$A$120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"&amp;[3]Enums!$A$116</f>
        <v xml:space="preserve"> Hoe</v>
      </c>
      <c r="AJ28" s="105" t="str">
        <f>'[2]Polycraft Tools'!$I28&amp;" "&amp;[3]Enums!$A$117</f>
        <v xml:space="preserve"> Spade</v>
      </c>
      <c r="AK28" s="105" t="str">
        <f>'[2]Polycraft Tools'!$I28&amp;" "&amp;[3]Enums!$A$118</f>
        <v xml:space="preserve"> Pickaxe</v>
      </c>
      <c r="AL28" s="105" t="str">
        <f>'[2]Polycraft Tools'!$I28&amp;" "&amp;[3]Enums!$A$119</f>
        <v xml:space="preserve"> Axe</v>
      </c>
      <c r="AM28" s="105" t="str">
        <f>'[2]Polycraft Tools'!$I28&amp;" "&amp;[3]Enums!$A$120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"&amp;[3]Enums!$A$116</f>
        <v xml:space="preserve"> Hoe</v>
      </c>
      <c r="AJ29" s="105" t="str">
        <f>'[2]Polycraft Tools'!$I29&amp;" "&amp;[3]Enums!$A$117</f>
        <v xml:space="preserve"> Spade</v>
      </c>
      <c r="AK29" s="105" t="str">
        <f>'[2]Polycraft Tools'!$I29&amp;" "&amp;[3]Enums!$A$118</f>
        <v xml:space="preserve"> Pickaxe</v>
      </c>
      <c r="AL29" s="105" t="str">
        <f>'[2]Polycraft Tools'!$I29&amp;" "&amp;[3]Enums!$A$119</f>
        <v xml:space="preserve"> Axe</v>
      </c>
      <c r="AM29" s="105" t="str">
        <f>'[2]Polycraft Tools'!$I29&amp;" "&amp;[3]Enums!$A$120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"&amp;[3]Enums!$A$116</f>
        <v xml:space="preserve"> Hoe</v>
      </c>
      <c r="AJ30" s="105" t="str">
        <f>'[2]Polycraft Tools'!$I30&amp;" "&amp;[3]Enums!$A$117</f>
        <v xml:space="preserve"> Spade</v>
      </c>
      <c r="AK30" s="105" t="str">
        <f>'[2]Polycraft Tools'!$I30&amp;" "&amp;[3]Enums!$A$118</f>
        <v xml:space="preserve"> Pickaxe</v>
      </c>
      <c r="AL30" s="105" t="str">
        <f>'[2]Polycraft Tools'!$I30&amp;" "&amp;[3]Enums!$A$119</f>
        <v xml:space="preserve"> Axe</v>
      </c>
      <c r="AM30" s="105" t="str">
        <f>'[2]Polycraft Tools'!$I30&amp;" "&amp;[3]Enums!$A$120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"&amp;[3]Enums!$A$116</f>
        <v xml:space="preserve"> Hoe</v>
      </c>
      <c r="AJ31" s="105" t="str">
        <f>'[2]Polycraft Tools'!$I31&amp;" "&amp;[3]Enums!$A$117</f>
        <v xml:space="preserve"> Spade</v>
      </c>
      <c r="AK31" s="105" t="str">
        <f>'[2]Polycraft Tools'!$I31&amp;" "&amp;[3]Enums!$A$118</f>
        <v xml:space="preserve"> Pickaxe</v>
      </c>
      <c r="AL31" s="105" t="str">
        <f>'[2]Polycraft Tools'!$I31&amp;" "&amp;[3]Enums!$A$119</f>
        <v xml:space="preserve"> Axe</v>
      </c>
      <c r="AM31" s="105" t="str">
        <f>'[2]Polycraft Tools'!$I31&amp;" "&amp;[3]Enums!$A$120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"&amp;[3]Enums!$A$116</f>
        <v xml:space="preserve"> Hoe</v>
      </c>
      <c r="AJ32" s="105" t="str">
        <f>'[2]Polycraft Tools'!$I32&amp;" "&amp;[3]Enums!$A$117</f>
        <v xml:space="preserve"> Spade</v>
      </c>
      <c r="AK32" s="105" t="str">
        <f>'[2]Polycraft Tools'!$I32&amp;" "&amp;[3]Enums!$A$118</f>
        <v xml:space="preserve"> Pickaxe</v>
      </c>
      <c r="AL32" s="105" t="str">
        <f>'[2]Polycraft Tools'!$I32&amp;" "&amp;[3]Enums!$A$119</f>
        <v xml:space="preserve"> Axe</v>
      </c>
      <c r="AM32" s="105" t="str">
        <f>'[2]Polycraft Tools'!$I32&amp;" "&amp;[3]Enums!$A$120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"&amp;[3]Enums!$A$116</f>
        <v xml:space="preserve"> Hoe</v>
      </c>
      <c r="AJ33" s="105" t="str">
        <f>'[2]Polycraft Tools'!$I33&amp;" "&amp;[3]Enums!$A$117</f>
        <v xml:space="preserve"> Spade</v>
      </c>
      <c r="AK33" s="105" t="str">
        <f>'[2]Polycraft Tools'!$I33&amp;" "&amp;[3]Enums!$A$118</f>
        <v xml:space="preserve"> Pickaxe</v>
      </c>
      <c r="AL33" s="105" t="str">
        <f>'[2]Polycraft Tools'!$I33&amp;" "&amp;[3]Enums!$A$119</f>
        <v xml:space="preserve"> Axe</v>
      </c>
      <c r="AM33" s="105" t="str">
        <f>'[2]Polycraft Tools'!$I33&amp;" "&amp;[3]Enums!$A$120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"&amp;[3]Enums!$A$116</f>
        <v xml:space="preserve"> Hoe</v>
      </c>
      <c r="AJ34" s="105" t="str">
        <f>'[2]Polycraft Tools'!$I34&amp;" "&amp;[3]Enums!$A$117</f>
        <v xml:space="preserve"> Spade</v>
      </c>
      <c r="AK34" s="105" t="str">
        <f>'[2]Polycraft Tools'!$I34&amp;" "&amp;[3]Enums!$A$118</f>
        <v xml:space="preserve"> Pickaxe</v>
      </c>
      <c r="AL34" s="105" t="str">
        <f>'[2]Polycraft Tools'!$I34&amp;" "&amp;[3]Enums!$A$119</f>
        <v xml:space="preserve"> Axe</v>
      </c>
      <c r="AM34" s="105" t="str">
        <f>'[2]Polycraft Tools'!$I34&amp;" "&amp;[3]Enums!$A$120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"&amp;[3]Enums!$A$116</f>
        <v xml:space="preserve"> Hoe</v>
      </c>
      <c r="AJ35" s="105" t="str">
        <f>'[2]Polycraft Tools'!$I35&amp;" "&amp;[3]Enums!$A$117</f>
        <v xml:space="preserve"> Spade</v>
      </c>
      <c r="AK35" s="105" t="str">
        <f>'[2]Polycraft Tools'!$I35&amp;" "&amp;[3]Enums!$A$118</f>
        <v xml:space="preserve"> Pickaxe</v>
      </c>
      <c r="AL35" s="105" t="str">
        <f>'[2]Polycraft Tools'!$I35&amp;" "&amp;[3]Enums!$A$119</f>
        <v xml:space="preserve"> Axe</v>
      </c>
      <c r="AM35" s="105" t="str">
        <f>'[2]Polycraft Tools'!$I35&amp;" "&amp;[3]Enums!$A$120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"&amp;[3]Enums!$A$116</f>
        <v xml:space="preserve"> Hoe</v>
      </c>
      <c r="AJ36" s="105" t="str">
        <f>'[2]Polycraft Tools'!$I36&amp;" "&amp;[3]Enums!$A$117</f>
        <v xml:space="preserve"> Spade</v>
      </c>
      <c r="AK36" s="105" t="str">
        <f>'[2]Polycraft Tools'!$I36&amp;" "&amp;[3]Enums!$A$118</f>
        <v xml:space="preserve"> Pickaxe</v>
      </c>
      <c r="AL36" s="105" t="str">
        <f>'[2]Polycraft Tools'!$I36&amp;" "&amp;[3]Enums!$A$119</f>
        <v xml:space="preserve"> Axe</v>
      </c>
      <c r="AM36" s="105" t="str">
        <f>'[2]Polycraft Tools'!$I36&amp;" "&amp;[3]Enums!$A$120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18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63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 t="str">
        <f>'[1]Custom Objects'!$C57</f>
        <v>Freeze Ray (Beginner)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 t="str">
        <f>'[1]Custom Objects'!$C58</f>
        <v>Freeze Ray (Intermediate)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 t="str">
        <f>'[1]Custom Objects'!$C59</f>
        <v>Freeze Ray (Advanced)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 t="str">
        <f>'[1]Custom Objects'!$C60</f>
        <v>Freeze Ray (Pro)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 t="str">
        <f>'[1]Custom Objects'!$C61</f>
        <v>Water Cannon (Beginner)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 t="str">
        <f>'[1]Custom Objects'!$C62</f>
        <v>Water Cannon (Intermediate)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 t="str">
        <f>'[1]Custom Objects'!$C63</f>
        <v>Water Cannon (Advanced)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 t="str">
        <f>'[1]Custom Objects'!$C64</f>
        <v>Water Cannon (Pro)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V2" activePane="bottomRight" state="frozen"/>
      <selection pane="topRight" activeCell="E1" sqref="E1"/>
      <selection pane="bottomLeft" activeCell="A2" sqref="A2"/>
      <selection pane="bottomRight" activeCell="W39" sqref="W39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168</v>
      </c>
      <c r="E1" s="135" t="s">
        <v>167</v>
      </c>
      <c r="F1" s="135" t="s">
        <v>166</v>
      </c>
      <c r="G1" s="135" t="s">
        <v>179</v>
      </c>
      <c r="H1" s="135" t="s">
        <v>173</v>
      </c>
      <c r="I1" s="135" t="s">
        <v>174</v>
      </c>
      <c r="J1" s="135" t="s">
        <v>175</v>
      </c>
      <c r="K1" s="135" t="s">
        <v>86</v>
      </c>
      <c r="L1" s="198" t="s">
        <v>54</v>
      </c>
      <c r="M1" s="198" t="s">
        <v>55</v>
      </c>
      <c r="N1" s="135" t="s">
        <v>165</v>
      </c>
      <c r="O1" s="135" t="s">
        <v>164</v>
      </c>
      <c r="P1" s="135" t="s">
        <v>163</v>
      </c>
      <c r="Q1" s="135" t="s">
        <v>162</v>
      </c>
      <c r="R1" s="135" t="s">
        <v>176</v>
      </c>
      <c r="S1" s="135" t="s">
        <v>177</v>
      </c>
      <c r="T1" s="135" t="s">
        <v>178</v>
      </c>
      <c r="U1" s="135" t="s">
        <v>161</v>
      </c>
      <c r="V1" s="135" t="s">
        <v>160</v>
      </c>
      <c r="W1" s="134" t="s">
        <v>159</v>
      </c>
      <c r="X1" s="134" t="s">
        <v>158</v>
      </c>
      <c r="Y1" s="134" t="s">
        <v>157</v>
      </c>
      <c r="Z1" s="134" t="s">
        <v>156</v>
      </c>
      <c r="AA1" s="134" t="s">
        <v>155</v>
      </c>
      <c r="AB1" s="134" t="s">
        <v>154</v>
      </c>
      <c r="AC1" s="134" t="s">
        <v>153</v>
      </c>
      <c r="AD1" s="134" t="s">
        <v>152</v>
      </c>
      <c r="AE1" s="134" t="s">
        <v>151</v>
      </c>
      <c r="AF1" s="134" t="s">
        <v>150</v>
      </c>
    </row>
    <row r="2" spans="1:32" x14ac:dyDescent="0.2">
      <c r="A2" s="123" t="str">
        <f>[3]Enums!$A$2</f>
        <v>1.0.0</v>
      </c>
      <c r="B2" s="125" t="s">
        <v>149</v>
      </c>
      <c r="C2" s="129" t="s">
        <v>148</v>
      </c>
      <c r="D2" s="123" t="s">
        <v>147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180</v>
      </c>
      <c r="U2" s="123"/>
      <c r="W2" s="122" t="s">
        <v>146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145</v>
      </c>
      <c r="C3" s="129" t="s">
        <v>144</v>
      </c>
      <c r="D3" s="123" t="s">
        <v>143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183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142</v>
      </c>
      <c r="C4" s="129" t="s">
        <v>141</v>
      </c>
      <c r="D4" s="123" t="s">
        <v>140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180</v>
      </c>
      <c r="L4" s="200" t="s">
        <v>183</v>
      </c>
      <c r="M4" s="200" t="s">
        <v>182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139</v>
      </c>
      <c r="C5" s="129" t="s">
        <v>138</v>
      </c>
      <c r="D5" s="123" t="s">
        <v>137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180</v>
      </c>
      <c r="L5" s="200" t="s">
        <v>183</v>
      </c>
      <c r="M5" s="200" t="s">
        <v>191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136</v>
      </c>
      <c r="C6" s="129" t="s">
        <v>135</v>
      </c>
      <c r="D6" s="133" t="s">
        <v>134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180</v>
      </c>
      <c r="L6" s="200" t="s">
        <v>184</v>
      </c>
      <c r="M6" s="200" t="s">
        <v>186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133</v>
      </c>
      <c r="C7" s="129" t="s">
        <v>132</v>
      </c>
      <c r="D7" s="133" t="s">
        <v>131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187</v>
      </c>
      <c r="L7" s="200" t="s">
        <v>188</v>
      </c>
      <c r="M7" s="199" t="s">
        <v>189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130</v>
      </c>
      <c r="C8" s="129" t="s">
        <v>129</v>
      </c>
      <c r="D8" s="132" t="s">
        <v>128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180</v>
      </c>
      <c r="L8" s="200" t="s">
        <v>183</v>
      </c>
      <c r="M8" s="200" t="s">
        <v>183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127</v>
      </c>
      <c r="C9" s="129" t="s">
        <v>126</v>
      </c>
      <c r="D9" s="124" t="s">
        <v>195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180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180</v>
      </c>
      <c r="L10" s="200" t="s">
        <v>190</v>
      </c>
      <c r="M10" s="200" t="s">
        <v>182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180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180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180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180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180</v>
      </c>
      <c r="L15" s="200" t="s">
        <v>185</v>
      </c>
      <c r="M15" s="200" t="s">
        <v>181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180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180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171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180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201" t="s">
        <v>194</v>
      </c>
      <c r="B19" s="129" t="s">
        <v>192</v>
      </c>
      <c r="C19" s="129" t="s">
        <v>193</v>
      </c>
      <c r="D19" s="201" t="s">
        <v>196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9" t="s">
        <v>180</v>
      </c>
      <c r="N19" s="201" t="s">
        <v>93</v>
      </c>
      <c r="P19" s="201" t="s">
        <v>98</v>
      </c>
      <c r="U19" s="122" t="s">
        <v>93</v>
      </c>
      <c r="V19" s="122" t="s">
        <v>93</v>
      </c>
      <c r="W19" s="122" t="s">
        <v>109</v>
      </c>
      <c r="X19" s="122">
        <v>1.2</v>
      </c>
      <c r="Y19" s="122">
        <v>1</v>
      </c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tabSelected="1" workbookViewId="0">
      <pane xSplit="6" ySplit="1" topLeftCell="G56" activePane="bottomRight" state="frozen"/>
      <selection activeCell="I33" sqref="I33"/>
      <selection pane="topRight" activeCell="I33" sqref="I33"/>
      <selection pane="bottomLeft" activeCell="I33" sqref="I33"/>
      <selection pane="bottomRight" activeCell="G81" sqref="G81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94" t="str">
        <f>Objects!$AQ$20</f>
        <v>Copper Piping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Objects!$AQ$57</f>
        <v>Freeze Ray (Beginner)</v>
      </c>
      <c r="F210" s="91">
        <v>1</v>
      </c>
      <c r="G210" s="84"/>
      <c r="H210" s="81"/>
      <c r="I210" s="81" t="str">
        <f>Objects!$AQ$21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Objects!$AF$5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Objects!$AQ$58</f>
        <v>Freeze Ray (Intermediate)</v>
      </c>
      <c r="F211" s="91">
        <v>1</v>
      </c>
      <c r="G211" s="84"/>
      <c r="H211" s="81"/>
      <c r="I211" s="81" t="str">
        <f>Objects!$AQ$22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Objects!$AF$5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Objects!$AQ$59</f>
        <v>Freeze Ray (Advanced)</v>
      </c>
      <c r="F212" s="91">
        <v>1</v>
      </c>
      <c r="G212" s="84"/>
      <c r="H212" s="81"/>
      <c r="I212" s="81" t="str">
        <f>Objects!$AQ$23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Objects!$AF$5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Objects!$AQ$60</f>
        <v>Freeze Ray (Pro)</v>
      </c>
      <c r="F213" s="91">
        <v>1</v>
      </c>
      <c r="G213" s="84"/>
      <c r="H213" s="81"/>
      <c r="I213" s="81" t="str">
        <f>Objects!$AQ$24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Objects!$AF$5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Objects!$AQ$61</f>
        <v>Water Cannon (Beginner)</v>
      </c>
      <c r="F214" s="91">
        <v>1</v>
      </c>
      <c r="G214" s="84"/>
      <c r="H214" s="81"/>
      <c r="I214" s="81" t="str">
        <f>Objects!$AQ$21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Objects!$AF$5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Objects!$AQ$62</f>
        <v>Water Cannon (Intermediate)</v>
      </c>
      <c r="F215" s="91">
        <v>1</v>
      </c>
      <c r="G215" s="84"/>
      <c r="H215" s="81"/>
      <c r="I215" s="81" t="str">
        <f>Objects!$AQ$22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Objects!$AF$5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Objects!$AQ$63</f>
        <v>Water Cannon (Advanced)</v>
      </c>
      <c r="F216" s="91">
        <v>1</v>
      </c>
      <c r="G216" s="84"/>
      <c r="H216" s="81"/>
      <c r="I216" s="81" t="str">
        <f>Objects!$AQ$23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Objects!$AF$5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Objects!$AQ$64</f>
        <v>Water Cannon (Pro)</v>
      </c>
      <c r="F217" s="91">
        <v>1</v>
      </c>
      <c r="G217" s="84"/>
      <c r="H217" s="81"/>
      <c r="I217" s="81" t="str">
        <f>Objects!$AQ$24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Objects!$AF$5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Objects!$AQ$57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Objects!$AQ$57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Objects!$AQ$57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Objects!$AQ$57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Objects!$AQ$57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Objects!$AQ$57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Objects!$AQ$58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Objects!$AQ$58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Objects!$AQ$58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Objects!$AQ$58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Objects!$AQ$58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Objects!$AQ$58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Objects!$AQ$59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Objects!$AQ$59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Objects!$AQ$59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Objects!$AQ$59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Objects!$AQ$59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Objects!$AQ$59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Objects!$AQ$60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Objects!$AQ$60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Objects!$AQ$60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Objects!$AQ$60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Objects!$AQ$60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Objects!$AQ$60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Objects!$AQ$61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Objects!$AQ$61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Objects!$AQ$61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Objects!$AQ$61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Objects!$AQ$61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Objects!$AQ$61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Objects!$AQ$62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Objects!$AQ$62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Objects!$AQ$62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Objects!$AQ$62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Objects!$AQ$62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Objects!$AQ$62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Objects!$AQ$63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Objects!$AQ$63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Objects!$AQ$63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Objects!$AQ$63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Objects!$AQ$63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Objects!$AQ$63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Objects!$AQ$64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Objects!$AQ$64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Objects!$AQ$64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Objects!$AQ$64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Objects!$AQ$64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Objects!$AQ$64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">
        <v>197</v>
      </c>
      <c r="B242" s="81" t="b">
        <v>1</v>
      </c>
      <c r="C242" s="81" t="b">
        <v>0</v>
      </c>
      <c r="D242" s="81">
        <v>4</v>
      </c>
      <c r="E242" s="84" t="str">
        <f>Objects!AN19</f>
        <v>Gaslamp</v>
      </c>
      <c r="F242" s="91">
        <v>1</v>
      </c>
      <c r="G242" s="81"/>
      <c r="H242" s="81"/>
      <c r="I242" s="81" t="str">
        <f>Objects!$AT$104</f>
        <v>Glass Pane</v>
      </c>
      <c r="J242" s="81">
        <v>1</v>
      </c>
      <c r="K242" s="81"/>
      <c r="L242" s="91"/>
      <c r="M242" s="81" t="str">
        <f>Objects!$AT$104</f>
        <v>Glass Pane</v>
      </c>
      <c r="N242" s="81">
        <v>1</v>
      </c>
      <c r="O242" s="81" t="str">
        <f>Objects!$AQ$30</f>
        <v>Gas Mantle</v>
      </c>
      <c r="P242" s="81">
        <v>1</v>
      </c>
      <c r="Q242" s="81" t="str">
        <f>Objects!$AT$104</f>
        <v>Glass Pane</v>
      </c>
      <c r="R242" s="91">
        <v>1</v>
      </c>
      <c r="S242" s="84" t="str">
        <f>Objects!$AT$56</f>
        <v>Chest</v>
      </c>
      <c r="T242" s="81">
        <v>1</v>
      </c>
      <c r="U242" s="81" t="str">
        <f>Objects!$AQ$20</f>
        <v>Copper Piping</v>
      </c>
      <c r="V242" s="81">
        <v>1</v>
      </c>
      <c r="W242" s="81" t="str">
        <f>Objects!$AQ$25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172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[3]Enums!$A$141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[3]Enums!$A$141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[3]Enums!$A$141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[3]Enums!$A$141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[3]Enums!$A$141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[3]Enums!$A$141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[3]Enums!$A$141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[3]Enums!$A$141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[3]Enums!$A$141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[3]Enums!$A$141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[3]Enums!$A$141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[3]Enums!$A$141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[3]Enums!$A$141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[3]Enums!$A$141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[3]Enums!$A$141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[3]Enums!$A$141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[3]Enums!$A$141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[3]Enums!$A$141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[3]Enums!$A$140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[3]Enums!$A$140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[3]Enums!$A$140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[3]Enums!$A$140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[3]Enums!$A$140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[3]Enums!$A$140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[3]Enums!$A$140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[3]Enums!$A$140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[3]Enums!$A$140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[3]Enums!$A$140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[3]Enums!$A$140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[3]Enums!$A$140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[3]Enums!$A$140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[3]Enums!$A$140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[3]Enums!$A$140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[3]Enums!$A$140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[3]Enums!$A$140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[3]Enums!$A$142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[3]Enums!$A$142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[3]Enums!$A$142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[3]Enums!$A$142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[3]Enums!$A$142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[3]Enums!$A$142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[3]Enums!$A$142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[3]Enums!$A$142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[3]Enums!$A$142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[3]Enums!$A$142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[3]Enums!$A$142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[3]Enums!$A$142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[3]Enums!$A$142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[3]Enums!$A$142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[3]Enums!$A$142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[3]Enums!$A$143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[3]Enums!$A$142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[3]Enums!$A$142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[3]Enums!$A$142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[3]Enums!$A$142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[3]Enums!$A$142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[3]Enums!$A$142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Objects!$F$37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Objects!$F$37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28</v>
      </c>
      <c r="P16" s="61" t="str">
        <f>Objects!$F$37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K18" sqref="K18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topLeftCell="B1" workbookViewId="0">
      <pane ySplit="1" topLeftCell="A971" activePane="bottomLeft" state="frozen"/>
      <selection activeCell="I33" sqref="I33"/>
      <selection pane="bottomLeft" activeCell="O990" sqref="O990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170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[3]Enums!$A$128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[3]Enums!$A$128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[3]Enums!$A$128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[3]Enums!$A$128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[3]Enums!$A$129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[3]Enums!$A$129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[3]Enums!$A$129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[3]Enums!$A$129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[3]Enums!$A$129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[3]Enums!$A$129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[3]Enums!$A$129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[3]Enums!$A$129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[3]Enums!$A$129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[3]Enums!$A$129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[3]Enums!$A$129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[3]Enums!$A$129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[3]Enums!$A$129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[3]Enums!$A$129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[3]Enums!$A$129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[3]Enums!$A$129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[3]Enums!$A$129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[3]Enums!$A$130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[3]Enums!$A$130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[3]Enums!$A$130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[3]Enums!$A$130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[3]Enums!$A$130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[3]Enums!$A$130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[3]Enums!$A$130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[3]Enums!$A$130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[3]Enums!$A$130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[3]Enums!$A$130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[3]Enums!$A$130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[3]Enums!$A$130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[3]Enums!$A$130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[3]Enums!$A$130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[3]Enums!$A$130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[3]Enums!$A$130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[3]Enums!$A$130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[3]Enums!$A$130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[3]Enums!$A$130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169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169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169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169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169</v>
      </c>
      <c r="F745" s="137">
        <v>64</v>
      </c>
      <c r="G745" s="137" t="s">
        <v>169</v>
      </c>
      <c r="H745" s="137">
        <v>64</v>
      </c>
      <c r="I745" s="137" t="s">
        <v>169</v>
      </c>
      <c r="J745" s="137">
        <v>64</v>
      </c>
      <c r="K745" s="137" t="s">
        <v>169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[3]Enums!$A$76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[3]Enums!$A$77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[3]Enums!$A$76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[3]Enums!$A$76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[3]Enums!$A$76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[3]Enums!$A$76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[3]Enums!$A$76</f>
        <v>Craft</v>
      </c>
    </row>
    <row r="9" spans="1:7" x14ac:dyDescent="0.2">
      <c r="A9" s="33" t="str">
        <f>[3]Enums!$A$2</f>
        <v>1.0.0</v>
      </c>
      <c r="B9" t="str">
        <f xml:space="preserve"> [3]Enums!A27</f>
        <v>Bag</v>
      </c>
      <c r="C9">
        <v>64</v>
      </c>
      <c r="D9" t="str">
        <f xml:space="preserve"> [3]Enums!A30</f>
        <v>Sack</v>
      </c>
      <c r="E9">
        <v>1</v>
      </c>
      <c r="F9" t="str">
        <f xml:space="preserve"> [3]Enums!$A$76</f>
        <v>Craft</v>
      </c>
    </row>
    <row r="10" spans="1:7" x14ac:dyDescent="0.2">
      <c r="A10" s="33" t="str">
        <f>[3]Enums!$A$2</f>
        <v>1.0.0</v>
      </c>
      <c r="B10" t="str">
        <f xml:space="preserve"> [3]Enums!A28</f>
        <v>Vial</v>
      </c>
      <c r="C10">
        <v>64</v>
      </c>
      <c r="D10" t="str">
        <f xml:space="preserve"> [3]Enums!A31</f>
        <v>Beaker</v>
      </c>
      <c r="E10">
        <v>1</v>
      </c>
      <c r="F10" t="str">
        <f xml:space="preserve"> [3]Enums!$A$76</f>
        <v>Craft</v>
      </c>
    </row>
    <row r="11" spans="1:7" x14ac:dyDescent="0.2">
      <c r="A11" s="33" t="str">
        <f>[3]Enums!$A$2</f>
        <v>1.0.0</v>
      </c>
      <c r="B11" t="str">
        <f xml:space="preserve"> [3]Enums!A29</f>
        <v>Flask</v>
      </c>
      <c r="C11">
        <v>64</v>
      </c>
      <c r="D11" t="str">
        <f xml:space="preserve"> [3]Enums!A32</f>
        <v>Cartridge</v>
      </c>
      <c r="E11">
        <v>1</v>
      </c>
      <c r="F11" t="str">
        <f xml:space="preserve"> [3]Enums!$A$76</f>
        <v>Craft</v>
      </c>
    </row>
    <row r="12" spans="1:7" x14ac:dyDescent="0.2">
      <c r="A12" s="33" t="str">
        <f>[3]Enums!$A$2</f>
        <v>1.0.0</v>
      </c>
      <c r="B12" t="str">
        <f xml:space="preserve"> [3]Enums!A30</f>
        <v>Sack</v>
      </c>
      <c r="C12">
        <v>64</v>
      </c>
      <c r="D12" t="str">
        <f xml:space="preserve"> [3]Enums!A33</f>
        <v>Powder Keg</v>
      </c>
      <c r="E12">
        <v>1</v>
      </c>
      <c r="F12" t="str">
        <f xml:space="preserve"> [3]Enums!$A$76</f>
        <v>Craft</v>
      </c>
    </row>
    <row r="13" spans="1:7" x14ac:dyDescent="0.2">
      <c r="A13" s="33" t="str">
        <f>[3]Enums!$A$2</f>
        <v>1.0.0</v>
      </c>
      <c r="B13" t="str">
        <f xml:space="preserve"> [3]Enums!A31</f>
        <v>Beaker</v>
      </c>
      <c r="C13">
        <v>64</v>
      </c>
      <c r="D13" t="str">
        <f xml:space="preserve"> [3]Enums!A34</f>
        <v>Drum</v>
      </c>
      <c r="E13">
        <v>1</v>
      </c>
      <c r="F13" t="str">
        <f xml:space="preserve"> [3]Enums!$A$76</f>
        <v>Craft</v>
      </c>
    </row>
    <row r="14" spans="1:7" x14ac:dyDescent="0.2">
      <c r="A14" s="33" t="str">
        <f>[3]Enums!$A$2</f>
        <v>1.0.0</v>
      </c>
      <c r="B14" t="str">
        <f xml:space="preserve"> [3]Enums!A32</f>
        <v>Cartridge</v>
      </c>
      <c r="C14">
        <v>64</v>
      </c>
      <c r="D14" t="str">
        <f xml:space="preserve"> [3]Enums!A35</f>
        <v>Canister</v>
      </c>
      <c r="E14">
        <v>1</v>
      </c>
      <c r="F14" t="str">
        <f xml:space="preserve"> [3]Enums!$A$76</f>
        <v>Craft</v>
      </c>
    </row>
    <row r="15" spans="1:7" x14ac:dyDescent="0.2">
      <c r="A15" s="33" t="str">
        <f>[3]Enums!$A$2</f>
        <v>1.0.0</v>
      </c>
      <c r="B15" t="str">
        <f xml:space="preserve"> [3]Enums!A30</f>
        <v>Sack</v>
      </c>
      <c r="C15">
        <v>1</v>
      </c>
      <c r="D15" t="str">
        <f xml:space="preserve"> [3]Enums!A27</f>
        <v>Bag</v>
      </c>
      <c r="E15">
        <v>64</v>
      </c>
      <c r="F15" t="str">
        <f xml:space="preserve"> [3]Enums!$A$76</f>
        <v>Craft</v>
      </c>
    </row>
    <row r="16" spans="1:7" x14ac:dyDescent="0.2">
      <c r="A16" s="33" t="str">
        <f>[3]Enums!$A$2</f>
        <v>1.0.0</v>
      </c>
      <c r="B16" t="str">
        <f xml:space="preserve"> [3]Enums!A31</f>
        <v>Beaker</v>
      </c>
      <c r="C16">
        <v>1</v>
      </c>
      <c r="D16" t="str">
        <f xml:space="preserve"> [3]Enums!A28</f>
        <v>Vial</v>
      </c>
      <c r="E16">
        <v>64</v>
      </c>
      <c r="F16" t="str">
        <f xml:space="preserve"> [3]Enums!$A$76</f>
        <v>Craft</v>
      </c>
    </row>
    <row r="17" spans="1:7" x14ac:dyDescent="0.2">
      <c r="A17" s="33" t="str">
        <f>[3]Enums!$A$2</f>
        <v>1.0.0</v>
      </c>
      <c r="B17" t="str">
        <f xml:space="preserve"> [3]Enums!A32</f>
        <v>Cartridge</v>
      </c>
      <c r="C17">
        <v>1</v>
      </c>
      <c r="D17" t="str">
        <f xml:space="preserve"> [3]Enums!A29</f>
        <v>Flask</v>
      </c>
      <c r="E17">
        <v>64</v>
      </c>
      <c r="F17" t="str">
        <f xml:space="preserve"> [3]Enums!$A$76</f>
        <v>Craft</v>
      </c>
    </row>
    <row r="18" spans="1:7" x14ac:dyDescent="0.2">
      <c r="A18" s="33" t="str">
        <f>[3]Enums!$A$2</f>
        <v>1.0.0</v>
      </c>
      <c r="B18" t="str">
        <f xml:space="preserve"> [3]Enums!A33</f>
        <v>Powder Keg</v>
      </c>
      <c r="C18">
        <v>1</v>
      </c>
      <c r="D18" t="str">
        <f xml:space="preserve"> [3]Enums!A30</f>
        <v>Sack</v>
      </c>
      <c r="E18">
        <v>64</v>
      </c>
      <c r="F18" t="str">
        <f xml:space="preserve"> [3]Enums!$A$76</f>
        <v>Craft</v>
      </c>
    </row>
    <row r="19" spans="1:7" x14ac:dyDescent="0.2">
      <c r="A19" s="33" t="str">
        <f>[3]Enums!$A$2</f>
        <v>1.0.0</v>
      </c>
      <c r="B19" t="str">
        <f xml:space="preserve"> [3]Enums!A34</f>
        <v>Drum</v>
      </c>
      <c r="C19">
        <v>1</v>
      </c>
      <c r="D19" t="str">
        <f xml:space="preserve"> [3]Enums!A31</f>
        <v>Beaker</v>
      </c>
      <c r="E19">
        <v>64</v>
      </c>
      <c r="F19" t="str">
        <f xml:space="preserve"> [3]Enums!$A$76</f>
        <v>Craft</v>
      </c>
    </row>
    <row r="20" spans="1:7" x14ac:dyDescent="0.2">
      <c r="A20" s="33" t="str">
        <f>[3]Enums!$A$2</f>
        <v>1.0.0</v>
      </c>
      <c r="B20" t="str">
        <f xml:space="preserve"> [3]Enums!A35</f>
        <v>Canister</v>
      </c>
      <c r="C20">
        <v>1</v>
      </c>
      <c r="D20" t="str">
        <f xml:space="preserve"> [3]Enums!A32</f>
        <v>Cartridge</v>
      </c>
      <c r="E20">
        <v>64</v>
      </c>
      <c r="F20" t="str">
        <f xml:space="preserve"> [3]Enums!$A$76</f>
        <v>Craft</v>
      </c>
    </row>
    <row r="21" spans="1:7" x14ac:dyDescent="0.2">
      <c r="A21" s="33" t="str">
        <f>[3]Enums!$A$2</f>
        <v>1.0.0</v>
      </c>
      <c r="B21" t="str">
        <f xml:space="preserve"> [3]Enums!A36</f>
        <v>Chemical Silo</v>
      </c>
      <c r="C21">
        <v>1</v>
      </c>
      <c r="D21" t="str">
        <f xml:space="preserve"> [3]Enums!A33</f>
        <v>Powder Keg</v>
      </c>
      <c r="E21">
        <v>64</v>
      </c>
      <c r="F21" t="str">
        <f xml:space="preserve"> [3]Enums!$A$76</f>
        <v>Craft</v>
      </c>
    </row>
    <row r="22" spans="1:7" x14ac:dyDescent="0.2">
      <c r="A22" s="33" t="str">
        <f>[3]Enums!$A$2</f>
        <v>1.0.0</v>
      </c>
      <c r="B22" t="str">
        <f xml:space="preserve"> [3]Enums!A37</f>
        <v>Chemical Vat</v>
      </c>
      <c r="C22">
        <v>1</v>
      </c>
      <c r="D22" t="str">
        <f xml:space="preserve"> [3]Enums!A34</f>
        <v>Drum</v>
      </c>
      <c r="E22">
        <v>64</v>
      </c>
      <c r="F22" t="str">
        <f xml:space="preserve"> [3]Enums!$A$76</f>
        <v>Craft</v>
      </c>
    </row>
    <row r="23" spans="1:7" x14ac:dyDescent="0.2">
      <c r="A23" s="33" t="str">
        <f>[3]Enums!$A$2</f>
        <v>1.0.0</v>
      </c>
      <c r="B23" t="str">
        <f xml:space="preserve"> [3]Enums!A38</f>
        <v>Chemical Tank</v>
      </c>
      <c r="C23">
        <v>1</v>
      </c>
      <c r="D23" t="str">
        <f xml:space="preserve"> [3]Enums!A35</f>
        <v>Canister</v>
      </c>
      <c r="E23">
        <v>64</v>
      </c>
      <c r="F23" t="str">
        <f xml:space="preserve"> [3]Enums!$A$76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[3]Enums!$A$79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[3]Enums!$A$80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[3]Enums!$A$76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[3]Enums!$A$76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4" sqref="B34"/>
    </sheetView>
  </sheetViews>
  <sheetFormatPr defaultRowHeight="12.75" x14ac:dyDescent="0.2"/>
  <cols>
    <col min="1" max="2" width="20.85546875" customWidth="1"/>
  </cols>
  <sheetData>
    <row r="1" spans="1:2" x14ac:dyDescent="0.2">
      <c r="A1" s="34" t="s">
        <v>198</v>
      </c>
    </row>
    <row r="2" spans="1:2" x14ac:dyDescent="0.2">
      <c r="A2" t="s">
        <v>199</v>
      </c>
      <c r="B2" s="33" t="s">
        <v>215</v>
      </c>
    </row>
    <row r="3" spans="1:2" x14ac:dyDescent="0.2">
      <c r="A3" t="s">
        <v>200</v>
      </c>
      <c r="B3" s="33" t="s">
        <v>216</v>
      </c>
    </row>
    <row r="4" spans="1:2" x14ac:dyDescent="0.2">
      <c r="A4" s="33" t="s">
        <v>201</v>
      </c>
    </row>
    <row r="5" spans="1:2" x14ac:dyDescent="0.2">
      <c r="A5" s="33" t="s">
        <v>202</v>
      </c>
      <c r="B5" s="33" t="s">
        <v>205</v>
      </c>
    </row>
    <row r="6" spans="1:2" x14ac:dyDescent="0.2">
      <c r="A6" s="33" t="s">
        <v>203</v>
      </c>
      <c r="B6" s="33" t="s">
        <v>206</v>
      </c>
    </row>
    <row r="7" spans="1:2" x14ac:dyDescent="0.2">
      <c r="A7" s="33" t="s">
        <v>204</v>
      </c>
      <c r="B7" s="33" t="s">
        <v>207</v>
      </c>
    </row>
    <row r="8" spans="1:2" x14ac:dyDescent="0.2">
      <c r="B8" s="33" t="s">
        <v>208</v>
      </c>
    </row>
    <row r="9" spans="1:2" x14ac:dyDescent="0.2">
      <c r="B9" s="33" t="s">
        <v>99</v>
      </c>
    </row>
    <row r="10" spans="1:2" x14ac:dyDescent="0.2">
      <c r="B10" s="33" t="s">
        <v>209</v>
      </c>
    </row>
    <row r="11" spans="1:2" x14ac:dyDescent="0.2">
      <c r="B11" s="33" t="s">
        <v>210</v>
      </c>
    </row>
    <row r="12" spans="1:2" x14ac:dyDescent="0.2">
      <c r="B12" s="33" t="s">
        <v>211</v>
      </c>
    </row>
    <row r="13" spans="1:2" x14ac:dyDescent="0.2">
      <c r="B13" s="33" t="s">
        <v>212</v>
      </c>
    </row>
    <row r="14" spans="1:2" x14ac:dyDescent="0.2">
      <c r="B14" s="33" t="s">
        <v>213</v>
      </c>
    </row>
    <row r="15" spans="1:2" x14ac:dyDescent="0.2">
      <c r="B15" s="33" t="s">
        <v>214</v>
      </c>
    </row>
    <row r="16" spans="1:2" x14ac:dyDescent="0.2">
      <c r="B16" s="33" t="s">
        <v>217</v>
      </c>
    </row>
    <row r="17" spans="2:2" x14ac:dyDescent="0.2">
      <c r="B17" s="33" t="s">
        <v>218</v>
      </c>
    </row>
    <row r="18" spans="2:2" x14ac:dyDescent="0.2">
      <c r="B18" s="33" t="s">
        <v>219</v>
      </c>
    </row>
    <row r="19" spans="2:2" x14ac:dyDescent="0.2">
      <c r="B19" s="33" t="s">
        <v>220</v>
      </c>
    </row>
    <row r="20" spans="2:2" x14ac:dyDescent="0.2">
      <c r="B20" s="33" t="s">
        <v>221</v>
      </c>
    </row>
    <row r="21" spans="2:2" x14ac:dyDescent="0.2">
      <c r="B21" s="33" t="s">
        <v>222</v>
      </c>
    </row>
    <row r="22" spans="2:2" x14ac:dyDescent="0.2">
      <c r="B22" s="33" t="s">
        <v>223</v>
      </c>
    </row>
    <row r="23" spans="2:2" x14ac:dyDescent="0.2">
      <c r="B23" s="33" t="s">
        <v>224</v>
      </c>
    </row>
    <row r="24" spans="2:2" x14ac:dyDescent="0.2">
      <c r="B24" s="33" t="s">
        <v>225</v>
      </c>
    </row>
    <row r="25" spans="2:2" x14ac:dyDescent="0.2">
      <c r="B25" s="33" t="s">
        <v>226</v>
      </c>
    </row>
    <row r="26" spans="2:2" x14ac:dyDescent="0.2">
      <c r="B26" s="33" t="s">
        <v>227</v>
      </c>
    </row>
    <row r="27" spans="2:2" x14ac:dyDescent="0.2">
      <c r="B27" s="33" t="s">
        <v>228</v>
      </c>
    </row>
    <row r="28" spans="2:2" x14ac:dyDescent="0.2">
      <c r="B28" s="33" t="s">
        <v>229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2015-05-29T00:02:38Z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