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929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N7" i="1"/>
  <c r="E40" i="12"/>
  <c r="F40" i="12"/>
  <c r="C40" i="12"/>
  <c r="F70" i="12"/>
  <c r="C70" i="12"/>
  <c r="A12" i="1"/>
  <c r="M116" i="1"/>
  <c r="N116" i="1"/>
  <c r="M117" i="1"/>
  <c r="N117" i="1"/>
  <c r="M118" i="1"/>
  <c r="N118" i="1"/>
  <c r="M119" i="1"/>
  <c r="N119" i="1"/>
  <c r="J116" i="1"/>
  <c r="J117" i="1"/>
  <c r="J118" i="1"/>
  <c r="J11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I2" i="1"/>
  <c r="H2" i="1"/>
  <c r="G2" i="1"/>
  <c r="F2" i="1"/>
  <c r="A36" i="1"/>
  <c r="E23" i="4"/>
  <c r="F23" i="4"/>
  <c r="D23" i="4"/>
  <c r="J36" i="1"/>
  <c r="E34" i="12"/>
  <c r="F34" i="12"/>
  <c r="C34" i="12"/>
  <c r="J49" i="1"/>
  <c r="E33" i="12"/>
  <c r="F33" i="12"/>
  <c r="C33" i="12"/>
  <c r="E87" i="4"/>
  <c r="F87" i="4"/>
  <c r="D87" i="4"/>
  <c r="G87" i="5"/>
  <c r="E2" i="4"/>
  <c r="F2" i="4"/>
  <c r="D2" i="4"/>
  <c r="E3" i="4"/>
  <c r="F3" i="4"/>
  <c r="D3" i="4"/>
  <c r="E4" i="4"/>
  <c r="F4" i="4"/>
  <c r="D4" i="4"/>
  <c r="E5" i="4"/>
  <c r="F5" i="4"/>
  <c r="D5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M36" i="1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H87" i="5"/>
  <c r="F87" i="5"/>
  <c r="G23" i="5"/>
  <c r="H23" i="5"/>
  <c r="F23" i="5"/>
  <c r="G84" i="5"/>
  <c r="H84" i="5"/>
  <c r="F84" i="5"/>
  <c r="G67" i="5"/>
  <c r="H67" i="5"/>
  <c r="F67" i="5"/>
  <c r="E152" i="12"/>
  <c r="F152" i="12"/>
  <c r="C152" i="12"/>
  <c r="D152" i="12"/>
  <c r="A152" i="12"/>
  <c r="C30" i="8"/>
  <c r="D30" i="8"/>
  <c r="E30" i="8"/>
  <c r="A30" i="8"/>
  <c r="G1" i="1"/>
  <c r="H1" i="1"/>
  <c r="I1" i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" i="15"/>
  <c r="D29" i="8"/>
  <c r="C29" i="8"/>
  <c r="D151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F1" i="1"/>
  <c r="F151" i="12"/>
  <c r="C151" i="12"/>
  <c r="D150" i="12"/>
  <c r="E80" i="12"/>
  <c r="F150" i="12"/>
  <c r="C15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31" i="12"/>
  <c r="C31" i="12"/>
  <c r="F1" i="4"/>
  <c r="D149" i="12"/>
  <c r="E149" i="12"/>
  <c r="F149" i="12"/>
  <c r="C149" i="12"/>
  <c r="D56" i="12"/>
  <c r="E56" i="12"/>
  <c r="F56" i="12"/>
  <c r="C56" i="12"/>
  <c r="D117" i="12"/>
  <c r="E117" i="12"/>
  <c r="F117" i="12"/>
  <c r="C117" i="12"/>
  <c r="D100" i="12"/>
  <c r="E100" i="12"/>
  <c r="F100" i="12"/>
  <c r="C100" i="12"/>
  <c r="D6" i="12"/>
  <c r="C6" i="12"/>
  <c r="D7" i="12"/>
  <c r="C7" i="12"/>
  <c r="D8" i="12"/>
  <c r="C8" i="12"/>
  <c r="D4" i="12"/>
  <c r="C4" i="12"/>
  <c r="G2" i="5"/>
  <c r="H2" i="5"/>
  <c r="F2" i="5"/>
  <c r="E2" i="7"/>
  <c r="F2" i="7"/>
  <c r="D2" i="7"/>
  <c r="E2" i="3"/>
  <c r="F2" i="3"/>
  <c r="D2" i="3"/>
  <c r="D2" i="12"/>
  <c r="E2" i="12"/>
  <c r="F2" i="12"/>
  <c r="C2" i="12"/>
  <c r="C2" i="13"/>
  <c r="D2" i="14"/>
  <c r="C2" i="14"/>
  <c r="G3" i="5"/>
  <c r="H3" i="5"/>
  <c r="F3" i="5"/>
  <c r="E3" i="7"/>
  <c r="F3" i="7"/>
  <c r="D3" i="7"/>
  <c r="E3" i="3"/>
  <c r="F3" i="3"/>
  <c r="D3" i="3"/>
  <c r="D3" i="12"/>
  <c r="C3" i="12"/>
  <c r="C3" i="13"/>
  <c r="D3" i="14"/>
  <c r="C3" i="14"/>
  <c r="G4" i="5"/>
  <c r="H4" i="5"/>
  <c r="F4" i="5"/>
  <c r="E4" i="7"/>
  <c r="F4" i="7"/>
  <c r="D4" i="7"/>
  <c r="E4" i="3"/>
  <c r="F4" i="3"/>
  <c r="D4" i="3"/>
  <c r="C4" i="13"/>
  <c r="D4" i="14"/>
  <c r="C4" i="14"/>
  <c r="G5" i="5"/>
  <c r="H5" i="5"/>
  <c r="F5" i="5"/>
  <c r="E5" i="7"/>
  <c r="F5" i="7"/>
  <c r="D5" i="7"/>
  <c r="E5" i="3"/>
  <c r="F5" i="3"/>
  <c r="D5" i="3"/>
  <c r="D9" i="12"/>
  <c r="C9" i="12"/>
  <c r="C5" i="13"/>
  <c r="D5" i="14"/>
  <c r="C5" i="14"/>
  <c r="G6" i="5"/>
  <c r="H6" i="5"/>
  <c r="F6" i="5"/>
  <c r="E6" i="7"/>
  <c r="F6" i="7"/>
  <c r="D6" i="7"/>
  <c r="E6" i="3"/>
  <c r="F6" i="3"/>
  <c r="D6" i="3"/>
  <c r="C6" i="13"/>
  <c r="D6" i="14"/>
  <c r="C6" i="14"/>
  <c r="G7" i="5"/>
  <c r="H7" i="5"/>
  <c r="F7" i="5"/>
  <c r="E7" i="7"/>
  <c r="F7" i="7"/>
  <c r="D7" i="7"/>
  <c r="E7" i="3"/>
  <c r="F7" i="3"/>
  <c r="D7" i="3"/>
  <c r="D17" i="12"/>
  <c r="C17" i="12"/>
  <c r="C7" i="13"/>
  <c r="D7" i="14"/>
  <c r="C7" i="14"/>
  <c r="G8" i="5"/>
  <c r="H8" i="5"/>
  <c r="F8" i="5"/>
  <c r="E8" i="7"/>
  <c r="F8" i="7"/>
  <c r="D8" i="7"/>
  <c r="E8" i="3"/>
  <c r="F8" i="3"/>
  <c r="D8" i="3"/>
  <c r="D21" i="12"/>
  <c r="E21" i="12"/>
  <c r="F21" i="12"/>
  <c r="C21" i="12"/>
  <c r="C8" i="13"/>
  <c r="I8" i="14"/>
  <c r="C8" i="14"/>
  <c r="G9" i="5"/>
  <c r="H9" i="5"/>
  <c r="F9" i="5"/>
  <c r="E9" i="7"/>
  <c r="F9" i="7"/>
  <c r="D9" i="7"/>
  <c r="E9" i="3"/>
  <c r="F9" i="3"/>
  <c r="D9" i="3"/>
  <c r="C9" i="13"/>
  <c r="I9" i="14"/>
  <c r="C9" i="14"/>
  <c r="G10" i="5"/>
  <c r="H10" i="5"/>
  <c r="F10" i="5"/>
  <c r="E10" i="7"/>
  <c r="F10" i="7"/>
  <c r="D10" i="7"/>
  <c r="E10" i="3"/>
  <c r="F10" i="3"/>
  <c r="D10" i="3"/>
  <c r="D24" i="12"/>
  <c r="E24" i="12"/>
  <c r="F24" i="12"/>
  <c r="C24" i="12"/>
  <c r="C10" i="13"/>
  <c r="I10" i="14"/>
  <c r="C10" i="14"/>
  <c r="G11" i="5"/>
  <c r="H11" i="5"/>
  <c r="F11" i="5"/>
  <c r="E11" i="7"/>
  <c r="F11" i="7"/>
  <c r="D11" i="7"/>
  <c r="E11" i="3"/>
  <c r="F11" i="3"/>
  <c r="D11" i="3"/>
  <c r="D25" i="12"/>
  <c r="E25" i="12"/>
  <c r="F25" i="12"/>
  <c r="C25" i="12"/>
  <c r="C11" i="13"/>
  <c r="I11" i="14"/>
  <c r="C11" i="14"/>
  <c r="G12" i="5"/>
  <c r="H12" i="5"/>
  <c r="F12" i="5"/>
  <c r="E12" i="7"/>
  <c r="F12" i="7"/>
  <c r="D12" i="7"/>
  <c r="E12" i="3"/>
  <c r="F12" i="3"/>
  <c r="D12" i="3"/>
  <c r="D26" i="12"/>
  <c r="C26" i="12"/>
  <c r="C12" i="13"/>
  <c r="I12" i="14"/>
  <c r="C12" i="14"/>
  <c r="G13" i="5"/>
  <c r="H13" i="5"/>
  <c r="F13" i="5"/>
  <c r="E13" i="7"/>
  <c r="F13" i="7"/>
  <c r="D13" i="7"/>
  <c r="E13" i="3"/>
  <c r="F13" i="3"/>
  <c r="D13" i="3"/>
  <c r="D30" i="12"/>
  <c r="E30" i="12"/>
  <c r="F30" i="12"/>
  <c r="C30" i="12"/>
  <c r="C13" i="13"/>
  <c r="G14" i="5"/>
  <c r="H14" i="5"/>
  <c r="F14" i="5"/>
  <c r="E14" i="7"/>
  <c r="F14" i="7"/>
  <c r="D14" i="7"/>
  <c r="C14" i="13"/>
  <c r="G15" i="5"/>
  <c r="H15" i="5"/>
  <c r="F15" i="5"/>
  <c r="E15" i="7"/>
  <c r="F15" i="7"/>
  <c r="D15" i="7"/>
  <c r="D32" i="12"/>
  <c r="E32" i="12"/>
  <c r="F32" i="12"/>
  <c r="C32" i="12"/>
  <c r="C15" i="13"/>
  <c r="G16" i="5"/>
  <c r="H16" i="5"/>
  <c r="F16" i="5"/>
  <c r="E16" i="7"/>
  <c r="F16" i="7"/>
  <c r="D16" i="7"/>
  <c r="D33" i="12"/>
  <c r="C16" i="13"/>
  <c r="G17" i="5"/>
  <c r="H17" i="5"/>
  <c r="F17" i="5"/>
  <c r="E17" i="7"/>
  <c r="F17" i="7"/>
  <c r="D17" i="7"/>
  <c r="D34" i="12"/>
  <c r="C17" i="13"/>
  <c r="G18" i="5"/>
  <c r="H18" i="5"/>
  <c r="F18" i="5"/>
  <c r="E18" i="7"/>
  <c r="F18" i="7"/>
  <c r="D18" i="7"/>
  <c r="C18" i="13"/>
  <c r="G19" i="5"/>
  <c r="H19" i="5"/>
  <c r="F19" i="5"/>
  <c r="E19" i="7"/>
  <c r="F19" i="7"/>
  <c r="D19" i="7"/>
  <c r="C19" i="13"/>
  <c r="G20" i="5"/>
  <c r="H20" i="5"/>
  <c r="F20" i="5"/>
  <c r="E20" i="7"/>
  <c r="F20" i="7"/>
  <c r="D20" i="7"/>
  <c r="C20" i="13"/>
  <c r="G21" i="5"/>
  <c r="H21" i="5"/>
  <c r="F21" i="5"/>
  <c r="E21" i="7"/>
  <c r="F21" i="7"/>
  <c r="D21" i="7"/>
  <c r="D35" i="12"/>
  <c r="E35" i="12"/>
  <c r="F35" i="12"/>
  <c r="C35" i="12"/>
  <c r="C21" i="13"/>
  <c r="G22" i="5"/>
  <c r="H22" i="5"/>
  <c r="F22" i="5"/>
  <c r="E22" i="7"/>
  <c r="F22" i="7"/>
  <c r="D22" i="7"/>
  <c r="D36" i="12"/>
  <c r="E36" i="12"/>
  <c r="F36" i="12"/>
  <c r="C36" i="12"/>
  <c r="C22" i="13"/>
  <c r="E23" i="7"/>
  <c r="F23" i="7"/>
  <c r="D23" i="7"/>
  <c r="D37" i="12"/>
  <c r="E37" i="12"/>
  <c r="F37" i="12"/>
  <c r="C37" i="12"/>
  <c r="C23" i="13"/>
  <c r="G24" i="5"/>
  <c r="H24" i="5"/>
  <c r="F24" i="5"/>
  <c r="E24" i="7"/>
  <c r="F24" i="7"/>
  <c r="D24" i="7"/>
  <c r="D38" i="12"/>
  <c r="E38" i="12"/>
  <c r="F38" i="12"/>
  <c r="C38" i="12"/>
  <c r="C24" i="13"/>
  <c r="G25" i="5"/>
  <c r="H25" i="5"/>
  <c r="F25" i="5"/>
  <c r="E25" i="7"/>
  <c r="F25" i="7"/>
  <c r="D25" i="7"/>
  <c r="D39" i="12"/>
  <c r="E39" i="12"/>
  <c r="F39" i="12"/>
  <c r="C39" i="12"/>
  <c r="C25" i="13"/>
  <c r="G26" i="5"/>
  <c r="H26" i="5"/>
  <c r="F26" i="5"/>
  <c r="E26" i="7"/>
  <c r="F26" i="7"/>
  <c r="D26" i="7"/>
  <c r="D40" i="12"/>
  <c r="C26" i="13"/>
  <c r="G27" i="5"/>
  <c r="H27" i="5"/>
  <c r="F27" i="5"/>
  <c r="E27" i="7"/>
  <c r="F27" i="7"/>
  <c r="D27" i="7"/>
  <c r="D41" i="12"/>
  <c r="E41" i="12"/>
  <c r="F41" i="12"/>
  <c r="C41" i="12"/>
  <c r="G28" i="5"/>
  <c r="H28" i="5"/>
  <c r="F28" i="5"/>
  <c r="E28" i="7"/>
  <c r="F28" i="7"/>
  <c r="D28" i="7"/>
  <c r="D42" i="12"/>
  <c r="E42" i="12"/>
  <c r="F42" i="12"/>
  <c r="C42" i="12"/>
  <c r="G29" i="5"/>
  <c r="H29" i="5"/>
  <c r="F29" i="5"/>
  <c r="E29" i="7"/>
  <c r="F29" i="7"/>
  <c r="D29" i="7"/>
  <c r="D43" i="12"/>
  <c r="E43" i="12"/>
  <c r="F43" i="12"/>
  <c r="C43" i="12"/>
  <c r="G30" i="5"/>
  <c r="H30" i="5"/>
  <c r="F30" i="5"/>
  <c r="E30" i="7"/>
  <c r="F30" i="7"/>
  <c r="D30" i="7"/>
  <c r="D44" i="12"/>
  <c r="E44" i="12"/>
  <c r="F44" i="12"/>
  <c r="C44" i="12"/>
  <c r="G31" i="5"/>
  <c r="H31" i="5"/>
  <c r="F31" i="5"/>
  <c r="E31" i="7"/>
  <c r="F31" i="7"/>
  <c r="D31" i="7"/>
  <c r="D45" i="12"/>
  <c r="E45" i="12"/>
  <c r="F45" i="12"/>
  <c r="C45" i="12"/>
  <c r="G32" i="5"/>
  <c r="H32" i="5"/>
  <c r="F32" i="5"/>
  <c r="E32" i="7"/>
  <c r="F32" i="7"/>
  <c r="D32" i="7"/>
  <c r="D46" i="12"/>
  <c r="E46" i="12"/>
  <c r="F46" i="12"/>
  <c r="C46" i="12"/>
  <c r="G33" i="5"/>
  <c r="H33" i="5"/>
  <c r="F33" i="5"/>
  <c r="E33" i="7"/>
  <c r="F33" i="7"/>
  <c r="D33" i="7"/>
  <c r="D47" i="12"/>
  <c r="E47" i="12"/>
  <c r="F47" i="12"/>
  <c r="C47" i="12"/>
  <c r="G34" i="5"/>
  <c r="H34" i="5"/>
  <c r="F34" i="5"/>
  <c r="E34" i="7"/>
  <c r="F34" i="7"/>
  <c r="D34" i="7"/>
  <c r="D48" i="12"/>
  <c r="E48" i="12"/>
  <c r="F48" i="12"/>
  <c r="C48" i="12"/>
  <c r="G35" i="5"/>
  <c r="H35" i="5"/>
  <c r="F35" i="5"/>
  <c r="E35" i="7"/>
  <c r="F35" i="7"/>
  <c r="D35" i="7"/>
  <c r="D49" i="12"/>
  <c r="E49" i="12"/>
  <c r="F49" i="12"/>
  <c r="C49" i="12"/>
  <c r="G36" i="5"/>
  <c r="H36" i="5"/>
  <c r="F36" i="5"/>
  <c r="E36" i="7"/>
  <c r="F36" i="7"/>
  <c r="D36" i="7"/>
  <c r="D50" i="12"/>
  <c r="E50" i="12"/>
  <c r="F50" i="12"/>
  <c r="C50" i="12"/>
  <c r="G37" i="5"/>
  <c r="H37" i="5"/>
  <c r="F37" i="5"/>
  <c r="E37" i="7"/>
  <c r="F37" i="7"/>
  <c r="D37" i="7"/>
  <c r="D51" i="12"/>
  <c r="E51" i="12"/>
  <c r="F51" i="12"/>
  <c r="C51" i="12"/>
  <c r="G38" i="5"/>
  <c r="H38" i="5"/>
  <c r="F38" i="5"/>
  <c r="E38" i="7"/>
  <c r="F38" i="7"/>
  <c r="D38" i="7"/>
  <c r="D52" i="12"/>
  <c r="E52" i="12"/>
  <c r="F52" i="12"/>
  <c r="C52" i="12"/>
  <c r="G39" i="5"/>
  <c r="H39" i="5"/>
  <c r="F39" i="5"/>
  <c r="E39" i="7"/>
  <c r="F39" i="7"/>
  <c r="D39" i="7"/>
  <c r="D53" i="12"/>
  <c r="E53" i="12"/>
  <c r="F53" i="12"/>
  <c r="C53" i="12"/>
  <c r="G40" i="5"/>
  <c r="H40" i="5"/>
  <c r="F40" i="5"/>
  <c r="E40" i="7"/>
  <c r="F40" i="7"/>
  <c r="D40" i="7"/>
  <c r="D54" i="12"/>
  <c r="E54" i="12"/>
  <c r="F54" i="12"/>
  <c r="C54" i="12"/>
  <c r="G41" i="5"/>
  <c r="H41" i="5"/>
  <c r="F41" i="5"/>
  <c r="E41" i="7"/>
  <c r="F41" i="7"/>
  <c r="D41" i="7"/>
  <c r="D55" i="12"/>
  <c r="E55" i="12"/>
  <c r="F55" i="12"/>
  <c r="C55" i="12"/>
  <c r="G42" i="5"/>
  <c r="H42" i="5"/>
  <c r="F42" i="5"/>
  <c r="E42" i="7"/>
  <c r="F42" i="7"/>
  <c r="D42" i="7"/>
  <c r="G43" i="5"/>
  <c r="H43" i="5"/>
  <c r="F43" i="5"/>
  <c r="E43" i="7"/>
  <c r="F43" i="7"/>
  <c r="D43" i="7"/>
  <c r="D57" i="12"/>
  <c r="E57" i="12"/>
  <c r="F57" i="12"/>
  <c r="C57" i="12"/>
  <c r="G44" i="5"/>
  <c r="H44" i="5"/>
  <c r="F44" i="5"/>
  <c r="E44" i="7"/>
  <c r="F44" i="7"/>
  <c r="D44" i="7"/>
  <c r="D58" i="12"/>
  <c r="E58" i="12"/>
  <c r="F58" i="12"/>
  <c r="C58" i="12"/>
  <c r="G45" i="5"/>
  <c r="H45" i="5"/>
  <c r="F45" i="5"/>
  <c r="E45" i="7"/>
  <c r="F45" i="7"/>
  <c r="D45" i="7"/>
  <c r="D59" i="12"/>
  <c r="E59" i="12"/>
  <c r="F59" i="12"/>
  <c r="C59" i="12"/>
  <c r="G46" i="5"/>
  <c r="H46" i="5"/>
  <c r="F46" i="5"/>
  <c r="E46" i="7"/>
  <c r="F46" i="7"/>
  <c r="D46" i="7"/>
  <c r="D60" i="12"/>
  <c r="E60" i="12"/>
  <c r="F60" i="12"/>
  <c r="C60" i="12"/>
  <c r="G47" i="5"/>
  <c r="H47" i="5"/>
  <c r="F47" i="5"/>
  <c r="E47" i="7"/>
  <c r="F47" i="7"/>
  <c r="D47" i="7"/>
  <c r="D61" i="12"/>
  <c r="E61" i="12"/>
  <c r="F61" i="12"/>
  <c r="C61" i="12"/>
  <c r="G48" i="5"/>
  <c r="H48" i="5"/>
  <c r="F48" i="5"/>
  <c r="E48" i="7"/>
  <c r="F48" i="7"/>
  <c r="D48" i="7"/>
  <c r="D62" i="12"/>
  <c r="E62" i="12"/>
  <c r="F62" i="12"/>
  <c r="C62" i="12"/>
  <c r="G49" i="5"/>
  <c r="H49" i="5"/>
  <c r="F49" i="5"/>
  <c r="E49" i="7"/>
  <c r="F49" i="7"/>
  <c r="D49" i="7"/>
  <c r="D63" i="12"/>
  <c r="E63" i="12"/>
  <c r="F63" i="12"/>
  <c r="C63" i="12"/>
  <c r="G50" i="5"/>
  <c r="H50" i="5"/>
  <c r="F50" i="5"/>
  <c r="E50" i="7"/>
  <c r="F50" i="7"/>
  <c r="D50" i="7"/>
  <c r="D64" i="12"/>
  <c r="E64" i="12"/>
  <c r="F64" i="12"/>
  <c r="C64" i="12"/>
  <c r="G51" i="5"/>
  <c r="H51" i="5"/>
  <c r="F51" i="5"/>
  <c r="E51" i="7"/>
  <c r="F51" i="7"/>
  <c r="D51" i="7"/>
  <c r="D65" i="12"/>
  <c r="E65" i="12"/>
  <c r="F65" i="12"/>
  <c r="C65" i="12"/>
  <c r="G52" i="5"/>
  <c r="H52" i="5"/>
  <c r="F52" i="5"/>
  <c r="E52" i="7"/>
  <c r="F52" i="7"/>
  <c r="D52" i="7"/>
  <c r="D66" i="12"/>
  <c r="E66" i="12"/>
  <c r="F66" i="12"/>
  <c r="C66" i="12"/>
  <c r="G53" i="5"/>
  <c r="H53" i="5"/>
  <c r="F53" i="5"/>
  <c r="E53" i="7"/>
  <c r="F53" i="7"/>
  <c r="D53" i="7"/>
  <c r="D67" i="12"/>
  <c r="E67" i="12"/>
  <c r="F67" i="12"/>
  <c r="C67" i="12"/>
  <c r="G54" i="5"/>
  <c r="H54" i="5"/>
  <c r="F54" i="5"/>
  <c r="E54" i="7"/>
  <c r="F54" i="7"/>
  <c r="D54" i="7"/>
  <c r="D68" i="12"/>
  <c r="E68" i="12"/>
  <c r="F68" i="12"/>
  <c r="C68" i="12"/>
  <c r="G55" i="5"/>
  <c r="H55" i="5"/>
  <c r="F55" i="5"/>
  <c r="E55" i="7"/>
  <c r="F55" i="7"/>
  <c r="D55" i="7"/>
  <c r="D69" i="12"/>
  <c r="E69" i="12"/>
  <c r="F69" i="12"/>
  <c r="C69" i="12"/>
  <c r="G56" i="5"/>
  <c r="H56" i="5"/>
  <c r="F56" i="5"/>
  <c r="E56" i="7"/>
  <c r="F56" i="7"/>
  <c r="D56" i="7"/>
  <c r="D70" i="12"/>
  <c r="E70" i="12"/>
  <c r="G57" i="5"/>
  <c r="H57" i="5"/>
  <c r="F57" i="5"/>
  <c r="E57" i="7"/>
  <c r="F57" i="7"/>
  <c r="D57" i="7"/>
  <c r="D71" i="12"/>
  <c r="E71" i="12"/>
  <c r="F71" i="12"/>
  <c r="C71" i="12"/>
  <c r="G58" i="5"/>
  <c r="H58" i="5"/>
  <c r="F58" i="5"/>
  <c r="E58" i="7"/>
  <c r="F58" i="7"/>
  <c r="D58" i="7"/>
  <c r="D72" i="12"/>
  <c r="E72" i="12"/>
  <c r="F72" i="12"/>
  <c r="C72" i="12"/>
  <c r="G59" i="5"/>
  <c r="H59" i="5"/>
  <c r="F59" i="5"/>
  <c r="E59" i="7"/>
  <c r="F59" i="7"/>
  <c r="D59" i="7"/>
  <c r="D73" i="12"/>
  <c r="E73" i="12"/>
  <c r="F73" i="12"/>
  <c r="C73" i="12"/>
  <c r="G60" i="5"/>
  <c r="H60" i="5"/>
  <c r="F60" i="5"/>
  <c r="E60" i="7"/>
  <c r="F60" i="7"/>
  <c r="D60" i="7"/>
  <c r="D74" i="12"/>
  <c r="E74" i="12"/>
  <c r="F74" i="12"/>
  <c r="C74" i="12"/>
  <c r="G61" i="5"/>
  <c r="H61" i="5"/>
  <c r="F61" i="5"/>
  <c r="E61" i="7"/>
  <c r="F61" i="7"/>
  <c r="D61" i="7"/>
  <c r="D75" i="12"/>
  <c r="E75" i="12"/>
  <c r="F75" i="12"/>
  <c r="C75" i="12"/>
  <c r="G62" i="5"/>
  <c r="H62" i="5"/>
  <c r="F62" i="5"/>
  <c r="E62" i="7"/>
  <c r="F62" i="7"/>
  <c r="D62" i="7"/>
  <c r="D76" i="12"/>
  <c r="E76" i="12"/>
  <c r="F76" i="12"/>
  <c r="C76" i="12"/>
  <c r="G63" i="5"/>
  <c r="H63" i="5"/>
  <c r="F63" i="5"/>
  <c r="E63" i="7"/>
  <c r="F63" i="7"/>
  <c r="D63" i="7"/>
  <c r="D77" i="12"/>
  <c r="E77" i="12"/>
  <c r="F77" i="12"/>
  <c r="C77" i="12"/>
  <c r="G64" i="5"/>
  <c r="H64" i="5"/>
  <c r="F64" i="5"/>
  <c r="E64" i="7"/>
  <c r="F64" i="7"/>
  <c r="D64" i="7"/>
  <c r="D78" i="12"/>
  <c r="E78" i="12"/>
  <c r="F78" i="12"/>
  <c r="C78" i="12"/>
  <c r="G65" i="5"/>
  <c r="H65" i="5"/>
  <c r="F65" i="5"/>
  <c r="E65" i="7"/>
  <c r="F65" i="7"/>
  <c r="D65" i="7"/>
  <c r="D79" i="12"/>
  <c r="E79" i="12"/>
  <c r="F79" i="12"/>
  <c r="C79" i="12"/>
  <c r="G66" i="5"/>
  <c r="H66" i="5"/>
  <c r="F66" i="5"/>
  <c r="E66" i="7"/>
  <c r="F66" i="7"/>
  <c r="D66" i="7"/>
  <c r="D80" i="12"/>
  <c r="F80" i="12"/>
  <c r="C80" i="12"/>
  <c r="E67" i="7"/>
  <c r="F67" i="7"/>
  <c r="D67" i="7"/>
  <c r="D81" i="12"/>
  <c r="E81" i="12"/>
  <c r="F81" i="12"/>
  <c r="C81" i="12"/>
  <c r="G68" i="5"/>
  <c r="H68" i="5"/>
  <c r="F68" i="5"/>
  <c r="E68" i="7"/>
  <c r="F68" i="7"/>
  <c r="D68" i="7"/>
  <c r="D82" i="12"/>
  <c r="E82" i="12"/>
  <c r="F82" i="12"/>
  <c r="C82" i="12"/>
  <c r="G69" i="5"/>
  <c r="H69" i="5"/>
  <c r="F69" i="5"/>
  <c r="E69" i="7"/>
  <c r="F69" i="7"/>
  <c r="D69" i="7"/>
  <c r="D83" i="12"/>
  <c r="E83" i="12"/>
  <c r="F83" i="12"/>
  <c r="C83" i="12"/>
  <c r="G70" i="5"/>
  <c r="H70" i="5"/>
  <c r="F70" i="5"/>
  <c r="E70" i="7"/>
  <c r="F70" i="7"/>
  <c r="D70" i="7"/>
  <c r="D84" i="12"/>
  <c r="E84" i="12"/>
  <c r="F84" i="12"/>
  <c r="C84" i="12"/>
  <c r="G71" i="5"/>
  <c r="H71" i="5"/>
  <c r="F71" i="5"/>
  <c r="E71" i="7"/>
  <c r="F71" i="7"/>
  <c r="D71" i="7"/>
  <c r="D85" i="12"/>
  <c r="E85" i="12"/>
  <c r="F85" i="12"/>
  <c r="C85" i="12"/>
  <c r="G72" i="5"/>
  <c r="H72" i="5"/>
  <c r="F72" i="5"/>
  <c r="E72" i="7"/>
  <c r="F72" i="7"/>
  <c r="D72" i="7"/>
  <c r="D86" i="12"/>
  <c r="E86" i="12"/>
  <c r="F86" i="12"/>
  <c r="C86" i="12"/>
  <c r="G73" i="5"/>
  <c r="H73" i="5"/>
  <c r="F73" i="5"/>
  <c r="E73" i="7"/>
  <c r="F73" i="7"/>
  <c r="D73" i="7"/>
  <c r="D87" i="12"/>
  <c r="E87" i="12"/>
  <c r="F87" i="12"/>
  <c r="C87" i="12"/>
  <c r="G74" i="5"/>
  <c r="H74" i="5"/>
  <c r="F74" i="5"/>
  <c r="E74" i="7"/>
  <c r="F74" i="7"/>
  <c r="D74" i="7"/>
  <c r="D88" i="12"/>
  <c r="E88" i="12"/>
  <c r="F88" i="12"/>
  <c r="C88" i="12"/>
  <c r="G75" i="5"/>
  <c r="H75" i="5"/>
  <c r="F75" i="5"/>
  <c r="E75" i="7"/>
  <c r="F75" i="7"/>
  <c r="D75" i="7"/>
  <c r="D89" i="12"/>
  <c r="E89" i="12"/>
  <c r="F89" i="12"/>
  <c r="C89" i="12"/>
  <c r="G76" i="5"/>
  <c r="H76" i="5"/>
  <c r="F76" i="5"/>
  <c r="E76" i="7"/>
  <c r="F76" i="7"/>
  <c r="D76" i="7"/>
  <c r="D90" i="12"/>
  <c r="E90" i="12"/>
  <c r="F90" i="12"/>
  <c r="C90" i="12"/>
  <c r="G77" i="5"/>
  <c r="H77" i="5"/>
  <c r="F77" i="5"/>
  <c r="E77" i="7"/>
  <c r="F77" i="7"/>
  <c r="D77" i="7"/>
  <c r="D91" i="12"/>
  <c r="E91" i="12"/>
  <c r="F91" i="12"/>
  <c r="C91" i="12"/>
  <c r="G78" i="5"/>
  <c r="H78" i="5"/>
  <c r="F78" i="5"/>
  <c r="E78" i="7"/>
  <c r="F78" i="7"/>
  <c r="D78" i="7"/>
  <c r="D92" i="12"/>
  <c r="E92" i="12"/>
  <c r="F92" i="12"/>
  <c r="C92" i="12"/>
  <c r="G79" i="5"/>
  <c r="H79" i="5"/>
  <c r="F79" i="5"/>
  <c r="E79" i="7"/>
  <c r="F79" i="7"/>
  <c r="D79" i="7"/>
  <c r="D93" i="12"/>
  <c r="E93" i="12"/>
  <c r="F93" i="12"/>
  <c r="C93" i="12"/>
  <c r="G80" i="5"/>
  <c r="H80" i="5"/>
  <c r="F80" i="5"/>
  <c r="E80" i="7"/>
  <c r="F80" i="7"/>
  <c r="D80" i="7"/>
  <c r="D94" i="12"/>
  <c r="E94" i="12"/>
  <c r="F94" i="12"/>
  <c r="C94" i="12"/>
  <c r="G81" i="5"/>
  <c r="H81" i="5"/>
  <c r="F81" i="5"/>
  <c r="E81" i="7"/>
  <c r="F81" i="7"/>
  <c r="D81" i="7"/>
  <c r="D95" i="12"/>
  <c r="E95" i="12"/>
  <c r="F95" i="12"/>
  <c r="C95" i="12"/>
  <c r="G82" i="5"/>
  <c r="H82" i="5"/>
  <c r="F82" i="5"/>
  <c r="E82" i="7"/>
  <c r="F82" i="7"/>
  <c r="D82" i="7"/>
  <c r="D96" i="12"/>
  <c r="E96" i="12"/>
  <c r="F96" i="12"/>
  <c r="C96" i="12"/>
  <c r="G83" i="5"/>
  <c r="H83" i="5"/>
  <c r="F83" i="5"/>
  <c r="E83" i="7"/>
  <c r="F83" i="7"/>
  <c r="D83" i="7"/>
  <c r="D97" i="12"/>
  <c r="E97" i="12"/>
  <c r="F97" i="12"/>
  <c r="C97" i="12"/>
  <c r="E84" i="7"/>
  <c r="F84" i="7"/>
  <c r="D84" i="7"/>
  <c r="D98" i="12"/>
  <c r="E98" i="12"/>
  <c r="F98" i="12"/>
  <c r="C98" i="12"/>
  <c r="G85" i="5"/>
  <c r="H85" i="5"/>
  <c r="F85" i="5"/>
  <c r="E85" i="7"/>
  <c r="F85" i="7"/>
  <c r="D85" i="7"/>
  <c r="D99" i="12"/>
  <c r="E99" i="12"/>
  <c r="F99" i="12"/>
  <c r="C99" i="12"/>
  <c r="G86" i="5"/>
  <c r="H86" i="5"/>
  <c r="F86" i="5"/>
  <c r="E86" i="7"/>
  <c r="F86" i="7"/>
  <c r="D86" i="7"/>
  <c r="E87" i="7"/>
  <c r="F87" i="7"/>
  <c r="D87" i="7"/>
  <c r="D101" i="12"/>
  <c r="E101" i="12"/>
  <c r="F101" i="12"/>
  <c r="C101" i="12"/>
  <c r="G88" i="5"/>
  <c r="H88" i="5"/>
  <c r="F88" i="5"/>
  <c r="E88" i="7"/>
  <c r="F88" i="7"/>
  <c r="D88" i="7"/>
  <c r="D102" i="12"/>
  <c r="E102" i="12"/>
  <c r="F102" i="12"/>
  <c r="C102" i="12"/>
  <c r="G89" i="5"/>
  <c r="H89" i="5"/>
  <c r="F89" i="5"/>
  <c r="E89" i="7"/>
  <c r="F89" i="7"/>
  <c r="D89" i="7"/>
  <c r="D103" i="12"/>
  <c r="E103" i="12"/>
  <c r="F103" i="12"/>
  <c r="C103" i="12"/>
  <c r="G90" i="5"/>
  <c r="H90" i="5"/>
  <c r="F90" i="5"/>
  <c r="E90" i="7"/>
  <c r="F90" i="7"/>
  <c r="D90" i="7"/>
  <c r="D104" i="12"/>
  <c r="E104" i="12"/>
  <c r="F104" i="12"/>
  <c r="C104" i="12"/>
  <c r="G91" i="5"/>
  <c r="H91" i="5"/>
  <c r="F91" i="5"/>
  <c r="E91" i="7"/>
  <c r="F91" i="7"/>
  <c r="D91" i="7"/>
  <c r="D105" i="12"/>
  <c r="E105" i="12"/>
  <c r="F105" i="12"/>
  <c r="C105" i="12"/>
  <c r="G92" i="5"/>
  <c r="H92" i="5"/>
  <c r="F92" i="5"/>
  <c r="E92" i="7"/>
  <c r="F92" i="7"/>
  <c r="D92" i="7"/>
  <c r="D106" i="12"/>
  <c r="E106" i="12"/>
  <c r="F106" i="12"/>
  <c r="C106" i="12"/>
  <c r="G93" i="5"/>
  <c r="H93" i="5"/>
  <c r="F93" i="5"/>
  <c r="E93" i="7"/>
  <c r="F93" i="7"/>
  <c r="D93" i="7"/>
  <c r="D107" i="12"/>
  <c r="E107" i="12"/>
  <c r="F107" i="12"/>
  <c r="C107" i="12"/>
  <c r="G94" i="5"/>
  <c r="H94" i="5"/>
  <c r="F94" i="5"/>
  <c r="E94" i="7"/>
  <c r="F94" i="7"/>
  <c r="D94" i="7"/>
  <c r="D108" i="12"/>
  <c r="E108" i="12"/>
  <c r="F108" i="12"/>
  <c r="C108" i="12"/>
  <c r="G95" i="5"/>
  <c r="H95" i="5"/>
  <c r="F95" i="5"/>
  <c r="E95" i="7"/>
  <c r="F95" i="7"/>
  <c r="D95" i="7"/>
  <c r="D109" i="12"/>
  <c r="E109" i="12"/>
  <c r="F109" i="12"/>
  <c r="C109" i="12"/>
  <c r="G96" i="5"/>
  <c r="H96" i="5"/>
  <c r="F96" i="5"/>
  <c r="E96" i="7"/>
  <c r="F96" i="7"/>
  <c r="D96" i="7"/>
  <c r="D110" i="12"/>
  <c r="E110" i="12"/>
  <c r="F110" i="12"/>
  <c r="C110" i="12"/>
  <c r="G97" i="5"/>
  <c r="H97" i="5"/>
  <c r="F97" i="5"/>
  <c r="E97" i="7"/>
  <c r="F97" i="7"/>
  <c r="D97" i="7"/>
  <c r="D111" i="12"/>
  <c r="E111" i="12"/>
  <c r="F111" i="12"/>
  <c r="C111" i="12"/>
  <c r="G98" i="5"/>
  <c r="H98" i="5"/>
  <c r="F98" i="5"/>
  <c r="E98" i="7"/>
  <c r="F98" i="7"/>
  <c r="D98" i="7"/>
  <c r="D112" i="12"/>
  <c r="E112" i="12"/>
  <c r="F112" i="12"/>
  <c r="C112" i="12"/>
  <c r="G99" i="5"/>
  <c r="H99" i="5"/>
  <c r="F99" i="5"/>
  <c r="E99" i="7"/>
  <c r="F99" i="7"/>
  <c r="D99" i="7"/>
  <c r="D113" i="12"/>
  <c r="E113" i="12"/>
  <c r="F113" i="12"/>
  <c r="C113" i="12"/>
  <c r="G100" i="5"/>
  <c r="H100" i="5"/>
  <c r="F100" i="5"/>
  <c r="E100" i="7"/>
  <c r="F100" i="7"/>
  <c r="D100" i="7"/>
  <c r="D114" i="12"/>
  <c r="E114" i="12"/>
  <c r="F114" i="12"/>
  <c r="C114" i="12"/>
  <c r="G101" i="5"/>
  <c r="H101" i="5"/>
  <c r="F101" i="5"/>
  <c r="E101" i="7"/>
  <c r="F101" i="7"/>
  <c r="D101" i="7"/>
  <c r="D115" i="12"/>
  <c r="E115" i="12"/>
  <c r="F115" i="12"/>
  <c r="C115" i="12"/>
  <c r="G102" i="5"/>
  <c r="H102" i="5"/>
  <c r="F102" i="5"/>
  <c r="E102" i="7"/>
  <c r="F102" i="7"/>
  <c r="D102" i="7"/>
  <c r="D116" i="12"/>
  <c r="E116" i="12"/>
  <c r="F116" i="12"/>
  <c r="C116" i="12"/>
  <c r="G103" i="5"/>
  <c r="H103" i="5"/>
  <c r="F103" i="5"/>
  <c r="E103" i="7"/>
  <c r="F103" i="7"/>
  <c r="D103" i="7"/>
  <c r="G104" i="5"/>
  <c r="H104" i="5"/>
  <c r="F104" i="5"/>
  <c r="E104" i="7"/>
  <c r="F104" i="7"/>
  <c r="D104" i="7"/>
  <c r="D118" i="12"/>
  <c r="E118" i="12"/>
  <c r="F118" i="12"/>
  <c r="C118" i="12"/>
  <c r="G105" i="5"/>
  <c r="H105" i="5"/>
  <c r="F105" i="5"/>
  <c r="E105" i="7"/>
  <c r="F105" i="7"/>
  <c r="D105" i="7"/>
  <c r="D119" i="12"/>
  <c r="E119" i="12"/>
  <c r="F119" i="12"/>
  <c r="C119" i="12"/>
  <c r="G106" i="5"/>
  <c r="H106" i="5"/>
  <c r="F106" i="5"/>
  <c r="E106" i="7"/>
  <c r="F106" i="7"/>
  <c r="D106" i="7"/>
  <c r="D120" i="12"/>
  <c r="E120" i="12"/>
  <c r="F120" i="12"/>
  <c r="C120" i="12"/>
  <c r="G107" i="5"/>
  <c r="H107" i="5"/>
  <c r="F107" i="5"/>
  <c r="E107" i="7"/>
  <c r="F107" i="7"/>
  <c r="D107" i="7"/>
  <c r="D121" i="12"/>
  <c r="E121" i="12"/>
  <c r="F121" i="12"/>
  <c r="C121" i="12"/>
  <c r="G108" i="5"/>
  <c r="H108" i="5"/>
  <c r="F108" i="5"/>
  <c r="E108" i="7"/>
  <c r="F108" i="7"/>
  <c r="D108" i="7"/>
  <c r="D122" i="12"/>
  <c r="E122" i="12"/>
  <c r="F122" i="12"/>
  <c r="C122" i="12"/>
  <c r="G109" i="5"/>
  <c r="H109" i="5"/>
  <c r="F109" i="5"/>
  <c r="E109" i="7"/>
  <c r="F109" i="7"/>
  <c r="D109" i="7"/>
  <c r="D123" i="12"/>
  <c r="E123" i="12"/>
  <c r="F123" i="12"/>
  <c r="C123" i="12"/>
  <c r="G110" i="5"/>
  <c r="H110" i="5"/>
  <c r="F110" i="5"/>
  <c r="E110" i="7"/>
  <c r="F110" i="7"/>
  <c r="D110" i="7"/>
  <c r="D124" i="12"/>
  <c r="E124" i="12"/>
  <c r="F124" i="12"/>
  <c r="C124" i="12"/>
  <c r="G111" i="5"/>
  <c r="H111" i="5"/>
  <c r="F111" i="5"/>
  <c r="E111" i="7"/>
  <c r="F111" i="7"/>
  <c r="D111" i="7"/>
  <c r="D125" i="12"/>
  <c r="E125" i="12"/>
  <c r="F125" i="12"/>
  <c r="C125" i="12"/>
  <c r="G112" i="5"/>
  <c r="H112" i="5"/>
  <c r="F112" i="5"/>
  <c r="E112" i="7"/>
  <c r="F112" i="7"/>
  <c r="D112" i="7"/>
  <c r="D126" i="12"/>
  <c r="E126" i="12"/>
  <c r="F126" i="12"/>
  <c r="C126" i="12"/>
  <c r="G113" i="5"/>
  <c r="H113" i="5"/>
  <c r="F113" i="5"/>
  <c r="E113" i="7"/>
  <c r="F113" i="7"/>
  <c r="D113" i="7"/>
  <c r="D127" i="12"/>
  <c r="E127" i="12"/>
  <c r="F127" i="12"/>
  <c r="C127" i="12"/>
  <c r="G114" i="5"/>
  <c r="H114" i="5"/>
  <c r="F114" i="5"/>
  <c r="E114" i="7"/>
  <c r="F114" i="7"/>
  <c r="D114" i="7"/>
  <c r="D128" i="12"/>
  <c r="E128" i="12"/>
  <c r="F128" i="12"/>
  <c r="C128" i="12"/>
  <c r="G115" i="5"/>
  <c r="H115" i="5"/>
  <c r="F115" i="5"/>
  <c r="E115" i="7"/>
  <c r="F115" i="7"/>
  <c r="D115" i="7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A74" i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N115" i="1"/>
  <c r="J115" i="1"/>
  <c r="E29" i="8"/>
  <c r="E2" i="8"/>
  <c r="E3" i="8"/>
  <c r="E4" i="8"/>
  <c r="E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J7" i="1"/>
  <c r="N2" i="1"/>
  <c r="J2" i="1"/>
  <c r="N3" i="1"/>
  <c r="J3" i="1"/>
  <c r="M1" i="1"/>
  <c r="M2" i="1"/>
  <c r="M3" i="1"/>
  <c r="N4" i="1"/>
  <c r="J4" i="1"/>
  <c r="M4" i="1"/>
  <c r="N5" i="1"/>
  <c r="J5" i="1"/>
  <c r="M5" i="1"/>
  <c r="N6" i="1"/>
  <c r="J6" i="1"/>
  <c r="M6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M115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F48" i="16"/>
  <c r="A48" i="16"/>
  <c r="E151" i="12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F2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<sst xmlns="http://schemas.openxmlformats.org/spreadsheetml/2006/main" count="2487" uniqueCount="2347">
  <si>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</si>
  <si>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</si>
  <si>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</si>
  <si>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</si>
  <si>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</si>
  <si>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</si>
  <si>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</si>
  <si>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</si>
  <si>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</si>
  <si>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</si>
  <si>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</si>
  <si>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</si>
  <si>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</si>
  <si>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</si>
  <si>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</si>
  <si>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</si>
  <si>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</si>
  <si>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</si>
  <si>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</si>
  <si>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</si>
  <si>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</si>
  <si>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</si>
  <si>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</si>
  <si>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</si>
  <si>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</si>
  <si>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</si>
  <si>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</si>
  <si>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</si>
  <si>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</si>
  <si>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</si>
  <si>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</si>
  <si>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</si>
  <si>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</si>
  <si>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</si>
  <si>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</si>
  <si>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</si>
  <si>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</si>
  <si>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</si>
  <si>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</si>
  <si>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</si>
  <si>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</si>
  <si>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</si>
  <si>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</si>
  <si>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</si>
  <si>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</si>
  <si>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</si>
  <si>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</si>
  <si>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</si>
  <si>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</si>
  <si>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</si>
  <si>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</si>
  <si>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</si>
  <si>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</si>
  <si>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</si>
  <si>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</si>
  <si>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</si>
  <si>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</si>
  <si>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</si>
  <si>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</si>
  <si>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</si>
  <si>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</si>
  <si>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</si>
  <si>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</si>
  <si>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</si>
  <si>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</si>
  <si>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</si>
  <si>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</si>
  <si>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</si>
  <si>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</si>
  <si>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</si>
  <si>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</si>
  <si>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</si>
  <si>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</si>
  <si>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</si>
  <si>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</si>
  <si>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</si>
  <si>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</si>
  <si>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</si>
  <si>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</si>
  <si>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</si>
  <si>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</si>
  <si>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</si>
  <si>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</si>
  <si>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</si>
  <si>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</si>
  <si>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</si>
  <si>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</si>
  <si>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</si>
  <si>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</si>
  <si>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</si>
  <si>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</si>
  <si>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</si>
  <si>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</si>
  <si>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</si>
  <si>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</si>
  <si>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</si>
  <si>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</si>
  <si>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</si>
  <si>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</si>
  <si>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</si>
  <si>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</si>
  <si>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</si>
  <si>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</si>
  <si>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</si>
  <si>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</si>
  <si>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</si>
  <si>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</si>
  <si>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</si>
  <si>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</si>
  <si>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</si>
  <si>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</si>
  <si>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</si>
  <si>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</si>
  <si>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</si>
  <si>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</si>
  <si>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</si>
  <si>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</si>
  <si>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</si>
  <si>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</si>
  <si>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</si>
  <si>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</si>
  <si>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</si>
  <si>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</si>
  <si>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</si>
  <si>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</si>
  <si>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</si>
  <si>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</si>
  <si>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</si>
  <si>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</si>
  <si>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</si>
  <si>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</si>
  <si>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</si>
  <si>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</si>
  <si>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</si>
  <si>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</si>
  <si>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</si>
  <si>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</si>
  <si>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</si>
  <si>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</si>
  <si>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</si>
  <si>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</si>
  <si>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</si>
  <si>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</si>
  <si>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</si>
  <si>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</si>
  <si>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</si>
  <si>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</si>
  <si>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</si>
  <si>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</si>
  <si>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</si>
  <si>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</si>
  <si>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</si>
  <si>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</si>
  <si>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</si>
  <si>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</si>
  <si>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</si>
  <si>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</si>
  <si>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</si>
  <si>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</si>
  <si>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</si>
  <si>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</si>
  <si>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</si>
  <si>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</si>
  <si>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</si>
  <si>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</si>
  <si>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</si>
  <si>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</si>
  <si>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</si>
  <si>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</si>
  <si>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</si>
  <si>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</si>
  <si>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</si>
  <si>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</si>
  <si>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</si>
  <si>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</si>
  <si>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</si>
  <si>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</si>
  <si>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</si>
  <si>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</si>
  <si>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</si>
  <si>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</si>
  <si>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</si>
  <si>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</si>
  <si>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</si>
  <si>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</si>
  <si>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</si>
  <si>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</si>
  <si>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</si>
  <si>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</si>
  <si>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</si>
  <si>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</si>
  <si>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</si>
  <si>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</si>
  <si>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</si>
  <si>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</si>
  <si>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</si>
  <si>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</si>
  <si>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</si>
  <si>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</si>
  <si>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</si>
  <si>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</si>
  <si>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</si>
  <si>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</si>
  <si>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</si>
  <si>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</si>
  <si>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</si>
  <si>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</si>
  <si>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</si>
  <si>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</si>
  <si>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</si>
  <si>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</si>
  <si>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</si>
  <si>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</si>
  <si>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</si>
  <si>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</si>
  <si>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</si>
  <si>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</si>
  <si>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</si>
  <si>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</si>
  <si>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</si>
  <si>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</si>
  <si>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</si>
  <si>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</si>
  <si>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</si>
  <si>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</si>
  <si>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</si>
  <si>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</si>
  <si>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</si>
  <si>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</si>
  <si>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</si>
  <si>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</si>
  <si>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</si>
  <si>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</si>
  <si>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</si>
  <si>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</si>
  <si>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</si>
  <si>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</si>
  <si>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</si>
  <si>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</si>
  <si>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</si>
  <si>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</si>
  <si>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</si>
  <si>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</si>
  <si>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</si>
  <si>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</si>
  <si>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</si>
  <si>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</si>
  <si>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</si>
  <si>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</si>
  <si>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</si>
  <si>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</si>
  <si>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</si>
  <si>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</si>
  <si>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</si>
  <si>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</si>
  <si>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</si>
  <si>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</si>
  <si>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</si>
  <si>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</si>
  <si>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</si>
  <si>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</si>
  <si>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</si>
  <si>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</si>
  <si>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</si>
  <si>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</si>
  <si>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</si>
  <si>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</si>
  <si>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</si>
  <si>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</si>
  <si>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</si>
  <si>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</si>
  <si>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</si>
  <si>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</si>
  <si>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</si>
  <si>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</si>
  <si>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</si>
  <si>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</si>
  <si>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</si>
  <si>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</si>
  <si>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</si>
  <si>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</si>
  <si>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</si>
  <si>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</si>
  <si>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</si>
  <si>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</si>
  <si>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</si>
  <si>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</si>
  <si>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</si>
  <si>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</si>
  <si>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</si>
  <si>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</si>
  <si>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</si>
  <si>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</si>
  <si>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</si>
  <si>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</si>
  <si>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</si>
  <si>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</si>
  <si>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</si>
  <si>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</si>
  <si>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</si>
  <si>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</si>
  <si>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</si>
  <si>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</si>
  <si>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</si>
  <si>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</si>
  <si>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</si>
  <si>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</si>
  <si>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</si>
  <si>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</si>
  <si>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</si>
  <si>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</si>
  <si>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</si>
  <si>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</si>
  <si>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</si>
  <si>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</si>
  <si>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</si>
  <si>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</si>
  <si>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</si>
  <si>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</si>
  <si>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</si>
  <si>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</si>
  <si>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</si>
  <si>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</si>
  <si>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</si>
  <si>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</si>
  <si>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</si>
  <si>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</si>
  <si>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</si>
  <si>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</si>
  <si>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</si>
  <si>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</si>
  <si>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</si>
  <si>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</si>
  <si>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</si>
  <si>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</si>
  <si>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</si>
  <si>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</si>
  <si>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</si>
  <si>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</si>
  <si>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</si>
  <si>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</si>
  <si>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</si>
  <si>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</si>
  <si>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</si>
  <si>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</si>
  <si>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</si>
  <si>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</si>
  <si>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</si>
  <si>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</si>
  <si>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</si>
  <si>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</si>
  <si>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</si>
  <si>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</si>
  <si>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</si>
  <si>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</si>
  <si>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</si>
  <si>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</si>
  <si>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</si>
  <si>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</si>
  <si>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</si>
  <si>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</si>
  <si>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</si>
  <si>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</si>
  <si>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</si>
  <si>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</si>
  <si>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</si>
  <si>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</si>
  <si>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</si>
  <si>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</si>
  <si>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</si>
  <si>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</si>
  <si>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</si>
  <si>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</si>
  <si>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</si>
  <si>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</si>
  <si>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</si>
  <si>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</si>
  <si>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</si>
  <si>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</si>
  <si>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</si>
  <si>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</si>
  <si>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</si>
  <si>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</si>
  <si>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</si>
  <si>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</si>
  <si>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</si>
  <si>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</si>
  <si>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</si>
  <si>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</si>
  <si>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</si>
  <si>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</si>
  <si>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</si>
  <si>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</si>
  <si>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</si>
  <si>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</si>
  <si>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</si>
  <si>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</si>
  <si>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</si>
  <si>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</si>
  <si>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</si>
  <si>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</si>
  <si>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</si>
  <si>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</si>
  <si>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</si>
  <si>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</si>
  <si>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</si>
  <si>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</si>
  <si>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</si>
  <si>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</si>
  <si>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</si>
  <si>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</si>
  <si>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</si>
  <si>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</si>
  <si>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</si>
  <si>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</si>
  <si>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</si>
  <si>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</si>
  <si>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</si>
  <si>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</si>
  <si>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</si>
  <si>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</si>
  <si>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</si>
  <si>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</si>
  <si>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</si>
  <si>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</si>
  <si>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</si>
  <si>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</si>
  <si>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</si>
  <si>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</si>
  <si>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</si>
  <si>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</si>
  <si>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</si>
  <si>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</si>
  <si>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</si>
  <si>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</si>
  <si>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</si>
  <si>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</si>
  <si>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</si>
  <si>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</si>
  <si>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</si>
  <si>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</si>
  <si>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</si>
  <si>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</si>
  <si>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</si>
  <si>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</si>
  <si>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</si>
  <si>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</si>
  <si>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</si>
  <si>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</si>
  <si>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</si>
  <si>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</si>
  <si>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</si>
  <si>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</si>
  <si>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</si>
  <si>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</si>
  <si>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</si>
  <si>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</si>
  <si>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</si>
  <si>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</si>
  <si>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</si>
  <si>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</si>
  <si>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</si>
  <si>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</si>
  <si>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</si>
  <si>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</si>
  <si>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</si>
  <si>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</si>
  <si>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</si>
  <si>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</si>
  <si>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</si>
  <si>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</si>
  <si>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</si>
  <si>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</si>
  <si>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</si>
  <si>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</si>
  <si>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</si>
  <si>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</si>
  <si>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</si>
  <si>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</si>
  <si>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</si>
  <si>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</si>
  <si>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</si>
  <si>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</si>
  <si>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</si>
  <si>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</si>
  <si>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</si>
  <si>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</si>
  <si>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</si>
  <si>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</si>
  <si>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</si>
  <si>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</si>
  <si>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</si>
  <si>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</si>
  <si>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</si>
  <si>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</si>
  <si>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</si>
  <si>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</si>
  <si>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</si>
  <si>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</si>
  <si>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</si>
  <si>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</si>
  <si>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</si>
  <si>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</si>
  <si>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</si>
  <si>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</si>
  <si>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</si>
  <si>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</si>
  <si>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</si>
  <si>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</si>
  <si>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</si>
  <si>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</si>
  <si>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</si>
  <si>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</si>
  <si>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</si>
  <si>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</si>
  <si>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</si>
  <si>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</si>
  <si>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</si>
  <si>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</si>
  <si>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</si>
  <si>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</si>
  <si>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</si>
  <si>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</si>
  <si>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</si>
  <si>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</si>
  <si>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</si>
  <si>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</si>
  <si>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</si>
  <si>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</si>
  <si>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</si>
  <si>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</si>
  <si>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</si>
  <si>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</si>
  <si>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</si>
  <si>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</si>
  <si>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</si>
  <si>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</si>
  <si>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</si>
  <si>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</si>
  <si>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</si>
  <si>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</si>
  <si>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</si>
  <si>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</si>
  <si>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</si>
  <si>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</si>
  <si>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</si>
  <si>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</si>
  <si>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</si>
  <si>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</si>
  <si>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</si>
  <si>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</si>
  <si>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</si>
  <si>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</si>
  <si>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</si>
  <si>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</si>
  <si>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</si>
  <si>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</si>
  <si>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</si>
  <si>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</si>
  <si>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</si>
  <si>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</si>
  <si>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</si>
  <si>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</si>
  <si>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</si>
  <si>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</si>
  <si>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</si>
  <si>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</si>
  <si>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</si>
  <si>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</si>
  <si>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</si>
  <si>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</si>
  <si>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</si>
  <si>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</si>
  <si>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</si>
  <si>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</si>
  <si>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</si>
  <si>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</si>
  <si>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</si>
  <si>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</si>
  <si>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</si>
  <si>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</si>
  <si>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</si>
  <si>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</si>
  <si>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</si>
  <si>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</si>
  <si>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</si>
  <si>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</si>
  <si>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</si>
  <si>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</si>
  <si>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</si>
  <si>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</si>
  <si>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</si>
  <si>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</si>
  <si>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</si>
  <si>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</si>
  <si>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</si>
  <si>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</si>
  <si>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</si>
  <si>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</si>
  <si>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</si>
  <si>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</si>
  <si>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</si>
  <si>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</si>
  <si>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</si>
  <si>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</si>
  <si>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</si>
  <si>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</si>
  <si>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</si>
  <si>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</si>
  <si>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</si>
  <si>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</si>
  <si>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</si>
  <si>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</si>
  <si>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</si>
  <si>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</si>
  <si>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</si>
  <si>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</si>
  <si>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</si>
  <si>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</si>
  <si>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</si>
  <si>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</si>
  <si>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</si>
  <si>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</si>
  <si>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</si>
  <si>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</si>
  <si>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</si>
  <si>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</si>
  <si>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</si>
  <si>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</si>
  <si>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</si>
  <si>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</si>
  <si>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</si>
  <si>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</si>
  <si>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</si>
  <si>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</si>
  <si>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</si>
  <si>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</si>
  <si>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</si>
  <si>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</si>
  <si>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</si>
  <si>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</si>
  <si>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</si>
  <si>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</si>
  <si>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</si>
  <si>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</si>
  <si>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</si>
  <si>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</si>
  <si>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</si>
  <si>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</si>
  <si>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</si>
  <si>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</si>
  <si>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</si>
  <si>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</si>
  <si>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</si>
  <si>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</si>
  <si>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</si>
  <si>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</si>
  <si>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</si>
  <si>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</si>
  <si>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</si>
  <si>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</si>
  <si>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</si>
  <si>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</si>
  <si>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</si>
  <si>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</si>
  <si>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</si>
  <si>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</si>
  <si>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</si>
  <si>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</si>
  <si>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</si>
  <si>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</si>
  <si>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</si>
  <si>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</si>
  <si>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</si>
  <si>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</si>
  <si>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</si>
  <si>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</si>
  <si>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</si>
  <si>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</si>
  <si>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</si>
  <si>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</si>
  <si>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</si>
  <si>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</si>
  <si>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</si>
  <si>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</si>
  <si>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</si>
  <si>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</si>
  <si>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</si>
  <si>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</si>
  <si>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</si>
  <si>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</si>
  <si>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</si>
  <si>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</si>
  <si>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</si>
  <si>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</si>
  <si>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</si>
  <si>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</si>
  <si>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</si>
  <si>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</si>
  <si>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</si>
  <si>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</si>
  <si>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</si>
  <si>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</si>
  <si>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</si>
  <si>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</si>
  <si>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</si>
  <si>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</si>
  <si>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</si>
  <si>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</si>
  <si>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</si>
  <si>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</si>
  <si>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</si>
  <si>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</si>
  <si>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</si>
  <si>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</si>
  <si>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</si>
  <si>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</si>
  <si>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</si>
  <si>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</si>
  <si>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</si>
  <si>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</si>
  <si>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</si>
  <si>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</si>
  <si>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</si>
  <si>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</si>
  <si>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</si>
  <si>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</si>
  <si>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</si>
  <si>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</si>
  <si>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</si>
  <si>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</si>
  <si>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</si>
  <si>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</si>
  <si>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</si>
  <si>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</si>
  <si>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</si>
  <si>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</si>
  <si>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</si>
  <si>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</si>
  <si>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</si>
  <si>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</si>
  <si>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</si>
  <si>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</si>
  <si>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</si>
  <si>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</si>
  <si>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</si>
  <si>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</si>
  <si>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</si>
  <si>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</si>
  <si>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</si>
  <si>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</si>
  <si>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</si>
  <si>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</si>
  <si>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</si>
  <si>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</si>
  <si>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</si>
  <si>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</si>
  <si>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</si>
  <si>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</si>
  <si>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</si>
  <si>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</si>
  <si>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</si>
  <si>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</si>
  <si>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</si>
  <si>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</si>
  <si>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</si>
  <si>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</si>
  <si>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</si>
  <si>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</si>
  <si>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</si>
  <si>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</si>
  <si>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</si>
  <si>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</si>
  <si>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</si>
  <si>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</si>
  <si>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</si>
  <si>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</si>
  <si>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</si>
  <si>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</si>
  <si>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</si>
  <si>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</si>
  <si>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</si>
  <si>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</si>
  <si>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</si>
  <si>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</si>
  <si>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</si>
  <si>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</si>
  <si>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</si>
  <si>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</si>
  <si>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</si>
  <si>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</si>
  <si>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</si>
  <si>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</si>
  <si>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</si>
  <si>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</si>
  <si>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</si>
  <si>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</si>
  <si>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</si>
  <si>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</si>
  <si>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</si>
  <si>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</si>
  <si>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</si>
  <si>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</si>
  <si>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</si>
  <si>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</si>
  <si>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</si>
  <si>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</si>
  <si>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</si>
  <si>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</si>
  <si>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</si>
  <si>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</si>
  <si>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</si>
  <si>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</si>
  <si>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</si>
  <si>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</si>
  <si>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</si>
  <si>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</si>
  <si>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</si>
  <si>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</si>
  <si>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</si>
  <si>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</si>
  <si>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</si>
  <si>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</si>
  <si>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</si>
  <si>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</si>
  <si>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</si>
  <si>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</si>
  <si>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</si>
  <si>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</si>
  <si>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</si>
  <si>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</si>
  <si>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</si>
  <si>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</si>
  <si>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</si>
  <si>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</si>
  <si>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</si>
  <si>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</si>
  <si>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</si>
  <si>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</si>
  <si>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</si>
  <si>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</si>
  <si>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</si>
  <si>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</si>
  <si>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</si>
  <si>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</si>
  <si>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</si>
  <si>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</si>
  <si>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</si>
  <si>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</si>
  <si>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</si>
  <si>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</si>
  <si>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</si>
  <si>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</si>
  <si>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</si>
  <si>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</si>
  <si>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</si>
  <si>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</si>
  <si>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</si>
  <si>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</si>
  <si>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</si>
  <si>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</si>
  <si>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</si>
  <si>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</si>
  <si>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</si>
  <si>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</si>
  <si>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</si>
  <si>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</si>
  <si>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</si>
  <si>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</si>
  <si>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</si>
  <si>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</si>
  <si>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</si>
  <si>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</si>
  <si>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</si>
  <si>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</si>
  <si>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</si>
  <si>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</si>
  <si>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</si>
  <si>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</si>
  <si>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</si>
  <si>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</si>
  <si>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</si>
  <si>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</si>
  <si>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</si>
  <si>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</si>
  <si>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</si>
  <si>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</si>
  <si>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</si>
  <si>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</si>
  <si>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</si>
  <si>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</si>
  <si>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</si>
  <si>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</si>
  <si>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</si>
  <si>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</si>
  <si>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</si>
  <si>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</si>
  <si>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</si>
  <si>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</si>
  <si>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</si>
  <si>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</si>
  <si>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</si>
  <si>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</si>
  <si>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</si>
  <si>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</si>
  <si>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</si>
  <si>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</si>
  <si>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</si>
  <si>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</si>
  <si>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</si>
  <si>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</si>
  <si>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</si>
  <si>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</si>
  <si>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</si>
  <si>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</si>
  <si>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</si>
  <si>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</si>
  <si>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</si>
  <si>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</si>
  <si>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</si>
  <si>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</si>
  <si>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</si>
  <si>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</si>
  <si>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</si>
  <si>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</si>
  <si>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</si>
  <si>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</si>
  <si>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</si>
  <si>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</si>
  <si>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</si>
  <si>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</si>
  <si>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</si>
  <si>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</si>
  <si>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</si>
  <si>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</si>
  <si>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</si>
  <si>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</si>
  <si>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</si>
  <si>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</si>
  <si>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</si>
  <si>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</si>
  <si>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</si>
  <si>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</si>
  <si>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</si>
  <si>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</si>
  <si>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</si>
  <si>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</si>
  <si>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</si>
  <si>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</si>
  <si>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</si>
  <si>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</si>
  <si>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</si>
  <si>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</si>
  <si>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</si>
  <si>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</si>
  <si>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</si>
  <si>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</si>
  <si>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</si>
  <si>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</si>
  <si>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</si>
  <si>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</si>
  <si>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</si>
  <si>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</si>
  <si>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</si>
  <si>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</si>
  <si>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</si>
  <si>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</si>
  <si>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</si>
  <si>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</si>
  <si>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</si>
  <si>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</si>
  <si>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</si>
  <si>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</si>
  <si>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</si>
  <si>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</si>
  <si>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</si>
  <si>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</si>
  <si>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</si>
  <si>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</si>
  <si>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</si>
  <si>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</si>
  <si>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</si>
  <si>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</si>
  <si>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</si>
  <si>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</si>
  <si>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</si>
  <si>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</si>
  <si>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</si>
  <si>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</si>
  <si>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</si>
  <si>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</si>
  <si>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</si>
  <si>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</si>
  <si>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</si>
  <si>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</si>
  <si>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</si>
  <si>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</si>
  <si>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</si>
  <si>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</si>
  <si>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</si>
  <si>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</si>
  <si>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</si>
  <si>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</si>
  <si>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</si>
  <si>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</si>
  <si>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</si>
  <si>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</si>
  <si>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</si>
  <si>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</si>
  <si>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</si>
  <si>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</si>
  <si>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</si>
  <si>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</si>
  <si>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</si>
  <si>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</si>
  <si>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</si>
  <si>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</si>
  <si>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</si>
  <si>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</si>
  <si>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</si>
  <si>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</si>
  <si>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</si>
  <si>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</si>
  <si>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</si>
  <si>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</si>
  <si>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</si>
  <si>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</si>
  <si>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</si>
  <si>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</si>
  <si>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</si>
  <si>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</si>
  <si>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</si>
  <si>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</si>
  <si>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</si>
  <si>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</si>
  <si>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</si>
  <si>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</si>
  <si>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</si>
  <si>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</si>
  <si>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</si>
  <si>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</si>
  <si>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</si>
  <si>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</si>
  <si>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</si>
  <si>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</si>
  <si>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</si>
  <si>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</si>
  <si>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</si>
  <si>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</si>
  <si>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</si>
  <si>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</si>
  <si>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</si>
  <si>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</si>
  <si>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</si>
  <si>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</si>
  <si>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</si>
  <si>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</si>
  <si>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</si>
  <si>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</si>
  <si>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</si>
  <si>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</si>
  <si>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</si>
  <si>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</si>
  <si>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</si>
  <si>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</si>
  <si>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</si>
  <si>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</si>
  <si>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</si>
  <si>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</si>
  <si>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</si>
  <si>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</si>
  <si>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</si>
  <si>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</si>
  <si>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</si>
  <si>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</si>
  <si>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</si>
  <si>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</si>
  <si>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</si>
  <si>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</si>
  <si>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</si>
  <si>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</si>
  <si>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</si>
  <si>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</si>
  <si>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</si>
  <si>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</si>
  <si>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</si>
  <si>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</si>
  <si>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</si>
  <si>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</si>
  <si>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</si>
  <si>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</si>
  <si>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</si>
  <si>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</si>
  <si>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</si>
  <si>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</si>
  <si>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</si>
  <si>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</si>
  <si>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</si>
  <si>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</si>
  <si>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</si>
  <si>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</si>
  <si>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</si>
  <si>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</si>
  <si>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</si>
  <si>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</si>
  <si>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</si>
  <si>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</si>
  <si>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</si>
  <si>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</si>
  <si>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</si>
  <si>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</si>
  <si>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</si>
  <si>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</si>
  <si>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</si>
  <si>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</si>
  <si>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</si>
  <si>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</si>
  <si>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</si>
  <si>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</si>
  <si>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</si>
  <si>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</si>
  <si>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</si>
  <si>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</si>
  <si>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</si>
  <si>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</si>
  <si>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</si>
  <si>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</si>
  <si>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</si>
  <si>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</si>
  <si>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</si>
  <si>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</si>
  <si>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</si>
  <si>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</si>
  <si>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</si>
  <si>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</si>
  <si>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</si>
  <si>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</si>
  <si>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</si>
  <si>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</si>
  <si>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</si>
  <si>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</si>
  <si>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</si>
  <si>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</si>
  <si>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</si>
  <si>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</si>
  <si>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</si>
  <si>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</si>
  <si>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</si>
  <si>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</si>
  <si>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</si>
  <si>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</si>
  <si>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</si>
  <si>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</si>
  <si>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</si>
  <si>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</si>
  <si>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</si>
  <si>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</si>
  <si>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</si>
  <si>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</si>
  <si>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</si>
  <si>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</si>
  <si>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</si>
  <si>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</si>
  <si>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</si>
  <si>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</si>
  <si>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</si>
  <si>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</si>
  <si>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</si>
  <si>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</si>
  <si>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</si>
  <si>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</si>
  <si>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</si>
  <si>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</si>
  <si>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</si>
  <si>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</si>
  <si>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</si>
  <si>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</si>
  <si>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</si>
  <si>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</si>
  <si>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</si>
  <si>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</si>
  <si>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</si>
  <si>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</si>
  <si>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</si>
  <si>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</si>
  <si>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</si>
  <si>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</si>
  <si>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</si>
  <si>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</si>
  <si>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</si>
  <si>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</si>
  <si>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</si>
  <si>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</si>
  <si>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</si>
  <si>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</si>
  <si>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</si>
  <si>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</si>
  <si>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</si>
  <si>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</si>
  <si>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</si>
  <si>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</si>
  <si>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</si>
  <si>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</si>
  <si>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</si>
  <si>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</si>
  <si>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</si>
  <si>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</si>
  <si>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</si>
  <si>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</si>
  <si>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</si>
  <si>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</si>
  <si>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</si>
  <si>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</si>
  <si>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</si>
  <si>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</si>
  <si>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</si>
  <si>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</si>
  <si>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</si>
  <si>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</si>
  <si>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</si>
  <si>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</si>
  <si>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</si>
  <si>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</si>
  <si>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</si>
  <si>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</si>
  <si>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</si>
  <si>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</si>
  <si>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</si>
  <si>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</si>
  <si>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</si>
  <si>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</si>
  <si>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</si>
  <si>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</si>
  <si>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</si>
  <si>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</si>
  <si>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</si>
  <si>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</si>
  <si>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</si>
  <si>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</si>
  <si>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</si>
  <si>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</si>
  <si>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</si>
  <si>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</si>
  <si>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</si>
  <si>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</si>
  <si>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</si>
  <si>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</si>
  <si>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</si>
  <si>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</si>
  <si>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</si>
  <si>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</si>
  <si>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</si>
  <si>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</si>
  <si>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</si>
  <si>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</si>
  <si>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</si>
  <si>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</si>
  <si>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</si>
  <si>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</si>
  <si>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</si>
  <si>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</si>
  <si>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</si>
  <si>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</si>
  <si>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</si>
  <si>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</si>
  <si>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</si>
  <si>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</si>
  <si>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</si>
  <si>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</si>
  <si>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</si>
  <si>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</si>
  <si>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</si>
  <si>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</si>
  <si>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</si>
  <si>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</si>
  <si>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</si>
  <si>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</si>
  <si>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</si>
  <si>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</si>
  <si>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</si>
  <si>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</si>
  <si>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</si>
  <si>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</si>
  <si>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</si>
  <si>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</si>
  <si>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</si>
  <si>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</si>
  <si>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</si>
  <si>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</si>
  <si>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</si>
  <si>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</si>
  <si>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</si>
  <si>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</si>
  <si>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</si>
  <si>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</si>
  <si>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</si>
  <si>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</si>
  <si>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</si>
  <si>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</si>
  <si>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</si>
  <si>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</si>
  <si>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</si>
  <si>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</si>
  <si>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</si>
  <si>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</si>
  <si>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</si>
  <si>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</si>
  <si>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</si>
  <si>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</si>
  <si>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</si>
  <si>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</si>
  <si>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</si>
  <si>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</si>
  <si>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</si>
  <si>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</si>
  <si>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</si>
  <si>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</si>
  <si>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</si>
  <si>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</si>
  <si>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</si>
  <si>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</si>
  <si>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</si>
  <si>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</si>
  <si>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</si>
  <si>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</si>
  <si>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</si>
  <si>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</si>
  <si>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</si>
  <si>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</si>
  <si>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</si>
  <si>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</si>
  <si>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</si>
  <si>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</si>
  <si>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</si>
  <si>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</si>
  <si>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</si>
  <si>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</si>
  <si>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</si>
  <si>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</si>
  <si>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</si>
  <si>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</si>
  <si>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</si>
  <si>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</si>
  <si>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</si>
  <si>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</si>
  <si>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</si>
  <si>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</si>
  <si>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</si>
  <si>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</si>
  <si>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</si>
  <si>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</si>
  <si>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</si>
  <si>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</si>
  <si>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</si>
  <si>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</si>
  <si>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</si>
  <si>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</si>
  <si>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</si>
  <si>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</si>
  <si>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</si>
  <si>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</si>
  <si>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</si>
  <si>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</si>
  <si>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</si>
  <si>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</si>
  <si>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</si>
  <si>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</si>
  <si>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</si>
  <si>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</si>
  <si>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</si>
  <si>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</si>
  <si>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</si>
  <si>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</si>
  <si>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</si>
  <si>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</si>
  <si>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</si>
  <si>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</si>
  <si>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</si>
  <si>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</si>
  <si>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</si>
  <si>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</si>
  <si>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</si>
  <si>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</si>
  <si>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</si>
  <si>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</si>
  <si>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</si>
  <si>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</si>
  <si>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</si>
  <si>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</si>
  <si>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</si>
  <si>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</si>
  <si>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</si>
  <si>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</si>
  <si>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</si>
  <si>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</si>
  <si>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</si>
  <si>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</si>
  <si>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</si>
  <si>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</si>
  <si>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</si>
  <si>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</si>
  <si>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</si>
  <si>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</si>
  <si>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</si>
  <si>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</si>
  <si>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</si>
  <si>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</si>
  <si>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</si>
  <si>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</si>
  <si>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</si>
  <si>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</si>
  <si>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</si>
  <si>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</si>
  <si>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</si>
  <si>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</si>
  <si>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</si>
  <si>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</si>
  <si>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</si>
  <si>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</si>
  <si>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</si>
  <si>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</si>
  <si>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</si>
  <si>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</si>
  <si>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</si>
  <si>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</si>
  <si>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</si>
  <si>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</si>
  <si>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</si>
  <si>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</si>
  <si>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</si>
  <si>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</si>
  <si>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</si>
  <si>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</si>
  <si>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</si>
  <si>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</si>
  <si>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</si>
  <si>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</si>
  <si>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</si>
  <si>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</si>
  <si>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</si>
  <si>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</si>
  <si>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</si>
  <si>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</si>
  <si>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</si>
  <si>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</si>
  <si>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</si>
  <si>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</si>
  <si>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</si>
  <si>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</si>
  <si>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</si>
  <si>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</si>
  <si>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</si>
  <si>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</si>
  <si>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</si>
  <si>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</si>
  <si>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</si>
  <si>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</si>
  <si>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</si>
  <si>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</si>
  <si>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</si>
  <si>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</si>
  <si>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</si>
  <si>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</si>
  <si>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</si>
  <si>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</si>
  <si>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</si>
  <si>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</si>
  <si>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</si>
  <si>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</si>
  <si>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</si>
  <si>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</si>
  <si>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</si>
  <si>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</si>
  <si>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</si>
  <si>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</si>
  <si>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</si>
  <si>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</si>
  <si>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</si>
  <si>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</si>
  <si>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</si>
  <si>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</si>
  <si>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</si>
  <si>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</si>
  <si>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</si>
  <si>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</si>
  <si>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</si>
  <si>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</si>
  <si>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</si>
  <si>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</si>
  <si>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</si>
  <si>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</si>
  <si>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</si>
  <si>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</si>
  <si>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</si>
  <si>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</si>
  <si>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</si>
  <si>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</si>
  <si>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</si>
  <si>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</si>
  <si>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</si>
  <si>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</si>
  <si>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</si>
  <si>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</si>
  <si>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</si>
  <si>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</si>
  <si>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</si>
  <si>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</si>
  <si>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</si>
  <si>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</si>
  <si>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</si>
  <si>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</si>
  <si>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</si>
  <si>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</si>
  <si>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</si>
  <si>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</si>
  <si>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</si>
  <si>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</si>
  <si>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</si>
  <si>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</si>
  <si>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</si>
  <si>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</si>
  <si>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</si>
  <si>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</si>
  <si>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</si>
  <si>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</si>
  <si>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</si>
  <si>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</si>
  <si>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</si>
  <si>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</si>
  <si>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</si>
  <si>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</si>
  <si>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</si>
  <si>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</si>
  <si>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</si>
  <si>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</si>
  <si>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</si>
  <si>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</si>
  <si>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</si>
  <si>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</si>
  <si>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</si>
  <si>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</si>
  <si>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</si>
  <si>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</si>
  <si>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</si>
  <si>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</si>
  <si>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</si>
  <si>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</si>
  <si>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</si>
  <si>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</si>
  <si>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</si>
  <si>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</si>
  <si>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</si>
  <si>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</si>
  <si>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</si>
  <si>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</si>
  <si>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</si>
  <si>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</si>
  <si>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</si>
  <si>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</si>
  <si>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</si>
  <si>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</si>
  <si>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</si>
  <si>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</si>
  <si>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</si>
  <si>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</si>
  <si>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</si>
  <si>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</si>
  <si>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</si>
  <si>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</si>
  <si>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</si>
  <si>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</si>
  <si>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</si>
  <si>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</si>
  <si>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</si>
  <si>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</si>
  <si>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</si>
  <si>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</si>
  <si>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</si>
  <si>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</si>
  <si>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</si>
  <si>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</si>
  <si>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</si>
  <si>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</si>
  <si>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</si>
  <si>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</si>
  <si>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</si>
  <si>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</si>
  <si>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</si>
  <si>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</si>
  <si>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</si>
  <si>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</si>
  <si>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</si>
  <si>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</si>
  <si>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</si>
  <si>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</si>
  <si>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</si>
  <si>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</si>
  <si>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</si>
  <si>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</si>
  <si>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</si>
  <si>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</si>
  <si>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</si>
  <si>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</si>
  <si>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</si>
  <si>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</si>
  <si>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</si>
  <si>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</si>
  <si>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</si>
  <si>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</si>
  <si>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</si>
  <si>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</si>
  <si>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</si>
  <si>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</si>
  <si>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</si>
  <si>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</si>
  <si>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</si>
  <si>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</si>
  <si>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</si>
  <si>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</si>
  <si>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</si>
  <si>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</si>
  <si>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</si>
  <si>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</si>
  <si>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</si>
  <si>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</si>
  <si>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</si>
  <si>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</si>
  <si>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</si>
  <si>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</si>
  <si>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</si>
  <si>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</si>
  <si>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</si>
  <si>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</si>
  <si>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</si>
  <si>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</si>
  <si>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</si>
  <si>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</si>
  <si>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</si>
  <si>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</si>
  <si>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</si>
  <si>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</si>
  <si>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</si>
  <si>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</si>
  <si>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</si>
  <si>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</si>
  <si>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</si>
  <si>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</si>
  <si>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</si>
  <si>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</si>
  <si>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</si>
  <si>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</si>
  <si>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</si>
  <si>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</si>
  <si>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</si>
  <si>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</si>
  <si>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</si>
  <si>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</si>
  <si>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</si>
  <si>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</si>
  <si>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</si>
  <si>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</si>
  <si>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</si>
  <si>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</si>
  <si>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</si>
  <si>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</si>
  <si>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</si>
  <si>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</si>
  <si>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</si>
  <si>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</si>
  <si>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</si>
  <si>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</si>
  <si>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</si>
  <si>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</si>
  <si>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</si>
  <si>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</si>
  <si>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</si>
  <si>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</si>
  <si>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</si>
  <si>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</si>
  <si>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</si>
  <si>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</si>
  <si>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</si>
  <si>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</si>
  <si>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</si>
  <si>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</si>
  <si>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</si>
  <si>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</si>
  <si>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</si>
  <si>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</si>
  <si>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</si>
  <si>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</si>
  <si>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</si>
  <si>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</si>
  <si>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</si>
  <si>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</si>
  <si>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</si>
  <si>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</si>
  <si>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</si>
  <si>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</si>
  <si>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</si>
  <si>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</si>
  <si>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</si>
  <si>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</si>
  <si>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</si>
  <si>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</si>
  <si>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</si>
  <si>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</si>
  <si>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</si>
  <si>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</si>
  <si>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</si>
  <si>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</si>
  <si>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</si>
  <si>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</si>
  <si>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</si>
  <si>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</si>
  <si>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</si>
  <si>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</si>
  <si>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</si>
  <si>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</si>
  <si>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</si>
  <si>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</si>
  <si>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</si>
  <si>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</si>
  <si>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</si>
  <si>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</si>
  <si>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</si>
  <si>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</si>
  <si>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</si>
  <si>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</si>
  <si>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</si>
  <si>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</si>
  <si>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</si>
  <si>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</si>
  <si>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</si>
  <si>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</si>
  <si>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</si>
  <si>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</si>
  <si>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</si>
  <si>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</si>
  <si>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</si>
  <si>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</si>
  <si>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</si>
  <si>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</si>
  <si>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</si>
  <si>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</si>
  <si>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</si>
  <si>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</si>
  <si>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</si>
  <si>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</si>
  <si>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</si>
  <si>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</si>
  <si>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</si>
  <si>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</si>
  <si>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</si>
  <si>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</si>
  <si>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</si>
  <si>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</si>
  <si>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</si>
  <si>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</si>
  <si>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</si>
  <si>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</si>
  <si>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</si>
  <si>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</si>
  <si>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</si>
  <si>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</si>
  <si>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</si>
  <si>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</si>
  <si>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</si>
  <si>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</si>
  <si>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</si>
  <si>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</si>
  <si>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</si>
  <si>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</si>
  <si>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</si>
  <si>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</si>
  <si>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</si>
  <si>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</si>
  <si>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</si>
  <si>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</si>
  <si>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</si>
  <si>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</si>
  <si>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</si>
  <si>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</si>
  <si>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</si>
  <si>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</si>
  <si>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</si>
  <si>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</si>
  <si>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</si>
  <si>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</si>
  <si>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</si>
  <si>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</si>
  <si>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</si>
  <si>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</si>
  <si>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</si>
  <si>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</si>
  <si>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</si>
  <si>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</si>
  <si>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</si>
  <si>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</si>
  <si>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</si>
  <si>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</si>
  <si>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</si>
  <si>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</si>
  <si>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</si>
  <si>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</si>
  <si>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</si>
  <si>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</si>
  <si>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</si>
  <si>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</si>
  <si>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</si>
  <si>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</si>
  <si>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</si>
  <si>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</si>
  <si>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</si>
  <si>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</si>
  <si>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</si>
  <si>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</si>
  <si>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</si>
  <si>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</si>
  <si>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</si>
  <si>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</si>
  <si>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</si>
  <si>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</si>
  <si>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</si>
  <si>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</si>
  <si>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</si>
  <si>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</si>
  <si>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</si>
  <si>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</si>
  <si>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</si>
  <si>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</si>
  <si>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</si>
  <si>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</si>
  <si>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</si>
  <si>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</si>
  <si>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</si>
  <si>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</si>
  <si>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</si>
  <si>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</si>
  <si>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</si>
  <si>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</si>
  <si>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</si>
  <si>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</si>
  <si>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</si>
  <si>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</si>
  <si>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</si>
  <si>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</si>
  <si>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</si>
  <si>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</si>
  <si>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</si>
  <si>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</si>
  <si>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</si>
  <si>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</si>
  <si>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</si>
  <si>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</si>
  <si>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</si>
  <si>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</si>
  <si>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</si>
  <si>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</si>
  <si>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</si>
  <si>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</si>
  <si>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</si>
  <si>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</si>
  <si>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</si>
  <si>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</si>
  <si>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</si>
  <si>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</si>
  <si>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</si>
  <si>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</si>
  <si>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</si>
  <si>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</si>
  <si>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</si>
  <si>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</si>
  <si>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</si>
  <si>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</si>
  <si>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</si>
  <si>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</si>
  <si>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</si>
  <si>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</si>
  <si>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</si>
  <si>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</si>
  <si>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</si>
  <si>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</si>
  <si>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</si>
  <si>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</si>
  <si>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</si>
  <si>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</si>
  <si>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</si>
  <si>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</si>
  <si>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</si>
  <si>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</si>
  <si>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</si>
  <si>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</si>
  <si>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</si>
  <si>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</si>
  <si>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</si>
  <si>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</si>
  <si>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</si>
  <si>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</si>
  <si>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</si>
  <si>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</si>
  <si>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</si>
  <si>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</si>
  <si>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</si>
  <si>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</si>
  <si>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</si>
  <si>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</si>
  <si>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</si>
  <si>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</si>
  <si>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</si>
  <si>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</si>
  <si>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</si>
  <si>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</si>
  <si>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</si>
  <si>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</si>
  <si>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</si>
  <si>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</si>
  <si>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</si>
  <si>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</si>
  <si>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</si>
  <si>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</si>
  <si>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</si>
  <si>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</si>
  <si>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</si>
  <si>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</si>
  <si>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</si>
  <si>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</si>
  <si>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</si>
  <si>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</si>
  <si>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</si>
  <si>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</si>
  <si>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</si>
  <si>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</si>
  <si>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</si>
  <si>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</si>
  <si>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</si>
  <si>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</si>
  <si>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</si>
  <si>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</si>
  <si>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</si>
  <si>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</si>
  <si>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</si>
  <si>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</si>
  <si>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</si>
  <si>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</si>
  <si>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</si>
  <si>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</si>
  <si>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</si>
  <si>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</si>
  <si>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</si>
  <si>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</si>
  <si>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</si>
  <si>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</si>
  <si>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</si>
  <si>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</si>
  <si>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</si>
  <si>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</si>
  <si>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</si>
  <si>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</si>
  <si>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</si>
  <si>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</si>
  <si>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</si>
  <si>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</si>
  <si>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</si>
  <si>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</si>
  <si>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</si>
  <si>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</si>
  <si>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</si>
  <si>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</si>
  <si>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</si>
  <si>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</si>
  <si>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</si>
  <si>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</si>
  <si>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</si>
  <si>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</si>
  <si>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</si>
  <si>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</si>
  <si>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</si>
  <si>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</si>
  <si>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</si>
  <si>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</si>
  <si>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</si>
  <si>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</si>
  <si>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</si>
  <si>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</si>
  <si>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</si>
  <si>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</si>
  <si>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</si>
  <si>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</si>
  <si>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</si>
  <si>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</si>
  <si>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</si>
  <si>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</si>
  <si>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</si>
  <si>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</si>
  <si>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</si>
  <si>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</si>
  <si>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</si>
  <si>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</si>
  <si>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</si>
  <si>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</si>
  <si>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</si>
  <si>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</si>
  <si>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</si>
  <si>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</si>
  <si>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</si>
  <si>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</si>
  <si>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</si>
  <si>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</si>
  <si>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</si>
  <si>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</si>
  <si>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</si>
  <si>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</si>
  <si>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</si>
  <si>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</si>
  <si>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</si>
  <si>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</si>
  <si>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</si>
  <si>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</si>
  <si>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</si>
  <si>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</si>
  <si>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</si>
  <si>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</si>
  <si>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</si>
  <si>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</si>
  <si>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</si>
  <si>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</si>
  <si>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</si>
  <si>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</si>
  <si>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</si>
  <si>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</si>
  <si>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</si>
  <si>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</si>
  <si>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</si>
  <si>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</si>
  <si>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</si>
  <si>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</si>
  <si>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</si>
  <si>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</si>
  <si>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</si>
  <si>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</si>
  <si>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</si>
  <si>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</si>
  <si>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</si>
  <si>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</si>
  <si>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</si>
  <si>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</si>
  <si>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</si>
  <si>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</si>
  <si>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</si>
  <si>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</si>
  <si>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</si>
  <si>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</si>
  <si>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</si>
  <si>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</si>
  <si>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</si>
  <si>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</si>
  <si>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</si>
  <si>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</si>
  <si>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</si>
  <si>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</si>
  <si>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</si>
  <si>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</si>
  <si>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</si>
  <si>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</si>
  <si>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</si>
  <si>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</si>
  <si>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</si>
  <si>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</si>
  <si>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</si>
  <si>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</si>
  <si>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</si>
  <si>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</si>
  <si>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</si>
  <si>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</si>
  <si>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</si>
  <si>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</si>
  <si>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</si>
  <si>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</si>
  <si>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</si>
  <si>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</si>
  <si>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</si>
  <si>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</si>
  <si>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</si>
  <si>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</si>
  <si>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</si>
  <si>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</si>
  <si>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</si>
  <si>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</si>
  <si>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</si>
  <si>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</si>
  <si>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</si>
  <si>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</si>
  <si>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</si>
  <si>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</si>
  <si>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</si>
  <si>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</si>
  <si>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</si>
  <si>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</si>
  <si>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</si>
  <si>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</si>
  <si>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</si>
  <si>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</si>
  <si>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</si>
  <si>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</si>
  <si>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</si>
  <si>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</si>
  <si>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</si>
  <si>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</si>
  <si>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</si>
  <si>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</si>
  <si>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</si>
  <si>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</si>
  <si>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</si>
  <si>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</si>
  <si>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</si>
  <si>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</si>
  <si>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</si>
  <si>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</si>
  <si>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</si>
  <si>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</si>
  <si>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</si>
  <si>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</si>
  <si>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</si>
  <si>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</si>
  <si>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</si>
  <si>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</si>
  <si>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</si>
  <si>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</si>
  <si>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</si>
  <si>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</si>
  <si>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</si>
  <si>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</si>
  <si>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Raincoat</t>
  </si>
  <si>
    <t>Trousers</t>
  </si>
  <si>
    <t>Socks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</si>
  <si>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</si>
  <si>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</si>
  <si>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</si>
  <si>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</si>
  <si>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</si>
  <si>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</si>
  <si>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</si>
  <si>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</si>
  <si>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</si>
  <si>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</si>
  <si>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</si>
  <si>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</si>
  <si>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</si>
  <si>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</si>
  <si>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</si>
  <si>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</si>
  <si>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</si>
  <si>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</si>
  <si>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</si>
  <si>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</si>
  <si>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</si>
  <si>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</si>
  <si>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</si>
  <si>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</si>
  <si>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</si>
  <si>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</si>
  <si>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</si>
  <si>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</si>
  <si>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</si>
  <si>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</si>
  <si>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</si>
  <si>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</si>
  <si>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</si>
  <si>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</si>
  <si>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</si>
  <si>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</si>
  <si>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</si>
  <si>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</si>
  <si>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</si>
  <si>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</si>
  <si>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</si>
  <si>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</si>
  <si>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</si>
  <si>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</si>
  <si>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</si>
  <si>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</si>
  <si>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</si>
  <si>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</si>
  <si>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</si>
  <si>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</si>
  <si>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</si>
  <si>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</si>
  <si>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</si>
  <si>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</si>
  <si>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</si>
  <si>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</si>
  <si>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</si>
  <si>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</si>
  <si>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</si>
  <si>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</si>
  <si>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</si>
  <si>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</si>
  <si>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</si>
  <si>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</si>
  <si>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</si>
  <si>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</si>
  <si>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</si>
  <si>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</si>
  <si>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</si>
  <si>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</si>
  <si>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</si>
  <si>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</si>
  <si>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</si>
  <si>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</si>
  <si>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</si>
  <si>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</si>
  <si>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</si>
  <si>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</si>
  <si>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</si>
  <si>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</si>
  <si>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</si>
  <si>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</si>
  <si>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</si>
  <si>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</si>
  <si>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</si>
  <si>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</si>
  <si>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</si>
  <si>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</si>
  <si>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</si>
  <si>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</si>
  <si>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</si>
  <si>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</si>
  <si>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</si>
  <si>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</si>
  <si>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</si>
  <si>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</si>
  <si>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</si>
  <si>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</si>
  <si>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</si>
  <si>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</si>
  <si>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</si>
  <si>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</si>
  <si>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</si>
  <si>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</si>
  <si>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</si>
  <si>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</si>
  <si>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</si>
  <si>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</si>
  <si>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</si>
  <si>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</si>
  <si>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</si>
  <si>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</si>
  <si>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</si>
  <si>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</si>
  <si>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</si>
  <si>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</si>
  <si>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</si>
  <si>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</si>
  <si>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</si>
  <si>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</si>
  <si>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</si>
  <si>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</si>
  <si>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</si>
  <si>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</si>
  <si>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</si>
  <si>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</si>
  <si>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</si>
  <si>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</si>
  <si>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</si>
  <si>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</si>
  <si>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</si>
  <si>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</si>
  <si>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</si>
  <si>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</si>
  <si>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</si>
  <si>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</si>
  <si>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</si>
  <si>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</si>
  <si>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</si>
  <si>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</si>
  <si>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</si>
  <si>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</si>
  <si>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</si>
  <si>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</si>
  <si>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</si>
  <si>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</si>
  <si>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</si>
  <si>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</si>
  <si>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</si>
  <si>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</si>
  <si>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</si>
  <si>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</si>
  <si>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</si>
  <si>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</si>
  <si>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</si>
  <si>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</si>
  <si>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</si>
  <si>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</si>
  <si>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</si>
  <si>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</si>
  <si>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</si>
  <si>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</si>
  <si>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</si>
  <si>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</si>
  <si>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</si>
  <si>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</si>
  <si>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</si>
  <si>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</si>
  <si>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Jacker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</si>
  <si>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</si>
  <si>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</si>
  <si>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</si>
  <si>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</si>
  <si>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</si>
  <si>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</si>
  <si>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</si>
  <si>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</si>
  <si>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</si>
  <si>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</si>
  <si>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</si>
  <si>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</si>
  <si>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</si>
  <si>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</si>
  <si>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</si>
  <si>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</si>
  <si>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</si>
  <si>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</si>
  <si>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</si>
  <si>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</si>
  <si>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</si>
  <si>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</si>
  <si>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</si>
  <si>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</si>
  <si>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</si>
  <si>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Swimming Cap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</si>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</sst>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97" workbookViewId="0">
      <selection activeCell="B116" sqref="B116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26.5703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 Rubber Pellets)</v>
      </c>
      <c r="G19" s="1" t="str">
        <f>IF($N19, [1]Enums!$A$26, [1]Enums!$A$27)&amp;" ("&amp;$J19&amp;IF($N19, " "&amp;$J$1, "")&amp;")"</f>
        <v>Sack (Isobutylene Rubber Pellets)</v>
      </c>
      <c r="H19" s="1" t="str">
        <f>IF($N19, [1]Enums!$A$29, [1]Enums!$A$30)&amp;" ("&amp;$J19&amp;IF($N19, " "&amp;$J$1, "")&amp;")"</f>
        <v>Powder Keg (Isobutylene Rubber Pellets)</v>
      </c>
      <c r="I19" s="1" t="str">
        <f>IF($N19, [1]Enums!$A$32, [1]Enums!$A$33)&amp;" ("&amp;$J19&amp;IF($N19, " "&amp;$J$1, "")&amp;")"</f>
        <v>Chemical Silo (Isobutylene Rubber Pellets)</v>
      </c>
      <c r="J19" s="1" t="str">
        <f>[1]Polymers!$B19</f>
        <v>Isobutylene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  <c r="F116" s="1" t="str">
        <f>IF($N116, [1]Enums!$A$23, [1]Enums!$A$24)&amp;" ("&amp;$J116&amp;IF($N116, " "&amp;$J$1, "")&amp;")"</f>
        <v>Vial (0)</v>
      </c>
      <c r="G116" s="1" t="str">
        <f>IF($N116, [1]Enums!$A$26, [1]Enums!$A$27)&amp;" ("&amp;$J116&amp;IF($N116, " "&amp;$J$1, "")&amp;")"</f>
        <v>Beaker (0)</v>
      </c>
      <c r="H116" s="1" t="str">
        <f>IF($N116, [1]Enums!$A$29, [1]Enums!$A$30)&amp;" ("&amp;$J116&amp;IF($N116, " "&amp;$J$1, "")&amp;")"</f>
        <v>Drum (0)</v>
      </c>
      <c r="I116" s="1" t="str">
        <f>IF($N116, [1]Enums!$A$32, [1]Enums!$A$33)&amp;" ("&amp;$J116&amp;IF($N116, " "&amp;$J$1, "")&amp;")"</f>
        <v>Chemical Vat (0)</v>
      </c>
      <c r="J116" s="1">
        <f>[1]Polymers!$B116</f>
        <v>0</v>
      </c>
      <c r="K116">
        <v>1</v>
      </c>
      <c r="L116">
        <v>10</v>
      </c>
      <c r="M116" s="2">
        <f>[1]Polymers!$C116</f>
        <v>0</v>
      </c>
      <c r="N116" s="2">
        <f>[1]Polymers!$D116</f>
        <v>0</v>
      </c>
    </row>
    <row r="117" spans="1:14" x14ac:dyDescent="0.2">
      <c r="A117" s="2"/>
      <c r="F117" s="1" t="str">
        <f>IF($N117, [1]Enums!$A$23, [1]Enums!$A$24)&amp;" ("&amp;$J117&amp;IF($N117, " "&amp;$J$1, "")&amp;")"</f>
        <v>Vial (0)</v>
      </c>
      <c r="G117" s="1" t="str">
        <f>IF($N117, [1]Enums!$A$26, [1]Enums!$A$27)&amp;" ("&amp;$J117&amp;IF($N117, " "&amp;$J$1, "")&amp;")"</f>
        <v>Beaker (0)</v>
      </c>
      <c r="H117" s="1" t="str">
        <f>IF($N117, [1]Enums!$A$29, [1]Enums!$A$30)&amp;" ("&amp;$J117&amp;IF($N117, " "&amp;$J$1, "")&amp;")"</f>
        <v>Drum (0)</v>
      </c>
      <c r="I117" s="1" t="str">
        <f>IF($N117, [1]Enums!$A$32, [1]Enums!$A$33)&amp;" ("&amp;$J117&amp;IF($N117, " "&amp;$J$1, "")&amp;")"</f>
        <v>Chemical Vat (0)</v>
      </c>
      <c r="J117" s="1">
        <f>[1]Polymers!$B117</f>
        <v>0</v>
      </c>
      <c r="K117">
        <v>1</v>
      </c>
      <c r="L117">
        <v>10</v>
      </c>
      <c r="M117" s="2">
        <f>[1]Polymers!$C117</f>
        <v>0</v>
      </c>
      <c r="N117" s="2">
        <f>[1]Polymers!$D117</f>
        <v>0</v>
      </c>
    </row>
    <row r="118" spans="1:14" x14ac:dyDescent="0.2">
      <c r="A118" s="2"/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2318</v>
      </c>
      <c r="C16" s="3" t="s">
        <v>2317</v>
      </c>
      <c r="D16" s="3" t="s">
        <v>2316</v>
      </c>
      <c r="E16" s="3" t="s">
        <v>2315</v>
      </c>
      <c r="F16" s="3" t="s">
        <v>2314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2313</v>
      </c>
      <c r="C17" s="3" t="s">
        <v>2312</v>
      </c>
      <c r="D17" s="3" t="s">
        <v>2311</v>
      </c>
      <c r="E17" s="3" t="s">
        <v>2310</v>
      </c>
      <c r="F17" s="3" t="s">
        <v>2309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2328</v>
      </c>
      <c r="C18" s="3" t="s">
        <v>2327</v>
      </c>
      <c r="D18" s="3" t="s">
        <v>2326</v>
      </c>
      <c r="E18" s="3" t="s">
        <v>2325</v>
      </c>
      <c r="F18" s="3" t="s">
        <v>2324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2323</v>
      </c>
      <c r="C19" s="3" t="s">
        <v>2322</v>
      </c>
      <c r="D19" s="3" t="s">
        <v>2321</v>
      </c>
      <c r="E19" s="3" t="s">
        <v>2320</v>
      </c>
      <c r="F19" s="3" t="s">
        <v>2319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24" workbookViewId="0">
      <selection activeCell="E121" sqref="E12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2343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31" workbookViewId="0">
      <selection activeCell="E70" sqref="E7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2337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1904</v>
      </c>
      <c r="L27" s="24" t="str">
        <f>Pellets!$F$19</f>
        <v>Bag (Isobutylene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 t="str">
        <f>[1]Enums!$A$13</f>
        <v>1.1.1</v>
      </c>
      <c r="B152" s="3" t="s">
        <v>2344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H51" sqref="H51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19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2332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'Molded Items'!$C$100</f>
        <v>Fibers (Natural Rubber)</v>
      </c>
      <c r="G2" s="2" t="s">
        <v>1883</v>
      </c>
      <c r="H2" s="2" t="s">
        <v>2132</v>
      </c>
      <c r="I2" s="2" t="s">
        <v>2133</v>
      </c>
      <c r="J2" s="2" t="s">
        <v>2136</v>
      </c>
      <c r="K2" s="2" t="s">
        <v>2135</v>
      </c>
      <c r="L2">
        <v>3</v>
      </c>
      <c r="M2">
        <v>15</v>
      </c>
      <c r="N2">
        <v>1</v>
      </c>
      <c r="O2">
        <v>3</v>
      </c>
      <c r="P2">
        <v>2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2137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2345</v>
      </c>
      <c r="H4" s="40" t="s">
        <v>2330</v>
      </c>
      <c r="I4" s="40" t="s">
        <v>2346</v>
      </c>
      <c r="J4" s="40" t="s">
        <v>2331</v>
      </c>
      <c r="K4" s="40" t="s">
        <v>2336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2144</v>
      </c>
      <c r="H6" s="2" t="s">
        <v>1934</v>
      </c>
      <c r="I6" s="2" t="s">
        <v>2145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2146</v>
      </c>
      <c r="I7" s="2" t="s">
        <v>2147</v>
      </c>
      <c r="J7" s="2" t="s">
        <v>2148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2150</v>
      </c>
      <c r="I8" s="2" t="s">
        <v>2149</v>
      </c>
      <c r="J8" s="2" t="s">
        <v>2181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2172</v>
      </c>
      <c r="J9" s="2" t="s">
        <v>2180</v>
      </c>
      <c r="K9" s="2" t="s">
        <v>2142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2152</v>
      </c>
      <c r="I10" s="2" t="s">
        <v>2175</v>
      </c>
      <c r="J10" s="2" t="s">
        <v>2153</v>
      </c>
      <c r="K10" s="2" t="s">
        <v>2183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2154</v>
      </c>
      <c r="I11" s="2" t="s">
        <v>2175</v>
      </c>
      <c r="J11" s="2" t="s">
        <v>2178</v>
      </c>
      <c r="K11" s="2" t="s">
        <v>2142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2173</v>
      </c>
      <c r="J12" s="2" t="s">
        <v>2177</v>
      </c>
      <c r="K12" s="2" t="s">
        <v>2196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2155</v>
      </c>
      <c r="I13" s="2" t="s">
        <v>2172</v>
      </c>
      <c r="J13" s="2" t="s">
        <v>2179</v>
      </c>
      <c r="K13" s="2" t="s">
        <v>2184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2156</v>
      </c>
      <c r="I14" s="2" t="s">
        <v>2171</v>
      </c>
      <c r="J14" s="2" t="s">
        <v>2190</v>
      </c>
      <c r="K14" s="2" t="s">
        <v>2196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2158</v>
      </c>
      <c r="I15" s="2" t="s">
        <v>2145</v>
      </c>
      <c r="J15" s="2" t="s">
        <v>2191</v>
      </c>
      <c r="K15" s="2" t="s">
        <v>2185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2159</v>
      </c>
      <c r="I16" s="2" t="s">
        <v>2172</v>
      </c>
      <c r="J16" s="2" t="s">
        <v>2192</v>
      </c>
      <c r="K16" s="2" t="s">
        <v>2184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2160</v>
      </c>
      <c r="I17" s="2" t="s">
        <v>2176</v>
      </c>
      <c r="J17" s="2" t="s">
        <v>1931</v>
      </c>
      <c r="K17" s="2" t="s">
        <v>2186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2166</v>
      </c>
      <c r="H18" s="2" t="s">
        <v>2167</v>
      </c>
      <c r="I18" s="2" t="s">
        <v>2172</v>
      </c>
      <c r="J18" s="2" t="s">
        <v>2192</v>
      </c>
      <c r="K18" s="2" t="s">
        <v>2187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2197</v>
      </c>
      <c r="I19" s="2" t="s">
        <v>2198</v>
      </c>
      <c r="J19" s="2" t="s">
        <v>2199</v>
      </c>
      <c r="K19" s="2" t="s">
        <v>2200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2145</v>
      </c>
      <c r="J20" s="2" t="s">
        <v>2193</v>
      </c>
      <c r="K20" s="2" t="s">
        <v>2188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2156</v>
      </c>
      <c r="I21" s="2" t="s">
        <v>2171</v>
      </c>
      <c r="J21" s="2" t="s">
        <v>2194</v>
      </c>
      <c r="K21" s="2" t="s">
        <v>2196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2156</v>
      </c>
      <c r="I22" s="2" t="s">
        <v>2171</v>
      </c>
      <c r="J22" s="2" t="s">
        <v>2194</v>
      </c>
      <c r="K22" s="2" t="s">
        <v>2196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2157</v>
      </c>
      <c r="I23" s="2" t="s">
        <v>2168</v>
      </c>
      <c r="J23" s="2" t="s">
        <v>2177</v>
      </c>
      <c r="K23" s="2" t="s">
        <v>2182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2157</v>
      </c>
      <c r="I24" s="2" t="s">
        <v>2168</v>
      </c>
      <c r="J24" s="2" t="s">
        <v>2177</v>
      </c>
      <c r="K24" s="2" t="s">
        <v>2182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2164</v>
      </c>
      <c r="I25" s="2" t="s">
        <v>2174</v>
      </c>
      <c r="J25" s="2" t="s">
        <v>2195</v>
      </c>
      <c r="K25" s="2" t="s">
        <v>2184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2165</v>
      </c>
      <c r="I26" s="2" t="s">
        <v>2175</v>
      </c>
      <c r="J26" s="2" t="s">
        <v>2177</v>
      </c>
      <c r="K26" s="2" t="s">
        <v>2189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2161</v>
      </c>
      <c r="I27" s="2" t="s">
        <v>2174</v>
      </c>
      <c r="J27" s="2" t="s">
        <v>2195</v>
      </c>
      <c r="K27" s="2" t="s">
        <v>2196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2170</v>
      </c>
      <c r="I28" s="2" t="s">
        <v>2169</v>
      </c>
      <c r="J28" s="2" t="s">
        <v>2163</v>
      </c>
      <c r="K28" s="2" t="s">
        <v>2162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2158</v>
      </c>
      <c r="I29" s="2" t="s">
        <v>2173</v>
      </c>
      <c r="J29" s="2" t="s">
        <v>2191</v>
      </c>
      <c r="K29" s="2" t="s">
        <v>2185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2201</v>
      </c>
      <c r="C30" s="3" t="s">
        <v>2202</v>
      </c>
      <c r="D30" s="3" t="s">
        <v>2203</v>
      </c>
      <c r="E30" s="3" t="s">
        <v>2204</v>
      </c>
      <c r="F30" t="str">
        <f>'Molded Items'!C40</f>
        <v>Fibers (Carbon Fiber)</v>
      </c>
      <c r="G30" s="40" t="s">
        <v>2273</v>
      </c>
      <c r="H30" s="40" t="s">
        <v>2165</v>
      </c>
      <c r="I30" s="40" t="s">
        <v>2175</v>
      </c>
      <c r="J30" s="40" t="s">
        <v>2177</v>
      </c>
      <c r="K30" s="40" t="s">
        <v>2189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2205</v>
      </c>
      <c r="C31" s="3" t="s">
        <v>2206</v>
      </c>
      <c r="D31" s="3" t="s">
        <v>2207</v>
      </c>
      <c r="E31" s="3" t="s">
        <v>2208</v>
      </c>
      <c r="F31" t="str">
        <f>'Molded Items'!C43</f>
        <v>Fibers (Chitin)</v>
      </c>
      <c r="G31" s="40" t="s">
        <v>2274</v>
      </c>
      <c r="H31" s="40" t="s">
        <v>2278</v>
      </c>
      <c r="I31" s="40" t="s">
        <v>2279</v>
      </c>
      <c r="J31" s="40" t="s">
        <v>2280</v>
      </c>
      <c r="K31" s="40" t="s">
        <v>2281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2209</v>
      </c>
      <c r="C32" s="3" t="s">
        <v>2210</v>
      </c>
      <c r="D32" s="3" t="s">
        <v>2211</v>
      </c>
      <c r="E32" s="3" t="s">
        <v>2212</v>
      </c>
      <c r="F32" t="str">
        <f>'Molded Items'!C70</f>
        <v>Fibers (PAN)</v>
      </c>
      <c r="G32" s="40" t="s">
        <v>2275</v>
      </c>
      <c r="H32" s="2" t="s">
        <v>2293</v>
      </c>
      <c r="I32" s="2" t="s">
        <v>2291</v>
      </c>
      <c r="J32" s="2" t="s">
        <v>2292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2213</v>
      </c>
      <c r="C33" s="3" t="s">
        <v>2214</v>
      </c>
      <c r="D33" s="3" t="s">
        <v>2215</v>
      </c>
      <c r="E33" s="3" t="s">
        <v>2216</v>
      </c>
      <c r="F33" t="str">
        <f>'Molded Items'!C92</f>
        <v>Fibers (Nylon 6,7)</v>
      </c>
      <c r="G33" s="40" t="s">
        <v>2308</v>
      </c>
      <c r="H33" s="40" t="s">
        <v>2276</v>
      </c>
      <c r="I33" s="40" t="s">
        <v>2139</v>
      </c>
      <c r="J33" s="40" t="s">
        <v>2151</v>
      </c>
      <c r="K33" s="40" t="s">
        <v>2277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2217</v>
      </c>
      <c r="C34" s="3" t="s">
        <v>2218</v>
      </c>
      <c r="D34" s="3" t="s">
        <v>2219</v>
      </c>
      <c r="E34" s="3" t="s">
        <v>2220</v>
      </c>
      <c r="F34" t="str">
        <f>'Molded Items'!C93</f>
        <v>Fibers (Nylon 6,10)</v>
      </c>
      <c r="G34" s="2" t="s">
        <v>2307</v>
      </c>
      <c r="H34" s="2" t="s">
        <v>2138</v>
      </c>
      <c r="I34" s="2" t="s">
        <v>2141</v>
      </c>
      <c r="J34" s="2" t="s">
        <v>2140</v>
      </c>
      <c r="K34" s="2" t="s">
        <v>2143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2221</v>
      </c>
      <c r="C35" s="3" t="s">
        <v>2222</v>
      </c>
      <c r="D35" s="3" t="s">
        <v>2223</v>
      </c>
      <c r="E35" s="3" t="s">
        <v>2224</v>
      </c>
      <c r="F35" t="str">
        <f>'Molded Items'!C54</f>
        <v>Fibers (LLDPE)</v>
      </c>
      <c r="G35" s="40" t="s">
        <v>2334</v>
      </c>
      <c r="H35" s="2" t="s">
        <v>2011</v>
      </c>
      <c r="I35" s="2" t="s">
        <v>2333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2225</v>
      </c>
      <c r="C36" s="3" t="s">
        <v>2226</v>
      </c>
      <c r="D36" s="3" t="s">
        <v>2227</v>
      </c>
      <c r="E36" s="3" t="s">
        <v>2228</v>
      </c>
      <c r="F36" t="str">
        <f>'Molded Items'!C56</f>
        <v>Fibers (LDPE)</v>
      </c>
      <c r="G36" s="40" t="s">
        <v>2335</v>
      </c>
      <c r="H36" s="2" t="s">
        <v>2154</v>
      </c>
      <c r="I36" s="2" t="s">
        <v>2294</v>
      </c>
      <c r="J36" s="2" t="s">
        <v>2296</v>
      </c>
      <c r="K36" s="2" t="s">
        <v>2295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2229</v>
      </c>
      <c r="C37" s="3" t="s">
        <v>2230</v>
      </c>
      <c r="D37" s="3" t="s">
        <v>2231</v>
      </c>
      <c r="E37" s="3" t="s">
        <v>2232</v>
      </c>
      <c r="F37" t="str">
        <f>'Molded Items'!C57</f>
        <v>Fibers (MDPE)</v>
      </c>
      <c r="G37" s="40" t="s">
        <v>2302</v>
      </c>
      <c r="H37" s="2" t="s">
        <v>2138</v>
      </c>
      <c r="I37" s="2" t="s">
        <v>2137</v>
      </c>
      <c r="J37" s="2" t="s">
        <v>1884</v>
      </c>
      <c r="K37" s="2" t="s">
        <v>2142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2233</v>
      </c>
      <c r="C38" s="3" t="s">
        <v>2234</v>
      </c>
      <c r="D38" s="3" t="s">
        <v>2235</v>
      </c>
      <c r="E38" s="3" t="s">
        <v>2236</v>
      </c>
      <c r="F38" t="str">
        <f>'Molded Items'!C50</f>
        <v>Fibers (HDPE)</v>
      </c>
      <c r="G38" s="40" t="s">
        <v>2290</v>
      </c>
      <c r="H38" s="2" t="s">
        <v>2011</v>
      </c>
      <c r="I38" s="2" t="s">
        <v>2137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2237</v>
      </c>
      <c r="C39" s="3" t="s">
        <v>2238</v>
      </c>
      <c r="D39" s="3" t="s">
        <v>2239</v>
      </c>
      <c r="E39" s="3" t="s">
        <v>2240</v>
      </c>
      <c r="F39" t="str">
        <f>'Molded Items'!C86</f>
        <v>Fibers (PEN)</v>
      </c>
      <c r="G39" s="40" t="s">
        <v>2282</v>
      </c>
      <c r="H39" s="40" t="s">
        <v>2297</v>
      </c>
      <c r="I39" s="40" t="s">
        <v>2298</v>
      </c>
      <c r="J39" s="40" t="s">
        <v>2299</v>
      </c>
      <c r="K39" s="40" t="s">
        <v>2300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2241</v>
      </c>
      <c r="C40" s="3" t="s">
        <v>2242</v>
      </c>
      <c r="D40" s="3" t="s">
        <v>2243</v>
      </c>
      <c r="E40" s="3" t="s">
        <v>2244</v>
      </c>
      <c r="F40" t="str">
        <f>'Molded Items'!C88</f>
        <v>Fibers (PES)</v>
      </c>
      <c r="G40" s="40" t="s">
        <v>2284</v>
      </c>
      <c r="H40" s="2" t="s">
        <v>2293</v>
      </c>
      <c r="I40" s="2" t="s">
        <v>2301</v>
      </c>
      <c r="J40" s="2" t="s">
        <v>2134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2245</v>
      </c>
      <c r="C41" s="3" t="s">
        <v>2246</v>
      </c>
      <c r="D41" s="3" t="s">
        <v>2247</v>
      </c>
      <c r="E41" s="3" t="s">
        <v>2248</v>
      </c>
      <c r="F41" t="str">
        <f>'Molded Items'!C89</f>
        <v>Fibers (PET)</v>
      </c>
      <c r="G41" s="40" t="s">
        <v>2303</v>
      </c>
      <c r="H41" s="40" t="s">
        <v>2011</v>
      </c>
      <c r="I41" s="40" t="s">
        <v>2304</v>
      </c>
      <c r="J41" s="2" t="s">
        <v>1884</v>
      </c>
      <c r="K41" s="2" t="s">
        <v>2295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2249</v>
      </c>
      <c r="C42" s="3" t="s">
        <v>2250</v>
      </c>
      <c r="D42" s="3" t="s">
        <v>2251</v>
      </c>
      <c r="E42" s="3" t="s">
        <v>2252</v>
      </c>
      <c r="F42" t="str">
        <f>'Molded Items'!C90</f>
        <v>Fibers (PETG)</v>
      </c>
      <c r="G42" s="40" t="s">
        <v>2305</v>
      </c>
      <c r="H42" s="2" t="s">
        <v>2011</v>
      </c>
      <c r="I42" s="2" t="s">
        <v>2306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2253</v>
      </c>
      <c r="C43" s="3" t="s">
        <v>2254</v>
      </c>
      <c r="D43" s="3" t="s">
        <v>2255</v>
      </c>
      <c r="E43" s="3" t="s">
        <v>2256</v>
      </c>
      <c r="F43" t="str">
        <f>'Molded Items'!C117</f>
        <v>Fibers (PP)</v>
      </c>
      <c r="G43" s="40" t="s">
        <v>2285</v>
      </c>
      <c r="H43" s="2" t="s">
        <v>2011</v>
      </c>
      <c r="I43" s="2" t="s">
        <v>2329</v>
      </c>
      <c r="J43" s="2" t="s">
        <v>2286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2257</v>
      </c>
      <c r="C44" s="3" t="s">
        <v>2258</v>
      </c>
      <c r="D44" s="3" t="s">
        <v>2259</v>
      </c>
      <c r="E44" s="3" t="s">
        <v>2260</v>
      </c>
      <c r="F44" t="str">
        <f>'Molded Items'!C120</f>
        <v>Fibers (PS)</v>
      </c>
      <c r="G44" s="40" t="s">
        <v>2287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2261</v>
      </c>
      <c r="C45" s="3" t="s">
        <v>2262</v>
      </c>
      <c r="D45" s="3" t="s">
        <v>2263</v>
      </c>
      <c r="E45" s="3" t="s">
        <v>2264</v>
      </c>
      <c r="F45" t="str">
        <f>'Molded Items'!C127</f>
        <v>Fibers (PU)</v>
      </c>
      <c r="G45" s="40" t="s">
        <v>2288</v>
      </c>
      <c r="H45" s="2" t="s">
        <v>2011</v>
      </c>
      <c r="I45" s="2" t="s">
        <v>2137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2265</v>
      </c>
      <c r="C46" s="3" t="s">
        <v>2266</v>
      </c>
      <c r="D46" s="3" t="s">
        <v>2267</v>
      </c>
      <c r="E46" s="3" t="s">
        <v>2268</v>
      </c>
      <c r="F46" t="str">
        <f>'Molded Items'!C109</f>
        <v>Fibers (POM)</v>
      </c>
      <c r="G46" s="40" t="s">
        <v>2289</v>
      </c>
      <c r="H46" s="2" t="s">
        <v>2011</v>
      </c>
      <c r="I46" s="2" t="s">
        <v>2137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2269</v>
      </c>
      <c r="C47" s="3" t="s">
        <v>2270</v>
      </c>
      <c r="D47" s="3" t="s">
        <v>2271</v>
      </c>
      <c r="E47" s="3" t="s">
        <v>2272</v>
      </c>
      <c r="F47" t="str">
        <f>'Molded Items'!C144</f>
        <v>Fibers (UHMWPE)</v>
      </c>
      <c r="G47" s="40" t="s">
        <v>2283</v>
      </c>
      <c r="H47" s="2" t="s">
        <v>1936</v>
      </c>
      <c r="I47" s="2" t="s">
        <v>2145</v>
      </c>
      <c r="J47" s="2" t="s">
        <v>1931</v>
      </c>
      <c r="K47" s="2" t="s">
        <v>2142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2341</v>
      </c>
      <c r="C48" s="3" t="s">
        <v>2340</v>
      </c>
      <c r="D48" s="3" t="s">
        <v>2339</v>
      </c>
      <c r="E48" s="3" t="s">
        <v>2338</v>
      </c>
      <c r="F48" t="str">
        <f>G5&amp;" "&amp;H5</f>
        <v>Kevlar Helmet</v>
      </c>
      <c r="G48" s="40" t="s">
        <v>2342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1" x14ac:dyDescent="0.2">
      <c r="A49" s="23"/>
      <c r="G49" s="40"/>
      <c r="H49" s="2"/>
      <c r="I49" s="2"/>
      <c r="J49" s="2"/>
      <c r="K49" s="2"/>
    </row>
    <row r="50" spans="1:11" x14ac:dyDescent="0.2">
      <c r="A50" s="23"/>
    </row>
    <row r="51" spans="1:11" x14ac:dyDescent="0.2">
      <c r="A51" s="23"/>
    </row>
    <row r="52" spans="1:11" x14ac:dyDescent="0.2">
      <c r="A52" s="23"/>
      <c r="G52" s="40"/>
      <c r="H52" s="2"/>
      <c r="I52" s="2"/>
      <c r="J52" s="2"/>
      <c r="K52" s="2"/>
    </row>
    <row r="53" spans="1:11" x14ac:dyDescent="0.2">
      <c r="A53" s="23"/>
    </row>
    <row r="54" spans="1:11" x14ac:dyDescent="0.2">
      <c r="A54" s="23"/>
    </row>
    <row r="55" spans="1:11" x14ac:dyDescent="0.2">
      <c r="A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2015-02-08T16:12:57Z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