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kspace\C19\SDL\Step4\Pandemiav2.9\"/>
    </mc:Choice>
  </mc:AlternateContent>
  <xr:revisionPtr revIDLastSave="0" documentId="13_ncr:1_{BE4210DB-07CA-440C-B3F9-0D08951A7157}" xr6:coauthVersionLast="46" xr6:coauthVersionMax="46" xr10:uidLastSave="{00000000-0000-0000-0000-000000000000}"/>
  <bookViews>
    <workbookView xWindow="3630" yWindow="2580" windowWidth="21600" windowHeight="11385" xr2:uid="{4F84727B-B79E-4436-AC34-4F820AF1DC44}"/>
  </bookViews>
  <sheets>
    <sheet name="2,8,1" sheetId="1" r:id="rId1"/>
    <sheet name="Hoja1" sheetId="3" r:id="rId2"/>
    <sheet name="BKP-Pre" sheetId="2" r:id="rId3"/>
  </sheets>
  <definedNames>
    <definedName name="_xlnm._FilterDatabase" localSheetId="0" hidden="1">'BKP-Pre'!$A$1:$G$1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A24" i="3"/>
  <c r="B23" i="3"/>
  <c r="B22" i="3"/>
  <c r="B21" i="3"/>
  <c r="B20" i="3"/>
  <c r="B19" i="3"/>
  <c r="B18" i="3"/>
  <c r="B17" i="3"/>
  <c r="B16" i="3"/>
  <c r="N15" i="3"/>
  <c r="M15" i="3"/>
  <c r="B15" i="3"/>
  <c r="M14" i="3"/>
  <c r="N14" i="3" s="1"/>
  <c r="B14" i="3"/>
  <c r="M13" i="3"/>
  <c r="N13" i="3" s="1"/>
  <c r="B13" i="3"/>
  <c r="M12" i="3"/>
  <c r="N12" i="3" s="1"/>
  <c r="B12" i="3"/>
  <c r="M11" i="3"/>
  <c r="N11" i="3" s="1"/>
  <c r="B11" i="3"/>
  <c r="M10" i="3"/>
  <c r="N10" i="3" s="1"/>
  <c r="B10" i="3"/>
  <c r="M9" i="3"/>
  <c r="N9" i="3" s="1"/>
  <c r="B9" i="3"/>
  <c r="M8" i="3"/>
  <c r="N8" i="3" s="1"/>
  <c r="B8" i="3"/>
  <c r="B7" i="3"/>
  <c r="B6" i="3"/>
  <c r="B5" i="3"/>
  <c r="B4" i="3"/>
  <c r="B3" i="3"/>
  <c r="N8" i="1" l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H26" i="2"/>
  <c r="B27" i="2"/>
  <c r="H27" i="2"/>
  <c r="B28" i="2"/>
  <c r="H28" i="2"/>
  <c r="B29" i="2"/>
  <c r="H29" i="2"/>
  <c r="K28" i="2" s="1"/>
  <c r="B30" i="2"/>
  <c r="H30" i="2"/>
</calcChain>
</file>

<file path=xl/sharedStrings.xml><?xml version="1.0" encoding="utf-8"?>
<sst xmlns="http://schemas.openxmlformats.org/spreadsheetml/2006/main" count="78" uniqueCount="37">
  <si>
    <t>Delay</t>
  </si>
  <si>
    <t>DetectionRate</t>
  </si>
  <si>
    <t>Vaccined</t>
  </si>
  <si>
    <t>Confined</t>
  </si>
  <si>
    <t>TR</t>
  </si>
  <si>
    <t xml:space="preserve"> </t>
  </si>
  <si>
    <t>Vacunes - https://beteve.cat/societat/vacunacio-catalunya-covid/</t>
  </si>
  <si>
    <t>186273 1eres dosis</t>
  </si>
  <si>
    <t>Python</t>
  </si>
  <si>
    <t>0.75</t>
  </si>
  <si>
    <t>0.14</t>
  </si>
  <si>
    <t>0.43</t>
  </si>
  <si>
    <t>0.21</t>
  </si>
  <si>
    <t>0.35</t>
  </si>
  <si>
    <t>0.28</t>
  </si>
  <si>
    <t>0.18</t>
  </si>
  <si>
    <t>dia</t>
  </si>
  <si>
    <t>B117</t>
  </si>
  <si>
    <t xml:space="preserve">Reduccio de l'hosteleria </t>
  </si>
  <si>
    <t>Reduccio</t>
  </si>
  <si>
    <t>Mesura</t>
  </si>
  <si>
    <t>Restriccio del moviment</t>
  </si>
  <si>
    <t>hosteleria</t>
  </si>
  <si>
    <t>Variable</t>
  </si>
  <si>
    <t xml:space="preserve">hospitality </t>
  </si>
  <si>
    <t xml:space="preserve">thirdEnglish </t>
  </si>
  <si>
    <t>comeback</t>
  </si>
  <si>
    <t>limitacio municipal</t>
  </si>
  <si>
    <t>firstEnglish</t>
  </si>
  <si>
    <t>Contencio de la 2a onada</t>
  </si>
  <si>
    <t>"tornada normalitat"</t>
  </si>
  <si>
    <t>Vacances</t>
  </si>
  <si>
    <t>Tancament</t>
  </si>
  <si>
    <t>1 hora+  de restauracio</t>
  </si>
  <si>
    <t>Extraescolars i caus</t>
  </si>
  <si>
    <t>Obertura confinament perimetral</t>
  </si>
  <si>
    <t>St 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</si>
</sst>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4" fillId="0" borderId="1" xfId="0" applyFont="1" applyBorder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3" fillId="0" borderId="0" xfId="0" applyFont="1"/>
    <xf numFmtId="10" fontId="0" fillId="0" borderId="0" xfId="0" applyNumberFormat="1"/>
    <xf numFmtId="10" fontId="0" fillId="0" borderId="0" xfId="1" applyNumberFormat="1" applyFont="1"/>
    <xf numFmtId="0" fontId="1" fillId="0" borderId="0" xfId="0" applyFont="1" applyFill="1" applyBorder="1"/>
    <xf numFmtId="0" fontId="0" fillId="9" borderId="0" xfId="0" applyFill="1"/>
    <xf numFmtId="14" fontId="0" fillId="9" borderId="0" xfId="0" applyNumberFormat="1" applyFill="1"/>
    <xf numFmtId="0" fontId="0" fillId="10" borderId="0" xfId="0" applyFill="1"/>
    <xf numFmtId="0" fontId="5" fillId="7" borderId="0" xfId="0" applyFont="1" applyFill="1"/>
    <xf numFmtId="14" fontId="5" fillId="7" borderId="0" xfId="0" applyNumberFormat="1" applyFont="1" applyFill="1"/>
    <xf numFmtId="0" fontId="5" fillId="11" borderId="0" xfId="0" applyFont="1" applyFill="1"/>
    <xf numFmtId="14" fontId="5" fillId="11" borderId="0" xfId="0" applyNumberFormat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36A-7FF6-44DF-84EC-90E6FB1E84FC}">
  <dimension ref="A1:O51"/>
  <sheetViews>
    <sheetView tabSelected="1" topLeftCell="A13" workbookViewId="0">
      <selection activeCell="I13" sqref="I13"/>
    </sheetView>
  </sheetViews>
  <sheetFormatPr baseColWidth="10" defaultRowHeight="15" x14ac:dyDescent="0.25"/>
  <cols>
    <col min="6" max="6" width="11.85546875" bestFit="1" customWidth="1"/>
  </cols>
  <sheetData>
    <row r="1" spans="1:15" ht="15.75" x14ac:dyDescent="0.25">
      <c r="A1" s="2" t="s">
        <v>0</v>
      </c>
      <c r="B1" s="2" t="s">
        <v>5</v>
      </c>
      <c r="C1" s="2" t="s">
        <v>1</v>
      </c>
      <c r="D1" s="2" t="s">
        <v>4</v>
      </c>
      <c r="E1" s="2"/>
      <c r="F1" s="2" t="s">
        <v>2</v>
      </c>
      <c r="G1" s="2" t="s">
        <v>3</v>
      </c>
      <c r="H1" s="2" t="s">
        <v>0</v>
      </c>
      <c r="I1" s="21" t="s">
        <v>23</v>
      </c>
      <c r="L1" t="s">
        <v>6</v>
      </c>
    </row>
    <row r="2" spans="1:15" x14ac:dyDescent="0.25">
      <c r="A2">
        <v>0</v>
      </c>
      <c r="B2" s="1">
        <v>43800</v>
      </c>
      <c r="D2">
        <v>0.81</v>
      </c>
      <c r="I2">
        <v>11</v>
      </c>
    </row>
    <row r="3" spans="1:15" x14ac:dyDescent="0.25">
      <c r="A3">
        <v>10</v>
      </c>
      <c r="B3" s="1">
        <v>43810</v>
      </c>
      <c r="C3">
        <v>0.08</v>
      </c>
    </row>
    <row r="4" spans="1:15" x14ac:dyDescent="0.25">
      <c r="A4">
        <v>105</v>
      </c>
      <c r="B4" s="1">
        <v>43905</v>
      </c>
      <c r="C4">
        <v>0.21</v>
      </c>
    </row>
    <row r="5" spans="1:15" x14ac:dyDescent="0.25">
      <c r="A5">
        <v>105</v>
      </c>
      <c r="B5" s="1">
        <v>43905</v>
      </c>
      <c r="G5">
        <v>0.35</v>
      </c>
    </row>
    <row r="6" spans="1:15" x14ac:dyDescent="0.25">
      <c r="A6" s="4">
        <v>105</v>
      </c>
      <c r="B6" s="5">
        <v>43905</v>
      </c>
      <c r="C6" s="4"/>
      <c r="D6" s="4">
        <v>0.25</v>
      </c>
      <c r="E6" s="4"/>
      <c r="L6" s="29" t="s">
        <v>8</v>
      </c>
      <c r="M6" s="29"/>
      <c r="N6" s="29"/>
      <c r="O6" s="29"/>
    </row>
    <row r="7" spans="1:15" x14ac:dyDescent="0.25">
      <c r="A7">
        <v>134</v>
      </c>
      <c r="B7" s="1">
        <v>43934</v>
      </c>
      <c r="G7">
        <v>0.2</v>
      </c>
      <c r="L7" s="3" t="s">
        <v>4</v>
      </c>
      <c r="M7" s="3" t="s">
        <v>16</v>
      </c>
      <c r="N7" s="3"/>
      <c r="O7" s="3" t="s">
        <v>0</v>
      </c>
    </row>
    <row r="8" spans="1:15" x14ac:dyDescent="0.25">
      <c r="A8" s="4">
        <v>141</v>
      </c>
      <c r="B8" s="5">
        <v>43941</v>
      </c>
      <c r="C8" s="4"/>
      <c r="D8" s="4">
        <v>0.16</v>
      </c>
      <c r="E8" s="4"/>
      <c r="L8" t="s">
        <v>9</v>
      </c>
      <c r="M8" s="1">
        <v>43897</v>
      </c>
      <c r="N8" s="1">
        <f>M8-I$2</f>
        <v>43886</v>
      </c>
      <c r="O8">
        <f>N8-B$2</f>
        <v>86</v>
      </c>
    </row>
    <row r="9" spans="1:15" x14ac:dyDescent="0.25">
      <c r="A9">
        <v>156</v>
      </c>
      <c r="B9" s="1">
        <v>43956</v>
      </c>
      <c r="C9">
        <v>0.18</v>
      </c>
      <c r="L9" s="4" t="s">
        <v>10</v>
      </c>
      <c r="M9" s="5">
        <v>43912</v>
      </c>
      <c r="N9" s="5">
        <f t="shared" ref="N9:N15" si="0">M9-I$2</f>
        <v>43901</v>
      </c>
      <c r="O9" s="4">
        <f t="shared" ref="O9:O15" si="1">N9-B$2</f>
        <v>101</v>
      </c>
    </row>
    <row r="10" spans="1:15" x14ac:dyDescent="0.25">
      <c r="A10">
        <v>183</v>
      </c>
      <c r="B10" s="1">
        <v>43983</v>
      </c>
      <c r="C10">
        <v>0.25</v>
      </c>
      <c r="L10" s="6" t="s">
        <v>11</v>
      </c>
      <c r="M10" s="7">
        <v>44005</v>
      </c>
      <c r="N10" s="7">
        <f t="shared" si="0"/>
        <v>43994</v>
      </c>
      <c r="O10" s="6">
        <f t="shared" si="1"/>
        <v>194</v>
      </c>
    </row>
    <row r="11" spans="1:15" x14ac:dyDescent="0.25">
      <c r="A11" s="6">
        <v>200</v>
      </c>
      <c r="B11" s="7">
        <v>44000</v>
      </c>
      <c r="C11" s="6"/>
      <c r="D11" s="6">
        <v>0.46500000000000002</v>
      </c>
      <c r="E11" s="6"/>
      <c r="L11" s="8" t="s">
        <v>12</v>
      </c>
      <c r="M11" s="9">
        <v>44034</v>
      </c>
      <c r="N11" s="9">
        <f t="shared" si="0"/>
        <v>44023</v>
      </c>
      <c r="O11" s="8">
        <f t="shared" si="1"/>
        <v>223</v>
      </c>
    </row>
    <row r="12" spans="1:15" x14ac:dyDescent="0.25">
      <c r="A12">
        <v>200</v>
      </c>
      <c r="B12" s="1">
        <v>44000</v>
      </c>
      <c r="G12">
        <v>0</v>
      </c>
      <c r="L12" s="10" t="s">
        <v>13</v>
      </c>
      <c r="M12" s="11">
        <v>44104</v>
      </c>
      <c r="N12" s="11">
        <f t="shared" si="0"/>
        <v>44093</v>
      </c>
      <c r="O12" s="10">
        <f t="shared" si="1"/>
        <v>293</v>
      </c>
    </row>
    <row r="13" spans="1:15" x14ac:dyDescent="0.25">
      <c r="A13">
        <v>204</v>
      </c>
      <c r="B13" s="1">
        <v>44004</v>
      </c>
      <c r="C13">
        <v>0.6</v>
      </c>
      <c r="L13" s="12" t="s">
        <v>10</v>
      </c>
      <c r="M13" s="13">
        <v>44130</v>
      </c>
      <c r="N13" s="13">
        <f t="shared" si="0"/>
        <v>44119</v>
      </c>
      <c r="O13" s="12">
        <f t="shared" si="1"/>
        <v>319</v>
      </c>
    </row>
    <row r="14" spans="1:15" x14ac:dyDescent="0.25">
      <c r="A14" s="8">
        <v>228</v>
      </c>
      <c r="B14" s="9">
        <v>44028</v>
      </c>
      <c r="C14" s="8"/>
      <c r="D14" s="8">
        <v>0.21</v>
      </c>
      <c r="E14" s="8"/>
      <c r="L14" s="14" t="s">
        <v>14</v>
      </c>
      <c r="M14" s="15">
        <v>44175</v>
      </c>
      <c r="N14" s="15">
        <f t="shared" si="0"/>
        <v>44164</v>
      </c>
      <c r="O14" s="14">
        <f t="shared" si="1"/>
        <v>364</v>
      </c>
    </row>
    <row r="15" spans="1:15" x14ac:dyDescent="0.25">
      <c r="A15">
        <v>253</v>
      </c>
      <c r="B15" s="1">
        <v>44053</v>
      </c>
      <c r="G15" s="24"/>
      <c r="H15">
        <v>7</v>
      </c>
      <c r="L15" s="22" t="s">
        <v>15</v>
      </c>
      <c r="M15" s="23">
        <v>44207</v>
      </c>
      <c r="N15" s="23">
        <f t="shared" si="0"/>
        <v>44196</v>
      </c>
      <c r="O15" s="22">
        <f t="shared" si="1"/>
        <v>396</v>
      </c>
    </row>
    <row r="16" spans="1:15" ht="14.25" customHeight="1" x14ac:dyDescent="0.25">
      <c r="A16" s="10">
        <v>289</v>
      </c>
      <c r="B16" s="11">
        <v>44089</v>
      </c>
      <c r="C16" s="10"/>
      <c r="D16" s="10">
        <v>0.34</v>
      </c>
      <c r="E16">
        <v>0.34</v>
      </c>
      <c r="G16" s="24"/>
      <c r="M16" s="1"/>
    </row>
    <row r="17" spans="1:12" x14ac:dyDescent="0.25">
      <c r="A17">
        <v>324</v>
      </c>
      <c r="B17" s="1">
        <v>44124</v>
      </c>
      <c r="E17">
        <v>0.34</v>
      </c>
      <c r="G17" s="24">
        <v>0.03</v>
      </c>
    </row>
    <row r="18" spans="1:12" x14ac:dyDescent="0.25">
      <c r="A18">
        <v>329</v>
      </c>
      <c r="B18" s="1">
        <v>44129</v>
      </c>
      <c r="E18">
        <v>0.34</v>
      </c>
      <c r="G18" s="24">
        <v>0.1</v>
      </c>
    </row>
    <row r="19" spans="1:12" x14ac:dyDescent="0.25">
      <c r="A19" s="12">
        <v>329</v>
      </c>
      <c r="B19" s="13">
        <v>44129</v>
      </c>
      <c r="C19" s="12"/>
      <c r="D19" s="12">
        <v>0.15</v>
      </c>
      <c r="E19" s="12">
        <v>0.15</v>
      </c>
      <c r="G19" s="24"/>
      <c r="I19" t="s">
        <v>29</v>
      </c>
    </row>
    <row r="20" spans="1:12" x14ac:dyDescent="0.25">
      <c r="A20" s="14">
        <v>358</v>
      </c>
      <c r="B20" s="15">
        <v>44158</v>
      </c>
      <c r="C20" s="14"/>
      <c r="D20" s="14"/>
      <c r="E20" s="14">
        <v>0.28000000000000003</v>
      </c>
      <c r="G20" s="24">
        <v>0.03</v>
      </c>
    </row>
    <row r="21" spans="1:12" x14ac:dyDescent="0.25">
      <c r="A21" s="14">
        <v>358</v>
      </c>
      <c r="B21" s="15">
        <v>44158</v>
      </c>
      <c r="C21" s="14"/>
      <c r="D21" s="14">
        <v>0.3</v>
      </c>
      <c r="E21" s="14">
        <v>0.28000000000000003</v>
      </c>
      <c r="G21" s="24"/>
      <c r="I21" t="s">
        <v>28</v>
      </c>
      <c r="J21">
        <v>0.34</v>
      </c>
      <c r="K21" t="s">
        <v>30</v>
      </c>
    </row>
    <row r="22" spans="1:12" x14ac:dyDescent="0.25">
      <c r="A22" s="14">
        <v>366</v>
      </c>
      <c r="B22" s="15">
        <v>44166</v>
      </c>
      <c r="C22" s="14"/>
      <c r="D22" s="14"/>
      <c r="E22" s="14">
        <v>0.28000000000000003</v>
      </c>
      <c r="G22" s="24"/>
    </row>
    <row r="23" spans="1:12" x14ac:dyDescent="0.25">
      <c r="A23" s="14">
        <v>375</v>
      </c>
      <c r="B23" s="15">
        <v>44175</v>
      </c>
      <c r="C23" s="14"/>
      <c r="D23" s="14"/>
      <c r="E23" s="14">
        <v>0.28000000000000003</v>
      </c>
      <c r="G23" s="24"/>
      <c r="K23" t="s">
        <v>19</v>
      </c>
      <c r="L23" t="s">
        <v>20</v>
      </c>
    </row>
    <row r="24" spans="1:12" x14ac:dyDescent="0.25">
      <c r="A24" s="14">
        <v>383</v>
      </c>
      <c r="B24" s="15">
        <v>44183</v>
      </c>
      <c r="C24" s="14"/>
      <c r="D24" s="14">
        <v>0.3</v>
      </c>
      <c r="E24" s="14">
        <v>0.28000000000000003</v>
      </c>
      <c r="G24" s="24"/>
      <c r="H24" t="s">
        <v>22</v>
      </c>
      <c r="I24" t="s">
        <v>24</v>
      </c>
      <c r="J24">
        <v>0</v>
      </c>
      <c r="K24" s="19">
        <v>2E-3</v>
      </c>
      <c r="L24" t="s">
        <v>18</v>
      </c>
    </row>
    <row r="25" spans="1:12" x14ac:dyDescent="0.25">
      <c r="A25" s="14">
        <v>387</v>
      </c>
      <c r="B25" s="15">
        <v>44187</v>
      </c>
      <c r="C25" s="14"/>
      <c r="D25" s="14"/>
      <c r="E25" s="14">
        <v>0.28000000000000003</v>
      </c>
      <c r="G25" s="24">
        <v>0.1</v>
      </c>
      <c r="I25" t="s">
        <v>32</v>
      </c>
      <c r="K25" s="20">
        <v>8.0000000000000004E-4</v>
      </c>
      <c r="L25" t="s">
        <v>21</v>
      </c>
    </row>
    <row r="26" spans="1:12" s="27" customFormat="1" x14ac:dyDescent="0.25">
      <c r="A26" s="25">
        <v>388</v>
      </c>
      <c r="B26" s="26">
        <v>44188</v>
      </c>
      <c r="C26" s="25"/>
      <c r="D26" s="25">
        <v>0.32</v>
      </c>
      <c r="E26" s="14">
        <v>0.28000000000000003</v>
      </c>
      <c r="H26" s="28"/>
      <c r="I26" s="27" t="s">
        <v>31</v>
      </c>
      <c r="K26" s="28"/>
    </row>
    <row r="27" spans="1:12" x14ac:dyDescent="0.25">
      <c r="A27" s="14">
        <v>398</v>
      </c>
      <c r="B27" s="15">
        <v>44198</v>
      </c>
      <c r="C27" s="14"/>
      <c r="D27" s="14"/>
      <c r="E27" s="14">
        <v>0.28000000000000003</v>
      </c>
      <c r="F27">
        <v>8368</v>
      </c>
      <c r="G27" s="24"/>
      <c r="H27" s="1"/>
    </row>
    <row r="28" spans="1:12" x14ac:dyDescent="0.25">
      <c r="A28" s="14">
        <v>405</v>
      </c>
      <c r="B28" s="15">
        <v>44205</v>
      </c>
      <c r="C28" s="14"/>
      <c r="D28" s="14"/>
      <c r="E28" s="14">
        <v>0.28000000000000003</v>
      </c>
      <c r="F28">
        <v>59297</v>
      </c>
      <c r="G28" s="24"/>
      <c r="H28" s="1"/>
    </row>
    <row r="29" spans="1:12" x14ac:dyDescent="0.25">
      <c r="A29" s="22">
        <v>407</v>
      </c>
      <c r="B29" s="23">
        <v>44207</v>
      </c>
      <c r="C29" s="22"/>
      <c r="D29" s="22">
        <v>0.18</v>
      </c>
      <c r="E29" s="22"/>
      <c r="F29" s="22"/>
      <c r="G29" s="24"/>
      <c r="H29" s="1" t="s">
        <v>27</v>
      </c>
      <c r="I29" t="s">
        <v>26</v>
      </c>
    </row>
    <row r="30" spans="1:12" x14ac:dyDescent="0.25">
      <c r="A30">
        <v>407</v>
      </c>
      <c r="B30" s="1">
        <v>44207</v>
      </c>
      <c r="G30" s="24">
        <v>0.03</v>
      </c>
    </row>
    <row r="31" spans="1:12" x14ac:dyDescent="0.25">
      <c r="A31">
        <v>412</v>
      </c>
      <c r="B31" s="1">
        <v>44212</v>
      </c>
      <c r="F31">
        <v>77300</v>
      </c>
      <c r="G31" s="24"/>
      <c r="H31" s="1"/>
    </row>
    <row r="32" spans="1:12" x14ac:dyDescent="0.25">
      <c r="A32">
        <v>427</v>
      </c>
      <c r="B32" s="1">
        <v>44227</v>
      </c>
      <c r="F32">
        <v>41308</v>
      </c>
      <c r="H32" s="1"/>
    </row>
    <row r="33" spans="1:9" x14ac:dyDescent="0.25">
      <c r="A33">
        <v>436</v>
      </c>
      <c r="B33" s="1">
        <v>44236</v>
      </c>
      <c r="D33">
        <v>0.2</v>
      </c>
      <c r="F33">
        <v>11455</v>
      </c>
      <c r="H33" s="1" t="s">
        <v>33</v>
      </c>
      <c r="I33">
        <v>197728</v>
      </c>
    </row>
    <row r="34" spans="1:9" x14ac:dyDescent="0.25">
      <c r="A34">
        <v>456</v>
      </c>
      <c r="B34" s="1">
        <v>44256</v>
      </c>
      <c r="F34">
        <v>293172</v>
      </c>
      <c r="I34">
        <v>490900</v>
      </c>
    </row>
    <row r="35" spans="1:9" x14ac:dyDescent="0.25">
      <c r="A35">
        <v>449</v>
      </c>
      <c r="B35" s="1">
        <v>44249</v>
      </c>
      <c r="D35">
        <v>0.26</v>
      </c>
      <c r="H35" t="s">
        <v>34</v>
      </c>
    </row>
    <row r="36" spans="1:9" x14ac:dyDescent="0.25">
      <c r="A36">
        <v>470</v>
      </c>
      <c r="B36" s="1">
        <v>44270</v>
      </c>
      <c r="D36">
        <v>0.3</v>
      </c>
      <c r="H36" t="s">
        <v>35</v>
      </c>
    </row>
    <row r="37" spans="1:9" x14ac:dyDescent="0.25">
      <c r="A37">
        <v>482</v>
      </c>
      <c r="B37" s="1">
        <v>44282</v>
      </c>
      <c r="D37">
        <v>0.32</v>
      </c>
      <c r="H37" t="s">
        <v>36</v>
      </c>
    </row>
    <row r="38" spans="1:9" x14ac:dyDescent="0.25">
      <c r="A38">
        <v>484</v>
      </c>
      <c r="B38" s="1">
        <v>44284</v>
      </c>
      <c r="F38">
        <v>291172</v>
      </c>
      <c r="I38">
        <v>782072</v>
      </c>
    </row>
    <row r="39" spans="1:9" x14ac:dyDescent="0.25">
      <c r="A39">
        <v>491</v>
      </c>
      <c r="B39" s="1">
        <v>44291</v>
      </c>
      <c r="F39">
        <v>66666</v>
      </c>
    </row>
    <row r="40" spans="1:9" x14ac:dyDescent="0.25">
      <c r="A40">
        <v>498</v>
      </c>
      <c r="B40" s="1">
        <v>44298</v>
      </c>
      <c r="F40">
        <v>66666</v>
      </c>
    </row>
    <row r="41" spans="1:9" x14ac:dyDescent="0.25">
      <c r="A41">
        <v>505</v>
      </c>
      <c r="B41" s="1">
        <v>44305</v>
      </c>
      <c r="F41">
        <v>66666</v>
      </c>
    </row>
    <row r="42" spans="1:9" x14ac:dyDescent="0.25">
      <c r="A42">
        <v>512</v>
      </c>
      <c r="B42" s="1">
        <v>44312</v>
      </c>
      <c r="F42">
        <v>66666</v>
      </c>
    </row>
    <row r="43" spans="1:9" x14ac:dyDescent="0.25">
      <c r="A43">
        <v>519</v>
      </c>
      <c r="B43" s="1">
        <v>44319</v>
      </c>
      <c r="F43">
        <v>66666</v>
      </c>
    </row>
    <row r="44" spans="1:9" x14ac:dyDescent="0.25">
      <c r="A44">
        <v>526</v>
      </c>
      <c r="B44" s="1">
        <v>44326</v>
      </c>
      <c r="F44">
        <v>66666</v>
      </c>
      <c r="I44">
        <v>1182068</v>
      </c>
    </row>
    <row r="45" spans="1:9" x14ac:dyDescent="0.25">
      <c r="A45">
        <v>533</v>
      </c>
      <c r="B45" s="1">
        <v>44333</v>
      </c>
      <c r="F45">
        <v>66666</v>
      </c>
    </row>
    <row r="46" spans="1:9" x14ac:dyDescent="0.25">
      <c r="A46">
        <v>540</v>
      </c>
      <c r="B46" s="1">
        <v>44340</v>
      </c>
      <c r="F46">
        <v>66666</v>
      </c>
    </row>
    <row r="47" spans="1:9" x14ac:dyDescent="0.25">
      <c r="A47">
        <v>547</v>
      </c>
      <c r="B47" s="1">
        <v>44347</v>
      </c>
      <c r="F47">
        <v>66666</v>
      </c>
    </row>
    <row r="48" spans="1:9" x14ac:dyDescent="0.25">
      <c r="A48">
        <v>554</v>
      </c>
      <c r="B48" s="1">
        <v>44354</v>
      </c>
      <c r="F48">
        <v>66666</v>
      </c>
    </row>
    <row r="49" spans="1:9" x14ac:dyDescent="0.25">
      <c r="A49">
        <v>561</v>
      </c>
      <c r="B49" s="1">
        <v>44361</v>
      </c>
      <c r="F49">
        <v>66666</v>
      </c>
    </row>
    <row r="50" spans="1:9" x14ac:dyDescent="0.25">
      <c r="A50">
        <v>568</v>
      </c>
      <c r="B50" s="1">
        <v>44368</v>
      </c>
      <c r="F50">
        <v>66666</v>
      </c>
    </row>
    <row r="51" spans="1:9" x14ac:dyDescent="0.25">
      <c r="A51">
        <v>575</v>
      </c>
      <c r="B51" s="1">
        <v>44375</v>
      </c>
      <c r="F51">
        <v>66666</v>
      </c>
      <c r="I51">
        <v>1648730</v>
      </c>
    </row>
  </sheetData>
  <mergeCells count="1">
    <mergeCell ref="L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ABD0-D0D2-4E9F-815C-6BE60E1867D4}">
  <dimension ref="A1:N33"/>
  <sheetViews>
    <sheetView workbookViewId="0">
      <selection activeCell="F32" sqref="F32"/>
    </sheetView>
  </sheetViews>
  <sheetFormatPr baseColWidth="10" defaultRowHeight="15" x14ac:dyDescent="0.25"/>
  <sheetData>
    <row r="1" spans="1:14" ht="15.75" x14ac:dyDescent="0.25">
      <c r="A1" s="2" t="s">
        <v>0</v>
      </c>
      <c r="B1" s="2" t="s">
        <v>5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0</v>
      </c>
      <c r="H1" s="21" t="s">
        <v>23</v>
      </c>
      <c r="K1" t="s">
        <v>6</v>
      </c>
    </row>
    <row r="2" spans="1:14" x14ac:dyDescent="0.25">
      <c r="A2">
        <v>0</v>
      </c>
      <c r="B2" s="1">
        <v>43800</v>
      </c>
      <c r="D2">
        <v>0.81</v>
      </c>
      <c r="H2">
        <v>11</v>
      </c>
      <c r="K2" t="s">
        <v>7</v>
      </c>
    </row>
    <row r="3" spans="1:14" x14ac:dyDescent="0.25">
      <c r="A3">
        <v>10</v>
      </c>
      <c r="B3" s="1">
        <f t="shared" ref="B3:B23" si="0">B$2+A3</f>
        <v>43810</v>
      </c>
      <c r="C3">
        <v>0.08</v>
      </c>
    </row>
    <row r="4" spans="1:14" x14ac:dyDescent="0.25">
      <c r="A4">
        <v>105</v>
      </c>
      <c r="B4" s="1">
        <f t="shared" si="0"/>
        <v>43905</v>
      </c>
      <c r="C4">
        <v>0.21</v>
      </c>
    </row>
    <row r="5" spans="1:14" x14ac:dyDescent="0.25">
      <c r="A5">
        <v>105</v>
      </c>
      <c r="B5" s="1">
        <f t="shared" si="0"/>
        <v>43905</v>
      </c>
      <c r="F5">
        <v>0.35</v>
      </c>
    </row>
    <row r="6" spans="1:14" x14ac:dyDescent="0.25">
      <c r="A6" s="4">
        <v>105</v>
      </c>
      <c r="B6" s="5">
        <f t="shared" si="0"/>
        <v>43905</v>
      </c>
      <c r="C6" s="4"/>
      <c r="D6" s="4">
        <v>0.25</v>
      </c>
      <c r="K6" s="29" t="s">
        <v>8</v>
      </c>
      <c r="L6" s="29"/>
      <c r="M6" s="29"/>
      <c r="N6" s="29"/>
    </row>
    <row r="7" spans="1:14" x14ac:dyDescent="0.25">
      <c r="A7">
        <v>134</v>
      </c>
      <c r="B7" s="1">
        <f t="shared" si="0"/>
        <v>43934</v>
      </c>
      <c r="F7">
        <v>0.2</v>
      </c>
      <c r="K7" s="3" t="s">
        <v>4</v>
      </c>
      <c r="L7" s="3" t="s">
        <v>16</v>
      </c>
      <c r="M7" s="3"/>
      <c r="N7" s="3" t="s">
        <v>0</v>
      </c>
    </row>
    <row r="8" spans="1:14" x14ac:dyDescent="0.25">
      <c r="A8" s="4">
        <v>141</v>
      </c>
      <c r="B8" s="5">
        <f t="shared" si="0"/>
        <v>43941</v>
      </c>
      <c r="C8" s="4"/>
      <c r="D8" s="4">
        <v>0.16</v>
      </c>
      <c r="K8" t="s">
        <v>9</v>
      </c>
      <c r="L8" s="1">
        <v>43897</v>
      </c>
      <c r="M8" s="1">
        <f>L8-H$2</f>
        <v>43886</v>
      </c>
      <c r="N8">
        <f>M8-B$2</f>
        <v>86</v>
      </c>
    </row>
    <row r="9" spans="1:14" x14ac:dyDescent="0.25">
      <c r="A9">
        <v>156</v>
      </c>
      <c r="B9" s="1">
        <f t="shared" si="0"/>
        <v>43956</v>
      </c>
      <c r="C9">
        <v>0.18</v>
      </c>
      <c r="K9" s="4" t="s">
        <v>10</v>
      </c>
      <c r="L9" s="5">
        <v>43912</v>
      </c>
      <c r="M9" s="5">
        <f t="shared" ref="M9:M15" si="1">L9-H$2</f>
        <v>43901</v>
      </c>
      <c r="N9" s="4">
        <f t="shared" ref="N9:N15" si="2">M9-B$2</f>
        <v>101</v>
      </c>
    </row>
    <row r="10" spans="1:14" x14ac:dyDescent="0.25">
      <c r="A10">
        <v>183</v>
      </c>
      <c r="B10" s="1">
        <f t="shared" si="0"/>
        <v>43983</v>
      </c>
      <c r="C10">
        <v>0.25</v>
      </c>
      <c r="K10" s="6" t="s">
        <v>11</v>
      </c>
      <c r="L10" s="7">
        <v>44005</v>
      </c>
      <c r="M10" s="7">
        <f t="shared" si="1"/>
        <v>43994</v>
      </c>
      <c r="N10" s="6">
        <f t="shared" si="2"/>
        <v>194</v>
      </c>
    </row>
    <row r="11" spans="1:14" x14ac:dyDescent="0.25">
      <c r="A11" s="6">
        <v>200</v>
      </c>
      <c r="B11" s="7">
        <f t="shared" si="0"/>
        <v>44000</v>
      </c>
      <c r="C11" s="6"/>
      <c r="D11" s="6">
        <v>0.46500000000000002</v>
      </c>
      <c r="K11" s="8" t="s">
        <v>12</v>
      </c>
      <c r="L11" s="9">
        <v>44034</v>
      </c>
      <c r="M11" s="9">
        <f t="shared" si="1"/>
        <v>44023</v>
      </c>
      <c r="N11" s="8">
        <f t="shared" si="2"/>
        <v>223</v>
      </c>
    </row>
    <row r="12" spans="1:14" x14ac:dyDescent="0.25">
      <c r="A12">
        <v>200</v>
      </c>
      <c r="B12" s="1">
        <f t="shared" si="0"/>
        <v>44000</v>
      </c>
      <c r="F12">
        <v>0</v>
      </c>
      <c r="K12" s="10" t="s">
        <v>13</v>
      </c>
      <c r="L12" s="11">
        <v>44104</v>
      </c>
      <c r="M12" s="11">
        <f t="shared" si="1"/>
        <v>44093</v>
      </c>
      <c r="N12" s="10">
        <f t="shared" si="2"/>
        <v>293</v>
      </c>
    </row>
    <row r="13" spans="1:14" x14ac:dyDescent="0.25">
      <c r="A13">
        <v>204</v>
      </c>
      <c r="B13" s="1">
        <f t="shared" si="0"/>
        <v>44004</v>
      </c>
      <c r="C13">
        <v>0.6</v>
      </c>
      <c r="K13" s="12" t="s">
        <v>10</v>
      </c>
      <c r="L13" s="13">
        <v>44130</v>
      </c>
      <c r="M13" s="13">
        <f t="shared" si="1"/>
        <v>44119</v>
      </c>
      <c r="N13" s="12">
        <f t="shared" si="2"/>
        <v>319</v>
      </c>
    </row>
    <row r="14" spans="1:14" x14ac:dyDescent="0.25">
      <c r="A14" s="8">
        <v>228</v>
      </c>
      <c r="B14" s="9">
        <f t="shared" si="0"/>
        <v>44028</v>
      </c>
      <c r="C14" s="8"/>
      <c r="D14" s="8">
        <v>0.21</v>
      </c>
      <c r="K14" s="14" t="s">
        <v>14</v>
      </c>
      <c r="L14" s="15">
        <v>44175</v>
      </c>
      <c r="M14" s="15">
        <f t="shared" si="1"/>
        <v>44164</v>
      </c>
      <c r="N14" s="14">
        <f t="shared" si="2"/>
        <v>364</v>
      </c>
    </row>
    <row r="15" spans="1:14" x14ac:dyDescent="0.25">
      <c r="A15">
        <v>253</v>
      </c>
      <c r="B15" s="1">
        <f t="shared" si="0"/>
        <v>44053</v>
      </c>
      <c r="G15">
        <v>7</v>
      </c>
      <c r="K15" s="16" t="s">
        <v>15</v>
      </c>
      <c r="L15" s="17">
        <v>44207</v>
      </c>
      <c r="M15" s="17">
        <f t="shared" si="1"/>
        <v>44196</v>
      </c>
      <c r="N15" s="16">
        <f t="shared" si="2"/>
        <v>396</v>
      </c>
    </row>
    <row r="16" spans="1:14" x14ac:dyDescent="0.25">
      <c r="A16" s="10">
        <v>289</v>
      </c>
      <c r="B16" s="11">
        <f t="shared" si="0"/>
        <v>44089</v>
      </c>
      <c r="C16" s="10"/>
      <c r="D16" s="10">
        <v>0.34</v>
      </c>
    </row>
    <row r="17" spans="1:11" x14ac:dyDescent="0.25">
      <c r="A17">
        <v>324</v>
      </c>
      <c r="B17" s="1">
        <f t="shared" si="0"/>
        <v>44124</v>
      </c>
      <c r="F17">
        <v>0.03</v>
      </c>
    </row>
    <row r="18" spans="1:11" x14ac:dyDescent="0.25">
      <c r="A18">
        <v>329</v>
      </c>
      <c r="B18" s="1">
        <f t="shared" si="0"/>
        <v>44129</v>
      </c>
      <c r="F18">
        <v>0.1</v>
      </c>
    </row>
    <row r="19" spans="1:11" x14ac:dyDescent="0.25">
      <c r="A19" s="12">
        <v>329</v>
      </c>
      <c r="B19" s="13">
        <f t="shared" si="0"/>
        <v>44129</v>
      </c>
      <c r="C19" s="12"/>
      <c r="D19" s="12">
        <v>0.15</v>
      </c>
    </row>
    <row r="20" spans="1:11" x14ac:dyDescent="0.25">
      <c r="A20">
        <v>358</v>
      </c>
      <c r="B20" s="1">
        <f t="shared" si="0"/>
        <v>44158</v>
      </c>
      <c r="F20">
        <v>0.03</v>
      </c>
    </row>
    <row r="21" spans="1:11" x14ac:dyDescent="0.25">
      <c r="A21" s="14">
        <v>358</v>
      </c>
      <c r="B21" s="15">
        <f t="shared" si="0"/>
        <v>44158</v>
      </c>
      <c r="C21" s="14"/>
      <c r="D21" s="14">
        <v>0.34</v>
      </c>
      <c r="H21" t="s">
        <v>28</v>
      </c>
      <c r="I21">
        <v>0.34</v>
      </c>
    </row>
    <row r="22" spans="1:11" x14ac:dyDescent="0.25">
      <c r="A22" s="14">
        <v>366</v>
      </c>
      <c r="B22" s="15">
        <f t="shared" si="0"/>
        <v>44166</v>
      </c>
      <c r="C22" s="14"/>
      <c r="D22" s="14"/>
    </row>
    <row r="23" spans="1:11" x14ac:dyDescent="0.25">
      <c r="A23">
        <v>375</v>
      </c>
      <c r="B23" s="1">
        <f t="shared" si="0"/>
        <v>44175</v>
      </c>
      <c r="J23" t="s">
        <v>19</v>
      </c>
      <c r="K23" t="s">
        <v>20</v>
      </c>
    </row>
    <row r="24" spans="1:11" x14ac:dyDescent="0.25">
      <c r="A24">
        <f>B24-B2</f>
        <v>383</v>
      </c>
      <c r="B24" s="1">
        <v>44183</v>
      </c>
      <c r="D24">
        <v>0.28000000000000003</v>
      </c>
      <c r="G24" t="s">
        <v>22</v>
      </c>
      <c r="H24" t="s">
        <v>24</v>
      </c>
      <c r="I24">
        <v>0</v>
      </c>
      <c r="J24" s="19">
        <v>2E-3</v>
      </c>
      <c r="K24" t="s">
        <v>18</v>
      </c>
    </row>
    <row r="25" spans="1:11" x14ac:dyDescent="0.25">
      <c r="A25">
        <v>387</v>
      </c>
      <c r="B25" s="1">
        <f t="shared" ref="B25:B32" si="3">B$2+A25</f>
        <v>44187</v>
      </c>
      <c r="F25">
        <v>0.1</v>
      </c>
      <c r="J25" s="20">
        <v>8.0000000000000004E-4</v>
      </c>
      <c r="K25" t="s">
        <v>21</v>
      </c>
    </row>
    <row r="26" spans="1:11" x14ac:dyDescent="0.25">
      <c r="A26">
        <v>388</v>
      </c>
      <c r="B26" s="1">
        <f t="shared" si="3"/>
        <v>44188</v>
      </c>
      <c r="D26">
        <v>0.3</v>
      </c>
      <c r="G26" s="1"/>
      <c r="H26" t="s">
        <v>25</v>
      </c>
      <c r="J26" s="1"/>
    </row>
    <row r="27" spans="1:11" x14ac:dyDescent="0.25">
      <c r="A27">
        <v>398</v>
      </c>
      <c r="B27" s="1">
        <f t="shared" si="3"/>
        <v>44198</v>
      </c>
      <c r="E27">
        <v>8368</v>
      </c>
      <c r="G27" s="1"/>
    </row>
    <row r="28" spans="1:11" x14ac:dyDescent="0.25">
      <c r="A28">
        <v>405</v>
      </c>
      <c r="B28" s="1">
        <f t="shared" si="3"/>
        <v>44205</v>
      </c>
      <c r="E28">
        <v>59297</v>
      </c>
      <c r="G28" s="1"/>
    </row>
    <row r="29" spans="1:11" x14ac:dyDescent="0.25">
      <c r="A29">
        <v>407</v>
      </c>
      <c r="B29" s="1">
        <f>B$2+A29</f>
        <v>44207</v>
      </c>
      <c r="D29">
        <v>0.26</v>
      </c>
      <c r="G29" s="1" t="s">
        <v>27</v>
      </c>
      <c r="H29" t="s">
        <v>26</v>
      </c>
    </row>
    <row r="30" spans="1:11" x14ac:dyDescent="0.25">
      <c r="A30">
        <v>407</v>
      </c>
      <c r="B30" s="1">
        <f>B$2+A30</f>
        <v>44207</v>
      </c>
      <c r="F30">
        <v>0.03</v>
      </c>
    </row>
    <row r="31" spans="1:11" x14ac:dyDescent="0.25">
      <c r="A31">
        <v>412</v>
      </c>
      <c r="B31" s="1">
        <f t="shared" si="3"/>
        <v>44212</v>
      </c>
      <c r="E31">
        <v>77300</v>
      </c>
      <c r="G31" s="1"/>
    </row>
    <row r="32" spans="1:11" x14ac:dyDescent="0.25">
      <c r="A32">
        <v>427</v>
      </c>
      <c r="B32" s="1">
        <f t="shared" si="3"/>
        <v>44227</v>
      </c>
      <c r="E32">
        <v>41308</v>
      </c>
      <c r="G32" s="1"/>
    </row>
    <row r="33" spans="7:7" x14ac:dyDescent="0.25">
      <c r="G33" s="1"/>
    </row>
  </sheetData>
  <mergeCells count="1">
    <mergeCell ref="K6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7C18-D478-4334-AAEA-1D616734EBDF}">
  <dimension ref="A1:K30"/>
  <sheetViews>
    <sheetView workbookViewId="0">
      <selection activeCell="I16" sqref="I16"/>
    </sheetView>
  </sheetViews>
  <sheetFormatPr baseColWidth="10" defaultRowHeight="15" x14ac:dyDescent="0.25"/>
  <sheetData>
    <row r="1" spans="1:10" ht="15.75" x14ac:dyDescent="0.25">
      <c r="A1" s="2" t="s">
        <v>0</v>
      </c>
      <c r="B1" s="2" t="s">
        <v>5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0</v>
      </c>
    </row>
    <row r="2" spans="1:10" x14ac:dyDescent="0.25">
      <c r="A2">
        <v>0</v>
      </c>
      <c r="B2" s="1">
        <v>43800</v>
      </c>
      <c r="D2">
        <v>0.81</v>
      </c>
    </row>
    <row r="3" spans="1:10" x14ac:dyDescent="0.25">
      <c r="A3">
        <v>10</v>
      </c>
      <c r="B3" s="1">
        <f t="shared" ref="B3:B30" si="0">B$2+A3</f>
        <v>43810</v>
      </c>
      <c r="C3">
        <v>0.08</v>
      </c>
    </row>
    <row r="4" spans="1:10" x14ac:dyDescent="0.25">
      <c r="A4">
        <v>105</v>
      </c>
      <c r="B4" s="1">
        <f t="shared" si="0"/>
        <v>43905</v>
      </c>
      <c r="C4">
        <v>0.21</v>
      </c>
    </row>
    <row r="5" spans="1:10" x14ac:dyDescent="0.25">
      <c r="A5">
        <v>105</v>
      </c>
      <c r="B5" s="1">
        <f t="shared" si="0"/>
        <v>43905</v>
      </c>
      <c r="F5">
        <v>0.35</v>
      </c>
    </row>
    <row r="6" spans="1:10" x14ac:dyDescent="0.25">
      <c r="A6">
        <v>105</v>
      </c>
      <c r="B6" s="1">
        <f t="shared" si="0"/>
        <v>43905</v>
      </c>
      <c r="D6">
        <v>0.25</v>
      </c>
    </row>
    <row r="7" spans="1:10" x14ac:dyDescent="0.25">
      <c r="A7">
        <v>134</v>
      </c>
      <c r="B7" s="1">
        <f t="shared" si="0"/>
        <v>43934</v>
      </c>
      <c r="F7">
        <v>0.2</v>
      </c>
    </row>
    <row r="8" spans="1:10" x14ac:dyDescent="0.25">
      <c r="A8">
        <v>141</v>
      </c>
      <c r="B8" s="1">
        <f t="shared" si="0"/>
        <v>43941</v>
      </c>
      <c r="D8">
        <v>0.16</v>
      </c>
    </row>
    <row r="9" spans="1:10" x14ac:dyDescent="0.25">
      <c r="A9">
        <v>156</v>
      </c>
      <c r="B9" s="1">
        <f t="shared" si="0"/>
        <v>43956</v>
      </c>
      <c r="C9">
        <v>0.18</v>
      </c>
    </row>
    <row r="10" spans="1:10" x14ac:dyDescent="0.25">
      <c r="A10">
        <v>183</v>
      </c>
      <c r="B10" s="1">
        <f t="shared" si="0"/>
        <v>43983</v>
      </c>
      <c r="C10">
        <v>0.25</v>
      </c>
      <c r="J10" s="18" t="s">
        <v>17</v>
      </c>
    </row>
    <row r="11" spans="1:10" x14ac:dyDescent="0.25">
      <c r="A11">
        <v>200</v>
      </c>
      <c r="B11" s="1">
        <f t="shared" si="0"/>
        <v>44000</v>
      </c>
      <c r="D11">
        <v>0.46500000000000002</v>
      </c>
    </row>
    <row r="12" spans="1:10" x14ac:dyDescent="0.25">
      <c r="A12">
        <v>200</v>
      </c>
      <c r="B12" s="1">
        <f t="shared" si="0"/>
        <v>44000</v>
      </c>
      <c r="F12">
        <v>0</v>
      </c>
    </row>
    <row r="13" spans="1:10" x14ac:dyDescent="0.25">
      <c r="A13">
        <v>204</v>
      </c>
      <c r="B13" s="1">
        <f t="shared" si="0"/>
        <v>44004</v>
      </c>
      <c r="C13">
        <v>0.6</v>
      </c>
    </row>
    <row r="14" spans="1:10" x14ac:dyDescent="0.25">
      <c r="A14">
        <v>228</v>
      </c>
      <c r="B14" s="1">
        <f t="shared" si="0"/>
        <v>44028</v>
      </c>
      <c r="D14">
        <v>0.21</v>
      </c>
    </row>
    <row r="15" spans="1:10" x14ac:dyDescent="0.25">
      <c r="A15">
        <v>253</v>
      </c>
      <c r="B15" s="1">
        <f t="shared" si="0"/>
        <v>44053</v>
      </c>
      <c r="G15">
        <v>7</v>
      </c>
    </row>
    <row r="16" spans="1:10" x14ac:dyDescent="0.25">
      <c r="A16">
        <v>289</v>
      </c>
      <c r="B16" s="1">
        <f t="shared" si="0"/>
        <v>44089</v>
      </c>
      <c r="D16">
        <v>0.34</v>
      </c>
    </row>
    <row r="17" spans="1:11" x14ac:dyDescent="0.25">
      <c r="A17">
        <v>324</v>
      </c>
      <c r="B17" s="1">
        <f t="shared" si="0"/>
        <v>44124</v>
      </c>
      <c r="F17">
        <v>0.03</v>
      </c>
    </row>
    <row r="18" spans="1:11" x14ac:dyDescent="0.25">
      <c r="A18">
        <v>329</v>
      </c>
      <c r="B18" s="1">
        <f t="shared" si="0"/>
        <v>44129</v>
      </c>
      <c r="F18">
        <v>0.1</v>
      </c>
    </row>
    <row r="19" spans="1:11" x14ac:dyDescent="0.25">
      <c r="A19">
        <v>329</v>
      </c>
      <c r="B19" s="1">
        <f t="shared" si="0"/>
        <v>44129</v>
      </c>
      <c r="D19">
        <v>0.15</v>
      </c>
    </row>
    <row r="20" spans="1:11" x14ac:dyDescent="0.25">
      <c r="A20">
        <v>358</v>
      </c>
      <c r="B20" s="1">
        <f t="shared" si="0"/>
        <v>44158</v>
      </c>
      <c r="F20">
        <v>0.03</v>
      </c>
    </row>
    <row r="21" spans="1:11" x14ac:dyDescent="0.25">
      <c r="A21">
        <v>358</v>
      </c>
      <c r="B21" s="1">
        <f t="shared" si="0"/>
        <v>44158</v>
      </c>
      <c r="D21" s="18">
        <v>0.3</v>
      </c>
    </row>
    <row r="22" spans="1:11" x14ac:dyDescent="0.25">
      <c r="A22">
        <v>366</v>
      </c>
      <c r="B22" s="1">
        <f t="shared" si="0"/>
        <v>44166</v>
      </c>
      <c r="D22" s="18">
        <v>0.35</v>
      </c>
    </row>
    <row r="23" spans="1:11" x14ac:dyDescent="0.25">
      <c r="A23">
        <v>375</v>
      </c>
      <c r="B23" s="1">
        <f t="shared" si="0"/>
        <v>44175</v>
      </c>
      <c r="D23" s="18">
        <v>0.4</v>
      </c>
    </row>
    <row r="24" spans="1:11" x14ac:dyDescent="0.25">
      <c r="A24">
        <v>387</v>
      </c>
      <c r="B24" s="1">
        <f t="shared" si="0"/>
        <v>44187</v>
      </c>
      <c r="D24" s="18"/>
      <c r="F24">
        <v>0.1</v>
      </c>
    </row>
    <row r="25" spans="1:11" x14ac:dyDescent="0.25">
      <c r="A25">
        <v>388</v>
      </c>
      <c r="B25" s="1">
        <f t="shared" si="0"/>
        <v>44188</v>
      </c>
      <c r="D25" s="18">
        <v>0.3</v>
      </c>
    </row>
    <row r="26" spans="1:11" x14ac:dyDescent="0.25">
      <c r="A26">
        <v>398</v>
      </c>
      <c r="B26" s="1">
        <f t="shared" si="0"/>
        <v>44198</v>
      </c>
      <c r="D26" s="18"/>
      <c r="E26">
        <v>8368</v>
      </c>
      <c r="H26">
        <f>E26</f>
        <v>8368</v>
      </c>
    </row>
    <row r="27" spans="1:11" x14ac:dyDescent="0.25">
      <c r="A27">
        <v>405</v>
      </c>
      <c r="B27" s="1">
        <f t="shared" si="0"/>
        <v>44205</v>
      </c>
      <c r="D27" s="18"/>
      <c r="E27">
        <v>59297</v>
      </c>
      <c r="H27">
        <f>E27+H26</f>
        <v>67665</v>
      </c>
      <c r="K27">
        <v>186273</v>
      </c>
    </row>
    <row r="28" spans="1:11" x14ac:dyDescent="0.25">
      <c r="A28">
        <v>407</v>
      </c>
      <c r="B28" s="1">
        <f t="shared" si="0"/>
        <v>44207</v>
      </c>
      <c r="D28" s="18">
        <v>0.51</v>
      </c>
      <c r="H28">
        <f>E28+H27</f>
        <v>67665</v>
      </c>
      <c r="K28">
        <f>K27-H29</f>
        <v>41308</v>
      </c>
    </row>
    <row r="29" spans="1:11" x14ac:dyDescent="0.25">
      <c r="A29">
        <v>412</v>
      </c>
      <c r="B29" s="1">
        <f t="shared" si="0"/>
        <v>44212</v>
      </c>
      <c r="E29">
        <v>77300</v>
      </c>
      <c r="H29">
        <f>E29+H28</f>
        <v>144965</v>
      </c>
    </row>
    <row r="30" spans="1:11" x14ac:dyDescent="0.25">
      <c r="A30">
        <v>427</v>
      </c>
      <c r="B30" s="1">
        <f t="shared" si="0"/>
        <v>44227</v>
      </c>
      <c r="E30">
        <v>41308</v>
      </c>
      <c r="H30">
        <f>E30+H29</f>
        <v>186273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2,8,1</vt:lpstr>
      <vt:lpstr>Hoja1</vt:lpstr>
      <vt:lpstr>BKP-Pre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2021-01-20T12:21:56Z</dcterms:created>
  <dcterms:modified xsi:type="dcterms:W3CDTF">2021-03-30T08:14:44Z</dcterms:modified>
</cp:coreProperties>
</file>