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Daniel\Documents\Pouya\BD-And-Microservices\Study plan\"/>
    </mc:Choice>
  </mc:AlternateContent>
  <xr:revisionPtr revIDLastSave="0" documentId="13_ncr:1_{00562EFC-91DF-4675-B9A2-8DDF208E189F}" xr6:coauthVersionLast="47" xr6:coauthVersionMax="47" xr10:uidLastSave="{00000000-0000-0000-0000-000000000000}"/>
  <bookViews>
    <workbookView xWindow="0" yWindow="600" windowWidth="38400" windowHeight="21000" firstSheet="1" activeTab="2" xr2:uid="{00000000-000D-0000-FFFF-FFFF00000000}"/>
  </bookViews>
  <sheets>
    <sheet name="Screening Phase 3 - Post Pr 3" sheetId="30" r:id="rId1"/>
    <sheet name="Screening Phase 3 - Post Proc 2" sheetId="29" r:id="rId2"/>
    <sheet name="Screening Phase 3 - Post Proc 1" sheetId="28" r:id="rId3"/>
    <sheet name="Screening Phase 3 - Quality" sheetId="27" r:id="rId4"/>
    <sheet name="Screening Phase 2 - NE=EN,L6p" sheetId="26" r:id="rId5"/>
    <sheet name="Screening Phase 2 Duplicates Re" sheetId="25" r:id="rId6"/>
    <sheet name="Screening Phase 2 Combined" sheetId="24" r:id="rId7"/>
    <sheet name="Abstract_Daniel" sheetId="21" r:id="rId8"/>
    <sheet name="Chart1" sheetId="23" r:id="rId9"/>
    <sheet name="Screening Phase 2 (Pouya)" sheetId="22" r:id="rId10"/>
    <sheet name="Phase 1_Chapters removed" sheetId="20" r:id="rId11"/>
    <sheet name="Phase 1_Duplicates" sheetId="19" r:id="rId12"/>
    <sheet name="Phase 1_combined" sheetId="18" r:id="rId13"/>
    <sheet name="Screening Phase 1 (Pouya)" sheetId="17" r:id="rId14"/>
    <sheet name="Title_Daniel_Discussed" sheetId="16" r:id="rId15"/>
    <sheet name="Title_Daniel_compressed" sheetId="15" r:id="rId16"/>
    <sheet name="Possible Bookchapters extracted" sheetId="14" r:id="rId17"/>
    <sheet name="Title_Daniel" sheetId="13" r:id="rId18"/>
    <sheet name="RemoveBooksNotesEditorialsEtc" sheetId="11" r:id="rId19"/>
    <sheet name="RemoveDuplicates" sheetId="9" r:id="rId20"/>
    <sheet name="DuplicatesColored" sheetId="10" r:id="rId21"/>
    <sheet name="AllTogether" sheetId="8" r:id="rId22"/>
    <sheet name="SpringerLink" sheetId="1" r:id="rId23"/>
    <sheet name="Scopus" sheetId="2" r:id="rId24"/>
    <sheet name="Wiley" sheetId="4" r:id="rId25"/>
    <sheet name="AISeL" sheetId="5" r:id="rId26"/>
    <sheet name="ScienceDirect" sheetId="6" r:id="rId27"/>
    <sheet name="ACM" sheetId="7" r:id="rId28"/>
    <sheet name="IEEE Xplore" sheetId="3" r:id="rId29"/>
    <sheet name="JSTOR" sheetId="12" r:id="rId30"/>
  </sheets>
  <definedNames>
    <definedName name="ExterneDaten_1" localSheetId="7" hidden="1">Abstract_Daniel!$A$1:$R$29</definedName>
    <definedName name="ExterneDaten_1" localSheetId="21" hidden="1">AllTogether!$A$1:$R$3065</definedName>
    <definedName name="ExterneDaten_1" localSheetId="20" hidden="1">DuplicatesColored!$A$1:$R$3065</definedName>
    <definedName name="ExterneDaten_1" localSheetId="28" hidden="1">'IEEE Xplore'!$A$1:$AD$760</definedName>
    <definedName name="ExterneDaten_1" localSheetId="10" hidden="1">'Phase 1_Chapters removed'!$A$1:$R$171</definedName>
    <definedName name="ExterneDaten_1" localSheetId="12" hidden="1">'Phase 1_combined'!$A$1:$R$273</definedName>
    <definedName name="ExterneDaten_1" localSheetId="11" hidden="1">'Phase 1_Duplicates'!$A$1:$R$183</definedName>
    <definedName name="ExterneDaten_1" localSheetId="18" hidden="1">RemoveBooksNotesEditorialsEtc!$A$1:$R$1899</definedName>
    <definedName name="ExterneDaten_1" localSheetId="19" hidden="1">RemoveDuplicates!$A$1:$R$1916</definedName>
    <definedName name="ExterneDaten_1" localSheetId="23" hidden="1">Scopus!$A$1:$R$1535</definedName>
    <definedName name="ExterneDaten_1" localSheetId="4" hidden="1">'Screening Phase 2 - NE=EN,L6p'!$A$1:$R$28</definedName>
    <definedName name="ExterneDaten_1" localSheetId="9" hidden="1">'Screening Phase 2 (Pouya)'!$A$1:$R$41</definedName>
    <definedName name="ExterneDaten_1" localSheetId="6" hidden="1">'Screening Phase 2 Combined'!$A$1:$R$54</definedName>
    <definedName name="ExterneDaten_1" localSheetId="5" hidden="1">'Screening Phase 2 Duplicates Re'!$A$1:$R$32</definedName>
    <definedName name="ExterneDaten_1" localSheetId="0" hidden="1">'Screening Phase 3 - Post Pr 3'!$A$1:$A$11</definedName>
    <definedName name="ExterneDaten_1" localSheetId="2" hidden="1">'Screening Phase 3 - Post Proc 1'!$A$1:$A$24</definedName>
    <definedName name="ExterneDaten_1" localSheetId="1" hidden="1">'Screening Phase 3 - Post Proc 2'!$A$1:$A$19</definedName>
    <definedName name="ExterneDaten_1" localSheetId="3" hidden="1">'Screening Phase 3 - Quality'!$A$1:$A$28</definedName>
    <definedName name="ExterneDaten_1" localSheetId="22" hidden="1">SpringerLink!$A$1:$J$434</definedName>
    <definedName name="ExterneDaten_1" localSheetId="17" hidden="1">Title_Daniel!$A$1:$R$1899</definedName>
    <definedName name="ExterneDaten_1" localSheetId="15" hidden="1">Title_Daniel_compressed!$A$1:$R$147</definedName>
    <definedName name="ExterneDaten_1" localSheetId="14" hidden="1">Title_Daniel_Discussed!#REF!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1" i="30" l="1"/>
  <c r="U11" i="30"/>
  <c r="Q11" i="30"/>
  <c r="N11" i="30"/>
  <c r="J11" i="30"/>
  <c r="G11" i="30"/>
  <c r="D11" i="30"/>
  <c r="X10" i="30"/>
  <c r="U10" i="30"/>
  <c r="Q10" i="30"/>
  <c r="N10" i="30"/>
  <c r="J10" i="30"/>
  <c r="G10" i="30"/>
  <c r="D10" i="30"/>
  <c r="X9" i="30"/>
  <c r="U9" i="30"/>
  <c r="Q9" i="30"/>
  <c r="N9" i="30"/>
  <c r="J9" i="30"/>
  <c r="G9" i="30"/>
  <c r="D9" i="30"/>
  <c r="X8" i="30"/>
  <c r="U8" i="30"/>
  <c r="Q8" i="30"/>
  <c r="N8" i="30"/>
  <c r="J8" i="30"/>
  <c r="G8" i="30"/>
  <c r="D8" i="30"/>
  <c r="X7" i="30"/>
  <c r="U7" i="30"/>
  <c r="Q7" i="30"/>
  <c r="N7" i="30"/>
  <c r="J7" i="30"/>
  <c r="G7" i="30"/>
  <c r="D7" i="30"/>
  <c r="X6" i="30"/>
  <c r="U6" i="30"/>
  <c r="Q6" i="30"/>
  <c r="N6" i="30"/>
  <c r="J6" i="30"/>
  <c r="G6" i="30"/>
  <c r="D6" i="30"/>
  <c r="X5" i="30"/>
  <c r="U5" i="30"/>
  <c r="Q5" i="30"/>
  <c r="N5" i="30"/>
  <c r="J5" i="30"/>
  <c r="G5" i="30"/>
  <c r="D5" i="30"/>
  <c r="X4" i="30"/>
  <c r="U4" i="30"/>
  <c r="Q4" i="30"/>
  <c r="N4" i="30"/>
  <c r="J4" i="30"/>
  <c r="G4" i="30"/>
  <c r="D4" i="30"/>
  <c r="X3" i="30"/>
  <c r="U3" i="30"/>
  <c r="Q3" i="30"/>
  <c r="N3" i="30"/>
  <c r="J3" i="30"/>
  <c r="G3" i="30"/>
  <c r="D3" i="30"/>
  <c r="X2" i="30"/>
  <c r="U2" i="30"/>
  <c r="Q2" i="30"/>
  <c r="N2" i="30"/>
  <c r="J2" i="30"/>
  <c r="G2" i="30"/>
  <c r="D2" i="30"/>
  <c r="X19" i="29"/>
  <c r="U19" i="29"/>
  <c r="Q19" i="29"/>
  <c r="N19" i="29"/>
  <c r="J19" i="29"/>
  <c r="G19" i="29"/>
  <c r="D19" i="29"/>
  <c r="X18" i="29"/>
  <c r="U18" i="29"/>
  <c r="Y18" i="29" s="1"/>
  <c r="Q18" i="29"/>
  <c r="N18" i="29"/>
  <c r="J18" i="29"/>
  <c r="G18" i="29"/>
  <c r="D18" i="29"/>
  <c r="X17" i="29"/>
  <c r="Y17" i="29" s="1"/>
  <c r="U17" i="29"/>
  <c r="Q17" i="29"/>
  <c r="N17" i="29"/>
  <c r="R17" i="29" s="1"/>
  <c r="J17" i="29"/>
  <c r="G17" i="29"/>
  <c r="D17" i="29"/>
  <c r="X16" i="29"/>
  <c r="U16" i="29"/>
  <c r="Q16" i="29"/>
  <c r="N16" i="29"/>
  <c r="J16" i="29"/>
  <c r="G16" i="29"/>
  <c r="D16" i="29"/>
  <c r="X15" i="29"/>
  <c r="U15" i="29"/>
  <c r="Q15" i="29"/>
  <c r="N15" i="29"/>
  <c r="J15" i="29"/>
  <c r="G15" i="29"/>
  <c r="D15" i="29"/>
  <c r="X14" i="29"/>
  <c r="U14" i="29"/>
  <c r="Q14" i="29"/>
  <c r="N14" i="29"/>
  <c r="J14" i="29"/>
  <c r="G14" i="29"/>
  <c r="D14" i="29"/>
  <c r="X13" i="29"/>
  <c r="U13" i="29"/>
  <c r="Q13" i="29"/>
  <c r="N13" i="29"/>
  <c r="J13" i="29"/>
  <c r="G13" i="29"/>
  <c r="D13" i="29"/>
  <c r="X12" i="29"/>
  <c r="U12" i="29"/>
  <c r="Q12" i="29"/>
  <c r="N12" i="29"/>
  <c r="J12" i="29"/>
  <c r="G12" i="29"/>
  <c r="D12" i="29"/>
  <c r="X11" i="29"/>
  <c r="U11" i="29"/>
  <c r="Q11" i="29"/>
  <c r="N11" i="29"/>
  <c r="J11" i="29"/>
  <c r="G11" i="29"/>
  <c r="D11" i="29"/>
  <c r="X10" i="29"/>
  <c r="U10" i="29"/>
  <c r="Q10" i="29"/>
  <c r="N10" i="29"/>
  <c r="R10" i="29" s="1"/>
  <c r="J10" i="29"/>
  <c r="G10" i="29"/>
  <c r="D10" i="29"/>
  <c r="X9" i="29"/>
  <c r="U9" i="29"/>
  <c r="Q9" i="29"/>
  <c r="N9" i="29"/>
  <c r="R9" i="29" s="1"/>
  <c r="J9" i="29"/>
  <c r="G9" i="29"/>
  <c r="D9" i="29"/>
  <c r="X8" i="29"/>
  <c r="U8" i="29"/>
  <c r="Q8" i="29"/>
  <c r="N8" i="29"/>
  <c r="J8" i="29"/>
  <c r="G8" i="29"/>
  <c r="D8" i="29"/>
  <c r="X7" i="29"/>
  <c r="U7" i="29"/>
  <c r="Q7" i="29"/>
  <c r="N7" i="29"/>
  <c r="J7" i="29"/>
  <c r="G7" i="29"/>
  <c r="D7" i="29"/>
  <c r="X6" i="29"/>
  <c r="U6" i="29"/>
  <c r="Q6" i="29"/>
  <c r="N6" i="29"/>
  <c r="J6" i="29"/>
  <c r="G6" i="29"/>
  <c r="D6" i="29"/>
  <c r="X5" i="29"/>
  <c r="U5" i="29"/>
  <c r="Q5" i="29"/>
  <c r="N5" i="29"/>
  <c r="J5" i="29"/>
  <c r="G5" i="29"/>
  <c r="D5" i="29"/>
  <c r="X4" i="29"/>
  <c r="U4" i="29"/>
  <c r="Q4" i="29"/>
  <c r="N4" i="29"/>
  <c r="J4" i="29"/>
  <c r="G4" i="29"/>
  <c r="D4" i="29"/>
  <c r="X3" i="29"/>
  <c r="U3" i="29"/>
  <c r="Q3" i="29"/>
  <c r="N3" i="29"/>
  <c r="J3" i="29"/>
  <c r="G3" i="29"/>
  <c r="D3" i="29"/>
  <c r="X2" i="29"/>
  <c r="U2" i="29"/>
  <c r="Q2" i="29"/>
  <c r="N2" i="29"/>
  <c r="R2" i="29" s="1"/>
  <c r="J2" i="29"/>
  <c r="G2" i="29"/>
  <c r="D2" i="29"/>
  <c r="K7" i="28"/>
  <c r="X24" i="28"/>
  <c r="U24" i="28"/>
  <c r="Q24" i="28"/>
  <c r="N24" i="28"/>
  <c r="J24" i="28"/>
  <c r="G24" i="28"/>
  <c r="D24" i="28"/>
  <c r="X23" i="28"/>
  <c r="U23" i="28"/>
  <c r="Q23" i="28"/>
  <c r="N23" i="28"/>
  <c r="J23" i="28"/>
  <c r="G23" i="28"/>
  <c r="D23" i="28"/>
  <c r="X22" i="28"/>
  <c r="U22" i="28"/>
  <c r="Q22" i="28"/>
  <c r="N22" i="28"/>
  <c r="J22" i="28"/>
  <c r="G22" i="28"/>
  <c r="D22" i="28"/>
  <c r="X21" i="28"/>
  <c r="U21" i="28"/>
  <c r="Q21" i="28"/>
  <c r="N21" i="28"/>
  <c r="J21" i="28"/>
  <c r="G21" i="28"/>
  <c r="D21" i="28"/>
  <c r="X20" i="28"/>
  <c r="U20" i="28"/>
  <c r="Q20" i="28"/>
  <c r="N20" i="28"/>
  <c r="J20" i="28"/>
  <c r="G20" i="28"/>
  <c r="D20" i="28"/>
  <c r="X19" i="28"/>
  <c r="U19" i="28"/>
  <c r="Q19" i="28"/>
  <c r="N19" i="28"/>
  <c r="R19" i="28" s="1"/>
  <c r="J19" i="28"/>
  <c r="G19" i="28"/>
  <c r="D19" i="28"/>
  <c r="X18" i="28"/>
  <c r="U18" i="28"/>
  <c r="Q18" i="28"/>
  <c r="N18" i="28"/>
  <c r="J18" i="28"/>
  <c r="G18" i="28"/>
  <c r="D18" i="28"/>
  <c r="X17" i="28"/>
  <c r="U17" i="28"/>
  <c r="Q17" i="28"/>
  <c r="N17" i="28"/>
  <c r="J17" i="28"/>
  <c r="G17" i="28"/>
  <c r="D17" i="28"/>
  <c r="X16" i="28"/>
  <c r="U16" i="28"/>
  <c r="Q16" i="28"/>
  <c r="N16" i="28"/>
  <c r="J16" i="28"/>
  <c r="G16" i="28"/>
  <c r="D16" i="28"/>
  <c r="X15" i="28"/>
  <c r="U15" i="28"/>
  <c r="Q15" i="28"/>
  <c r="N15" i="28"/>
  <c r="J15" i="28"/>
  <c r="G15" i="28"/>
  <c r="D15" i="28"/>
  <c r="X14" i="28"/>
  <c r="U14" i="28"/>
  <c r="Q14" i="28"/>
  <c r="N14" i="28"/>
  <c r="J14" i="28"/>
  <c r="G14" i="28"/>
  <c r="D14" i="28"/>
  <c r="X13" i="28"/>
  <c r="U13" i="28"/>
  <c r="Q13" i="28"/>
  <c r="N13" i="28"/>
  <c r="J13" i="28"/>
  <c r="G13" i="28"/>
  <c r="D13" i="28"/>
  <c r="X12" i="28"/>
  <c r="U12" i="28"/>
  <c r="Q12" i="28"/>
  <c r="N12" i="28"/>
  <c r="J12" i="28"/>
  <c r="G12" i="28"/>
  <c r="D12" i="28"/>
  <c r="X11" i="28"/>
  <c r="U11" i="28"/>
  <c r="Q11" i="28"/>
  <c r="N11" i="28"/>
  <c r="J11" i="28"/>
  <c r="G11" i="28"/>
  <c r="D11" i="28"/>
  <c r="X10" i="28"/>
  <c r="U10" i="28"/>
  <c r="Q10" i="28"/>
  <c r="N10" i="28"/>
  <c r="J10" i="28"/>
  <c r="G10" i="28"/>
  <c r="D10" i="28"/>
  <c r="X9" i="28"/>
  <c r="U9" i="28"/>
  <c r="Q9" i="28"/>
  <c r="N9" i="28"/>
  <c r="J9" i="28"/>
  <c r="G9" i="28"/>
  <c r="D9" i="28"/>
  <c r="X8" i="28"/>
  <c r="U8" i="28"/>
  <c r="Q8" i="28"/>
  <c r="N8" i="28"/>
  <c r="J8" i="28"/>
  <c r="G8" i="28"/>
  <c r="D8" i="28"/>
  <c r="X7" i="28"/>
  <c r="U7" i="28"/>
  <c r="Q7" i="28"/>
  <c r="N7" i="28"/>
  <c r="J7" i="28"/>
  <c r="G7" i="28"/>
  <c r="D7" i="28"/>
  <c r="X6" i="28"/>
  <c r="U6" i="28"/>
  <c r="Q6" i="28"/>
  <c r="R6" i="28" s="1"/>
  <c r="N6" i="28"/>
  <c r="J6" i="28"/>
  <c r="G6" i="28"/>
  <c r="D6" i="28"/>
  <c r="X5" i="28"/>
  <c r="U5" i="28"/>
  <c r="Q5" i="28"/>
  <c r="R5" i="28" s="1"/>
  <c r="N5" i="28"/>
  <c r="J5" i="28"/>
  <c r="G5" i="28"/>
  <c r="D5" i="28"/>
  <c r="X4" i="28"/>
  <c r="U4" i="28"/>
  <c r="Q4" i="28"/>
  <c r="N4" i="28"/>
  <c r="J4" i="28"/>
  <c r="G4" i="28"/>
  <c r="D4" i="28"/>
  <c r="X3" i="28"/>
  <c r="U3" i="28"/>
  <c r="Q3" i="28"/>
  <c r="N3" i="28"/>
  <c r="J3" i="28"/>
  <c r="G3" i="28"/>
  <c r="D3" i="28"/>
  <c r="X2" i="28"/>
  <c r="U2" i="28"/>
  <c r="Q2" i="28"/>
  <c r="N2" i="28"/>
  <c r="J2" i="28"/>
  <c r="G2" i="28"/>
  <c r="D2" i="28"/>
  <c r="D11" i="27"/>
  <c r="D3" i="27"/>
  <c r="D4" i="27"/>
  <c r="D5" i="27"/>
  <c r="D6" i="27"/>
  <c r="D7" i="27"/>
  <c r="D8" i="27"/>
  <c r="D9" i="27"/>
  <c r="D10" i="27"/>
  <c r="D12" i="27"/>
  <c r="D13" i="27"/>
  <c r="D14" i="27"/>
  <c r="D15" i="27"/>
  <c r="D16" i="27"/>
  <c r="D17" i="27"/>
  <c r="D18" i="27"/>
  <c r="D19" i="27"/>
  <c r="D20" i="27"/>
  <c r="D21" i="27"/>
  <c r="D22" i="27"/>
  <c r="D23" i="27"/>
  <c r="D24" i="27"/>
  <c r="D25" i="27"/>
  <c r="D26" i="27"/>
  <c r="D27" i="27"/>
  <c r="D2" i="27"/>
  <c r="D28" i="27"/>
  <c r="X3" i="27"/>
  <c r="X4" i="27"/>
  <c r="X5" i="27"/>
  <c r="X6" i="27"/>
  <c r="X7" i="27"/>
  <c r="X8" i="27"/>
  <c r="X9" i="27"/>
  <c r="X10" i="27"/>
  <c r="X11" i="27"/>
  <c r="X12" i="27"/>
  <c r="X13" i="27"/>
  <c r="X14" i="27"/>
  <c r="X15" i="27"/>
  <c r="X16" i="27"/>
  <c r="X17" i="27"/>
  <c r="X18" i="27"/>
  <c r="X19" i="27"/>
  <c r="X20" i="27"/>
  <c r="X21" i="27"/>
  <c r="X22" i="27"/>
  <c r="X23" i="27"/>
  <c r="X24" i="27"/>
  <c r="X25" i="27"/>
  <c r="X26" i="27"/>
  <c r="X27" i="27"/>
  <c r="X28" i="27"/>
  <c r="X2" i="27"/>
  <c r="U3" i="27"/>
  <c r="U4" i="27"/>
  <c r="U5" i="27"/>
  <c r="U6" i="27"/>
  <c r="U7" i="27"/>
  <c r="U8" i="27"/>
  <c r="U9" i="27"/>
  <c r="U10" i="27"/>
  <c r="U11" i="27"/>
  <c r="U12" i="27"/>
  <c r="U13" i="27"/>
  <c r="U14" i="27"/>
  <c r="U15" i="27"/>
  <c r="U16" i="27"/>
  <c r="U17" i="27"/>
  <c r="U18" i="27"/>
  <c r="U19" i="27"/>
  <c r="U20" i="27"/>
  <c r="U21" i="27"/>
  <c r="U22" i="27"/>
  <c r="U23" i="27"/>
  <c r="U24" i="27"/>
  <c r="U25" i="27"/>
  <c r="U26" i="27"/>
  <c r="U27" i="27"/>
  <c r="U28" i="27"/>
  <c r="U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 i="27"/>
  <c r="N3" i="27"/>
  <c r="N4" i="27"/>
  <c r="N5" i="27"/>
  <c r="N6" i="27"/>
  <c r="N7" i="27"/>
  <c r="N8" i="27"/>
  <c r="N9" i="27"/>
  <c r="N10" i="27"/>
  <c r="N11" i="27"/>
  <c r="N12" i="27"/>
  <c r="N13" i="27"/>
  <c r="N14" i="27"/>
  <c r="N15" i="27"/>
  <c r="N16" i="27"/>
  <c r="N17" i="27"/>
  <c r="N18" i="27"/>
  <c r="N19" i="27"/>
  <c r="N20" i="27"/>
  <c r="N21" i="27"/>
  <c r="N22" i="27"/>
  <c r="N23" i="27"/>
  <c r="N24" i="27"/>
  <c r="N25" i="27"/>
  <c r="N26" i="27"/>
  <c r="N27" i="27"/>
  <c r="N28" i="27"/>
  <c r="N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 i="27"/>
  <c r="R9" i="30" l="1"/>
  <c r="Y11" i="30"/>
  <c r="R6" i="30"/>
  <c r="R4" i="30"/>
  <c r="Y4" i="30"/>
  <c r="R5" i="30"/>
  <c r="Y5" i="30"/>
  <c r="Y8" i="30"/>
  <c r="Y6" i="30"/>
  <c r="K8" i="30"/>
  <c r="R11" i="30"/>
  <c r="K4" i="30"/>
  <c r="R8" i="30"/>
  <c r="R2" i="30"/>
  <c r="K5" i="30"/>
  <c r="R7" i="30"/>
  <c r="Y9" i="30"/>
  <c r="Y2" i="30"/>
  <c r="Y3" i="30"/>
  <c r="Y7" i="30"/>
  <c r="K9" i="30"/>
  <c r="K10" i="30"/>
  <c r="K11" i="30"/>
  <c r="K3" i="30"/>
  <c r="K2" i="30"/>
  <c r="K6" i="30"/>
  <c r="K7" i="30"/>
  <c r="R10" i="30"/>
  <c r="R3" i="30"/>
  <c r="Y10" i="30"/>
  <c r="Y2" i="29"/>
  <c r="R6" i="29"/>
  <c r="R14" i="29"/>
  <c r="Y15" i="29"/>
  <c r="R3" i="29"/>
  <c r="Y5" i="29"/>
  <c r="Y14" i="29"/>
  <c r="Y8" i="29"/>
  <c r="K2" i="29"/>
  <c r="R12" i="29"/>
  <c r="Y6" i="29"/>
  <c r="Y13" i="29"/>
  <c r="Y12" i="29"/>
  <c r="R8" i="29"/>
  <c r="Y10" i="29"/>
  <c r="K4" i="29"/>
  <c r="K11" i="29"/>
  <c r="R15" i="29"/>
  <c r="R4" i="29"/>
  <c r="Y7" i="29"/>
  <c r="K8" i="29"/>
  <c r="K7" i="29"/>
  <c r="R18" i="29"/>
  <c r="K5" i="29"/>
  <c r="K13" i="29"/>
  <c r="R16" i="29"/>
  <c r="Y3" i="29"/>
  <c r="K6" i="29"/>
  <c r="K10" i="29"/>
  <c r="R11" i="29"/>
  <c r="R13" i="29"/>
  <c r="Y16" i="29"/>
  <c r="K15" i="29"/>
  <c r="K17" i="29"/>
  <c r="K3" i="29"/>
  <c r="Y11" i="29"/>
  <c r="K14" i="29"/>
  <c r="K16" i="29"/>
  <c r="R5" i="29"/>
  <c r="R7" i="29"/>
  <c r="Y9" i="29"/>
  <c r="K12" i="29"/>
  <c r="R19" i="29"/>
  <c r="Y4" i="29"/>
  <c r="K9" i="29"/>
  <c r="Y19" i="29"/>
  <c r="K19" i="29"/>
  <c r="K18" i="29"/>
  <c r="R20" i="28"/>
  <c r="R22" i="28"/>
  <c r="Y24" i="28"/>
  <c r="R3" i="28"/>
  <c r="Y7" i="28"/>
  <c r="R12" i="28"/>
  <c r="Y14" i="28"/>
  <c r="Y21" i="28"/>
  <c r="K23" i="28"/>
  <c r="R9" i="28"/>
  <c r="R16" i="28"/>
  <c r="R24" i="28"/>
  <c r="Y2" i="28"/>
  <c r="K5" i="28"/>
  <c r="K6" i="28"/>
  <c r="R10" i="28"/>
  <c r="Y11" i="28"/>
  <c r="R17" i="28"/>
  <c r="Y18" i="28"/>
  <c r="Y20" i="28"/>
  <c r="K22" i="28"/>
  <c r="R8" i="28"/>
  <c r="R15" i="28"/>
  <c r="Y17" i="28"/>
  <c r="K19" i="28"/>
  <c r="K20" i="28"/>
  <c r="K21" i="28"/>
  <c r="R23" i="28"/>
  <c r="K15" i="28"/>
  <c r="Y9" i="28"/>
  <c r="R13" i="28"/>
  <c r="Y15" i="28"/>
  <c r="K10" i="28"/>
  <c r="K18" i="28"/>
  <c r="R2" i="28"/>
  <c r="Y4" i="28"/>
  <c r="Y6" i="28"/>
  <c r="K9" i="28"/>
  <c r="R11" i="28"/>
  <c r="Y13" i="28"/>
  <c r="R4" i="28"/>
  <c r="Y8" i="28"/>
  <c r="Y10" i="28"/>
  <c r="K12" i="28"/>
  <c r="K13" i="28"/>
  <c r="K14" i="28"/>
  <c r="R18" i="28"/>
  <c r="Y22" i="28"/>
  <c r="Y3" i="28"/>
  <c r="Y5" i="28"/>
  <c r="K11" i="28"/>
  <c r="R14" i="28"/>
  <c r="Y19" i="28"/>
  <c r="K24" i="28"/>
  <c r="K8" i="28"/>
  <c r="Y16" i="28"/>
  <c r="K2" i="28"/>
  <c r="K3" i="28"/>
  <c r="K16" i="28"/>
  <c r="K17" i="28"/>
  <c r="K4" i="28"/>
  <c r="R7" i="28"/>
  <c r="Y12" i="28"/>
  <c r="R21" i="28"/>
  <c r="Y23" i="28"/>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 i="27"/>
  <c r="Y3" i="27"/>
  <c r="Y4" i="27"/>
  <c r="Y5" i="27"/>
  <c r="Y6" i="27"/>
  <c r="Y7" i="27"/>
  <c r="Y8" i="27"/>
  <c r="Y9" i="27"/>
  <c r="Y10" i="27"/>
  <c r="Y11" i="27"/>
  <c r="Y12" i="27"/>
  <c r="Y13" i="27"/>
  <c r="Y14" i="27"/>
  <c r="Y15" i="27"/>
  <c r="Y16" i="27"/>
  <c r="Y17" i="27"/>
  <c r="Y18" i="27"/>
  <c r="Y19" i="27"/>
  <c r="Y20" i="27"/>
  <c r="Y21" i="27"/>
  <c r="Y22" i="27"/>
  <c r="Y23" i="27"/>
  <c r="Y24" i="27"/>
  <c r="Y25" i="27"/>
  <c r="Y26" i="27"/>
  <c r="Y27" i="27"/>
  <c r="Y28" i="27"/>
  <c r="Y2" i="27"/>
  <c r="K3" i="27"/>
  <c r="K6" i="27"/>
  <c r="K14" i="27"/>
  <c r="K15" i="27"/>
  <c r="K18" i="27"/>
  <c r="K26" i="27"/>
  <c r="K27" i="27"/>
  <c r="K17" i="27" l="1"/>
  <c r="K25" i="27"/>
  <c r="K24" i="27"/>
  <c r="K23" i="27"/>
  <c r="K22" i="27"/>
  <c r="K10" i="27"/>
  <c r="K20" i="27"/>
  <c r="K8" i="27"/>
  <c r="K19" i="27"/>
  <c r="K7" i="27"/>
  <c r="K5" i="27"/>
  <c r="K16" i="27"/>
  <c r="K4" i="27"/>
  <c r="K28" i="27"/>
  <c r="K13" i="27"/>
  <c r="K12" i="27"/>
  <c r="K11" i="27"/>
  <c r="K21" i="27"/>
  <c r="K9" i="27"/>
  <c r="K2"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00000000-0015-0000-FFFF-FFFF01000000}"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0000000-0015-0000-FFFF-FFFF02000000}"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00000000-0015-0000-FFFF-FFFF03000000}"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00000000-0015-0000-FFFF-FFFF04000000}"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0000000-0015-0000-FFFF-FFFF0500000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00000000-0015-0000-FFFF-FFFF06000000}"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00000000-0015-0000-FFFF-FFFF07000000}"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00000000-0015-0000-FFFF-FFFF08000000}"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00000000-0015-0000-FFFF-FFFF09000000}"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00000000-0015-0000-FFFF-FFFF0A000000}"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00000000-0015-0000-FFFF-FFFF0B000000}"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00000000-0015-0000-FFFF-FFFF0C000000}"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00000000-0015-0000-FFFF-FFFF0D000000}"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00000000-0015-0000-FFFF-FFFF0E000000}"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00000000-0015-0000-FFFF-FFFF0F000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00000000-0015-0000-FFFF-FFFF10000000}"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00000000-0015-0000-FFFF-FFFF11000000}"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00000000-0015-0000-FFFF-FFFF12000000}"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 id="20" xr16:uid="{4206FE96-3971-48A1-945D-55BE1AF29D90}" keepAlive="1" name="Query - scopus (18)" description="Connection to the 'scopus (18)' query in the workbook." type="5" refreshedVersion="8" background="1" saveData="1">
    <dbPr connection="Provider=Microsoft.Mashup.OleDb.1;Data Source=$Workbook$;Location=&quot;scopus (18)&quot;;Extended Properties=&quot;&quot;" command="SELECT * FROM [scopus (18)]"/>
  </connection>
  <connection id="21" xr16:uid="{47C59EDB-A7BE-4A3B-9698-2F155959A1C3}" keepAlive="1" name="Query - scopus (19)" description="Connection to the 'scopus (19)' query in the workbook." type="5" refreshedVersion="8" background="1" saveData="1">
    <dbPr connection="Provider=Microsoft.Mashup.OleDb.1;Data Source=$Workbook$;Location=&quot;scopus (19)&quot;;Extended Properties=&quot;&quot;" command="SELECT * FROM [scopus (19)]"/>
  </connection>
  <connection id="22" xr16:uid="{07E6C7AF-ABFE-47B6-9E4D-5D2FA0042833}" keepAlive="1" name="Query - scopus (20)" description="Connection to the 'scopus (20)' query in the workbook." type="5" refreshedVersion="8" background="1" saveData="1">
    <dbPr connection="Provider=Microsoft.Mashup.OleDb.1;Data Source=$Workbook$;Location=&quot;scopus (20)&quot;;Extended Properties=&quot;&quot;" command="SELECT * FROM [scopus (20)]"/>
  </connection>
</connections>
</file>

<file path=xl/sharedStrings.xml><?xml version="1.0" encoding="utf-8"?>
<sst xmlns="http://schemas.openxmlformats.org/spreadsheetml/2006/main" count="184933" uniqueCount="21739">
  <si>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</si>
  <si>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</si>
  <si>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</si>
  <si>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</si>
  <si>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</si>
  <si>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</si>
  <si>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</si>
  <si>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</si>
  <si>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</si>
  <si>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</si>
  <si>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</si>
  <si>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</si>
  <si>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</si>
  <si>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</si>
  <si>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</si>
  <si>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</si>
  <si>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</si>
  <si>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</si>
  <si>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</si>
  <si>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</si>
  <si>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</si>
  <si>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</si>
  <si>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</si>
  <si>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</si>
  <si>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</si>
  <si>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</si>
  <si>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</si>
  <si>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</si>
  <si>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</si>
  <si>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</si>
  <si>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</si>
  <si>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</si>
  <si>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</si>
  <si>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</si>
  <si>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</si>
  <si>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</si>
  <si>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</si>
  <si>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</si>
  <si>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</si>
  <si>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</si>
  <si>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</si>
  <si>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</si>
  <si>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</si>
  <si>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</si>
  <si>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</si>
  <si>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</si>
  <si>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</si>
  <si>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</si>
  <si>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</si>
  <si>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</si>
  <si>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</si>
  <si>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</si>
  <si>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</si>
  <si>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</si>
  <si>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</si>
  <si>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</si>
  <si>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</si>
  <si>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</si>
  <si>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</si>
  <si>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</si>
  <si>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</si>
  <si>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</si>
  <si>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</si>
  <si>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</si>
  <si>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</si>
  <si>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</si>
  <si>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</si>
  <si>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</si>
  <si>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</si>
  <si>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</si>
  <si>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</si>
  <si>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</si>
  <si>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</si>
  <si>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</si>
  <si>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</si>
  <si>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</si>
  <si>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</si>
  <si>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</si>
  <si>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</si>
  <si>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</si>
  <si>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</si>
  <si>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</si>
  <si>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</si>
  <si>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</si>
  <si>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</si>
  <si>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</si>
  <si>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</si>
  <si>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</si>
  <si>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</si>
  <si>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</si>
  <si>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</si>
  <si>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</si>
  <si>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</si>
  <si>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</si>
  <si>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</si>
  <si>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</si>
  <si>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</si>
  <si>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</si>
  <si>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</si>
  <si>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</si>
  <si>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</si>
  <si>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</si>
  <si>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</si>
  <si>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</si>
  <si>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</si>
  <si>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</si>
  <si>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</si>
  <si>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</si>
  <si>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</si>
  <si>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</si>
  <si>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</si>
  <si>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</si>
  <si>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</si>
  <si>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</si>
  <si>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</si>
  <si>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</si>
  <si>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</si>
  <si>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</si>
  <si>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</si>
  <si>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</si>
  <si>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</si>
  <si>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</si>
  <si>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</si>
  <si>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</si>
  <si>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</si>
  <si>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</si>
  <si>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</si>
  <si>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</si>
  <si>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</si>
  <si>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</si>
  <si>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</si>
  <si>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</si>
  <si>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</si>
  <si>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</si>
  <si>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</si>
  <si>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</si>
  <si>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</si>
  <si>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</si>
  <si>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</si>
  <si>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</si>
  <si>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</si>
  <si>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</si>
  <si>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</si>
  <si>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</si>
  <si>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</si>
  <si>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</si>
  <si>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</si>
  <si>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</si>
  <si>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</si>
  <si>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</si>
  <si>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</si>
  <si>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</si>
  <si>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</si>
  <si>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</si>
  <si>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</si>
  <si>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</si>
  <si>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</si>
  <si>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</si>
  <si>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</si>
  <si>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</si>
  <si>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</si>
  <si>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</si>
  <si>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</si>
  <si>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</si>
  <si>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</si>
  <si>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</si>
  <si>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</si>
  <si>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</si>
  <si>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</si>
  <si>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</si>
  <si>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</si>
  <si>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</si>
  <si>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</si>
  <si>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</si>
  <si>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</si>
  <si>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</si>
  <si>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</si>
  <si>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</si>
  <si>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</si>
  <si>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</si>
  <si>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</si>
  <si>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</si>
  <si>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</si>
  <si>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</si>
  <si>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</si>
  <si>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</si>
  <si>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</si>
  <si>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</si>
  <si>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</si>
  <si>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</si>
  <si>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</si>
  <si>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</si>
  <si>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</si>
  <si>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</si>
  <si>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</si>
  <si>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</si>
  <si>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</si>
  <si>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</si>
  <si>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</si>
  <si>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</si>
  <si>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</si>
  <si>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</si>
  <si>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</si>
  <si>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</si>
  <si>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</si>
  <si>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</si>
  <si>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</si>
  <si>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</si>
  <si>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</si>
  <si>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</si>
  <si>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</si>
  <si>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</si>
  <si>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</si>
  <si>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</si>
  <si>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</si>
  <si>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</si>
  <si>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</si>
  <si>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</si>
  <si>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</si>
  <si>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</si>
  <si>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</si>
  <si>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</si>
  <si>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</si>
  <si>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</si>
  <si>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</si>
  <si>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</si>
  <si>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</si>
  <si>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</si>
  <si>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</si>
  <si>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</si>
  <si>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</si>
  <si>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</si>
  <si>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</si>
  <si>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</si>
  <si>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</si>
  <si>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</si>
  <si>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</si>
  <si>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</si>
  <si>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</si>
  <si>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</si>
  <si>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</si>
  <si>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</si>
  <si>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</si>
  <si>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</si>
  <si>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</si>
  <si>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</si>
  <si>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</si>
  <si>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</si>
  <si>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</si>
  <si>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</si>
  <si>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</si>
  <si>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</si>
  <si>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</si>
  <si>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</si>
  <si>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</si>
  <si>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</si>
  <si>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</si>
  <si>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</si>
  <si>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</si>
  <si>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</si>
  <si>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</si>
  <si>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</si>
  <si>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</si>
  <si>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</si>
  <si>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</si>
  <si>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</si>
  <si>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</si>
  <si>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</si>
  <si>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</si>
  <si>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</si>
  <si>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</si>
  <si>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</si>
  <si>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</si>
  <si>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</si>
  <si>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</si>
  <si>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</si>
  <si>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</si>
  <si>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</si>
  <si>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</si>
  <si>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</si>
  <si>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</si>
  <si>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</si>
  <si>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</si>
  <si>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</si>
  <si>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</si>
  <si>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</si>
  <si>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</si>
  <si>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</si>
  <si>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</si>
  <si>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</si>
  <si>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</si>
  <si>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</si>
  <si>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</si>
  <si>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</si>
  <si>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</si>
  <si>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</si>
  <si>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</si>
  <si>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</si>
  <si>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</si>
  <si>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</si>
  <si>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</si>
  <si>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</si>
  <si>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</si>
  <si>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</si>
  <si>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</si>
  <si>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</si>
  <si>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</si>
  <si>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</si>
  <si>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</si>
  <si>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</si>
  <si>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</si>
  <si>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</si>
  <si>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</si>
  <si>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</si>
  <si>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</si>
  <si>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</si>
  <si>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</si>
  <si>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</si>
  <si>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</si>
  <si>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</si>
  <si>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</si>
  <si>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</si>
  <si>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</si>
  <si>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</si>
  <si>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</si>
  <si>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</si>
  <si>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</si>
  <si>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</si>
  <si>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</si>
  <si>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</si>
  <si>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</si>
  <si>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</si>
  <si>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</si>
  <si>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</si>
  <si>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</si>
  <si>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</si>
  <si>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</si>
  <si>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</si>
  <si>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</si>
  <si>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</si>
  <si>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</si>
  <si>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</si>
  <si>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</si>
  <si>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</si>
  <si>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</si>
  <si>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</si>
  <si>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</si>
  <si>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</si>
  <si>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</si>
  <si>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</si>
  <si>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</si>
  <si>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</si>
  <si>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</si>
  <si>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</si>
  <si>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</si>
  <si>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</si>
  <si>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</si>
  <si>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</si>
  <si>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</si>
  <si>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</si>
  <si>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</si>
  <si>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</si>
  <si>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</si>
  <si>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</si>
  <si>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</si>
  <si>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</si>
  <si>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</si>
  <si>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</si>
  <si>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</si>
  <si>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</si>
  <si>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</si>
  <si>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</si>
  <si>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</si>
  <si>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</si>
  <si>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</si>
  <si>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</si>
  <si>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</si>
  <si>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</si>
  <si>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</si>
  <si>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</si>
  <si>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</si>
  <si>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</si>
  <si>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</si>
  <si>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</si>
  <si>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</si>
  <si>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</si>
  <si>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</si>
  <si>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</si>
  <si>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</si>
  <si>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</si>
  <si>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</si>
  <si>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</si>
  <si>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</si>
  <si>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</si>
  <si>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</si>
  <si>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</si>
  <si>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</si>
  <si>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</si>
  <si>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</si>
  <si>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</si>
  <si>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</si>
  <si>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</si>
  <si>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</si>
  <si>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</si>
  <si>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</si>
  <si>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</si>
  <si>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</si>
  <si>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</si>
  <si>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</si>
  <si>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</si>
  <si>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</si>
  <si>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</si>
  <si>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</si>
  <si>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</si>
  <si>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</si>
  <si>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</si>
  <si>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</si>
  <si>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</si>
  <si>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</si>
  <si>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</si>
  <si>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</si>
  <si>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</si>
  <si>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</si>
  <si>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</si>
  <si>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</si>
  <si>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</si>
  <si>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</si>
  <si>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</si>
  <si>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</si>
  <si>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</si>
  <si>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</si>
  <si>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</si>
  <si>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</si>
  <si>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</si>
  <si>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</si>
  <si>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</si>
  <si>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</si>
  <si>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</si>
  <si>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</si>
  <si>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</si>
  <si>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</si>
  <si>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</si>
  <si>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</si>
  <si>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</si>
  <si>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</si>
  <si>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</si>
  <si>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</si>
  <si>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</si>
  <si>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</si>
  <si>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</si>
  <si>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</si>
  <si>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</si>
  <si>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</si>
  <si>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</si>
  <si>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</si>
  <si>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</si>
  <si>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</si>
  <si>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</si>
  <si>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</si>
  <si>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</si>
  <si>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</si>
  <si>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</si>
  <si>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</si>
  <si>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</si>
  <si>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</si>
  <si>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</si>
  <si>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</si>
  <si>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</si>
  <si>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</si>
  <si>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</si>
  <si>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</si>
  <si>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</si>
  <si>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</si>
  <si>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</si>
  <si>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</si>
  <si>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</si>
  <si>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</si>
  <si>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</si>
  <si>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</si>
  <si>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</si>
  <si>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</si>
  <si>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</si>
  <si>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</si>
  <si>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</si>
  <si>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</si>
  <si>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</si>
  <si>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</si>
  <si>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</si>
  <si>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</si>
  <si>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</si>
  <si>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</si>
  <si>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</si>
  <si>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</si>
  <si>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</si>
  <si>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</si>
  <si>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</si>
  <si>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</si>
  <si>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</si>
  <si>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</si>
  <si>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</si>
  <si>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</si>
  <si>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</si>
  <si>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</si>
  <si>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</si>
  <si>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</si>
  <si>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</si>
  <si>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</si>
  <si>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</si>
  <si>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</si>
  <si>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</si>
  <si>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</si>
  <si>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</si>
  <si>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</si>
  <si>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</si>
  <si>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</si>
  <si>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</si>
  <si>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</si>
  <si>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</si>
  <si>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</si>
  <si>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</si>
  <si>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</si>
  <si>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</si>
  <si>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</si>
  <si>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</si>
  <si>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</si>
  <si>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</si>
  <si>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</si>
  <si>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</si>
  <si>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</si>
  <si>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</si>
  <si>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</si>
  <si>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</si>
  <si>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</si>
  <si>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</si>
  <si>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</si>
  <si>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</si>
  <si>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</si>
  <si>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</si>
  <si>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</si>
  <si>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</si>
  <si>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</si>
  <si>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</si>
  <si>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</si>
  <si>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</si>
  <si>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</si>
  <si>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</si>
  <si>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</si>
  <si>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</si>
  <si>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</si>
  <si>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</si>
  <si>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</si>
  <si>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</si>
  <si>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</si>
  <si>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</si>
  <si>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</si>
  <si>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</si>
  <si>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</si>
  <si>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</si>
  <si>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</si>
  <si>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</si>
  <si>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</si>
  <si>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</si>
  <si>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</si>
  <si>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</si>
  <si>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</si>
  <si>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</si>
  <si>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</si>
  <si>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</si>
  <si>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</si>
  <si>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</si>
  <si>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</si>
  <si>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</si>
  <si>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</si>
  <si>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</si>
  <si>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</si>
  <si>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</si>
  <si>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</si>
  <si>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</si>
  <si>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</si>
  <si>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</si>
  <si>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</si>
  <si>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</si>
  <si>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</si>
  <si>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</si>
  <si>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</si>
  <si>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</si>
  <si>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</si>
  <si>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</si>
  <si>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</si>
  <si>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</si>
  <si>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</si>
  <si>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</si>
  <si>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</si>
  <si>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</si>
  <si>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</si>
  <si>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</si>
  <si>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</si>
  <si>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</si>
  <si>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</si>
  <si>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</si>
  <si>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</si>
  <si>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</si>
  <si>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</si>
  <si>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</si>
  <si>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</si>
  <si>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</si>
  <si>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</si>
  <si>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</si>
  <si>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</si>
  <si>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</si>
  <si>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</si>
  <si>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</si>
  <si>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</si>
  <si>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</si>
  <si>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</si>
  <si>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</si>
  <si>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</si>
  <si>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</si>
  <si>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</si>
  <si>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</si>
  <si>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</si>
  <si>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</si>
  <si>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</si>
  <si>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</si>
  <si>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</si>
  <si>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</si>
  <si>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</si>
  <si>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</si>
  <si>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</si>
  <si>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</si>
  <si>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</si>
  <si>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</si>
  <si>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</si>
  <si>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</si>
  <si>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</si>
  <si>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</si>
  <si>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</si>
  <si>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</si>
  <si>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</si>
  <si>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</si>
  <si>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</si>
  <si>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</si>
  <si>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</si>
  <si>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</si>
  <si>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</si>
  <si>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</si>
  <si>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</si>
  <si>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</si>
  <si>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</si>
  <si>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</si>
  <si>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</si>
  <si>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</si>
  <si>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</si>
  <si>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</si>
  <si>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</si>
  <si>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</si>
  <si>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</si>
  <si>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</si>
  <si>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</si>
  <si>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</si>
  <si>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</si>
  <si>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</si>
  <si>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</si>
  <si>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</si>
  <si>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</si>
  <si>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</si>
  <si>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</si>
  <si>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</si>
  <si>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</si>
  <si>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</si>
  <si>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</si>
  <si>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</si>
  <si>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</si>
  <si>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</si>
  <si>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</si>
  <si>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</si>
  <si>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</si>
  <si>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</si>
  <si>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</si>
  <si>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</si>
  <si>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</si>
  <si>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</si>
  <si>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</si>
  <si>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</si>
  <si>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</si>
  <si>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</si>
  <si>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</si>
  <si>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</si>
  <si>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</si>
  <si>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</si>
  <si>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</si>
  <si>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</si>
  <si>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</si>
  <si>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</si>
  <si>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</si>
  <si>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</si>
  <si>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</si>
  <si>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</si>
  <si>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</si>
  <si>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</si>
  <si>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</si>
  <si>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</si>
  <si>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</si>
  <si>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</si>
  <si>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</si>
  <si>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</si>
  <si>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</si>
  <si>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</si>
  <si>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</si>
  <si>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</si>
  <si>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</si>
  <si>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</si>
  <si>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</si>
  <si>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</si>
  <si>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</si>
  <si>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</si>
  <si>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</si>
  <si>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</si>
  <si>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</si>
  <si>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</si>
  <si>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</si>
  <si>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</si>
  <si>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</si>
  <si>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</si>
  <si>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</si>
  <si>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</si>
  <si>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</si>
  <si>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</si>
  <si>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</si>
  <si>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</si>
  <si>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</si>
  <si>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</si>
  <si>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</si>
  <si>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</si>
  <si>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</si>
  <si>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</si>
  <si>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</si>
  <si>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</si>
  <si>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</si>
  <si>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</si>
  <si>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</si>
  <si>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</si>
  <si>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</si>
  <si>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</si>
  <si>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</si>
  <si>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</si>
  <si>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</si>
  <si>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</si>
  <si>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</si>
  <si>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</si>
  <si>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</si>
  <si>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</si>
  <si>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</si>
  <si>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</si>
  <si>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</si>
  <si>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</si>
  <si>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</si>
  <si>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</si>
  <si>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</si>
  <si>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</si>
  <si>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</si>
  <si>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</si>
  <si>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</si>
  <si>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</si>
  <si>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</si>
  <si>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</si>
  <si>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</si>
  <si>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</si>
  <si>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</si>
  <si>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</si>
  <si>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</si>
  <si>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</si>
  <si>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</si>
  <si>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</si>
  <si>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</si>
  <si>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</si>
  <si>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</si>
  <si>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</si>
  <si>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</si>
  <si>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</si>
  <si>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</si>
  <si>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</si>
  <si>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</si>
  <si>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</si>
  <si>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</si>
  <si>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</si>
  <si>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</si>
  <si>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</si>
  <si>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</si>
  <si>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</si>
  <si>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</si>
  <si>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</si>
  <si>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</si>
  <si>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</si>
  <si>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</si>
  <si>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</si>
  <si>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</si>
  <si>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</si>
  <si>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</si>
  <si>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</si>
  <si>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</si>
  <si>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</si>
  <si>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</si>
  <si>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</si>
  <si>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</si>
  <si>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</si>
  <si>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</si>
  <si>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</si>
  <si>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</si>
  <si>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</si>
  <si>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</si>
  <si>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</si>
  <si>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</si>
  <si>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</si>
  <si>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</si>
  <si>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</si>
  <si>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</si>
  <si>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</si>
  <si>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</si>
  <si>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</si>
  <si>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</si>
  <si>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</si>
  <si>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</si>
  <si>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</si>
  <si>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</si>
  <si>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</si>
  <si>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</si>
  <si>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</si>
  <si>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</si>
  <si>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</si>
  <si>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</si>
  <si>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</si>
  <si>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</si>
  <si>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</si>
  <si>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</si>
  <si>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</si>
  <si>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</si>
  <si>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</si>
  <si>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</si>
  <si>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</si>
  <si>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</si>
  <si>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</si>
  <si>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</si>
  <si>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</si>
  <si>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</si>
  <si>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</si>
  <si>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</si>
  <si>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</si>
  <si>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</si>
  <si>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</si>
  <si>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</si>
  <si>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</si>
  <si>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</si>
  <si>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</si>
  <si>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</si>
  <si>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</si>
  <si>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</si>
  <si>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</si>
  <si>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</si>
  <si>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</si>
  <si>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</si>
  <si>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</si>
  <si>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</si>
  <si>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</si>
  <si>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</si>
  <si>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</si>
  <si>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</si>
  <si>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</si>
  <si>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</si>
  <si>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</si>
  <si>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</si>
  <si>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</si>
  <si>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</si>
  <si>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</si>
  <si>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</si>
  <si>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</si>
  <si>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</si>
  <si>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</si>
  <si>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</si>
  <si>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</si>
  <si>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</si>
  <si>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</si>
  <si>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</si>
  <si>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</si>
  <si>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</si>
  <si>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</si>
  <si>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</si>
  <si>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</si>
  <si>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</si>
  <si>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</si>
  <si>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</si>
  <si>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</si>
  <si>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</si>
  <si>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</si>
  <si>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</si>
  <si>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</si>
  <si>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</si>
  <si>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</si>
  <si>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</si>
  <si>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</si>
  <si>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</si>
  <si>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</si>
  <si>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</si>
  <si>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</si>
  <si>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</si>
  <si>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</si>
  <si>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</si>
  <si>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</si>
  <si>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</si>
  <si>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</si>
  <si>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</si>
  <si>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</si>
  <si>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</si>
  <si>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</si>
  <si>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</si>
  <si>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</si>
  <si>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</si>
  <si>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</si>
  <si>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</si>
  <si>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</si>
  <si>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</si>
  <si>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</si>
  <si>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</si>
  <si>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</si>
  <si>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</si>
  <si>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</si>
  <si>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</si>
  <si>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</si>
  <si>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</si>
  <si>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</si>
  <si>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</si>
  <si>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</si>
  <si>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</si>
  <si>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</si>
  <si>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</si>
  <si>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</si>
  <si>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</si>
  <si>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</si>
  <si>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</si>
  <si>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</si>
  <si>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</si>
  <si>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</si>
  <si>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</si>
  <si>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</si>
  <si>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</si>
  <si>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</si>
  <si>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</si>
  <si>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</si>
  <si>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</si>
  <si>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</si>
  <si>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</si>
  <si>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</si>
  <si>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</si>
  <si>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</si>
  <si>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</si>
  <si>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</si>
  <si>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</si>
  <si>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</si>
  <si>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</si>
  <si>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</si>
  <si>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</si>
  <si>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</si>
  <si>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</si>
  <si>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</si>
  <si>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</si>
  <si>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</si>
  <si>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</si>
  <si>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</si>
  <si>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</si>
  <si>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</si>
  <si>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</si>
  <si>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</si>
  <si>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</si>
  <si>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</si>
  <si>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</si>
  <si>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</si>
  <si>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</si>
  <si>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</si>
  <si>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</si>
  <si>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</si>
  <si>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</si>
  <si>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</si>
  <si>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</si>
  <si>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</si>
  <si>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</si>
  <si>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</si>
  <si>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</si>
  <si>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</si>
  <si>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</si>
  <si>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</si>
  <si>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</si>
  <si>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</si>
  <si>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</si>
  <si>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</si>
  <si>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</si>
  <si>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</si>
  <si>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</si>
  <si>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</si>
  <si>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</si>
  <si>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</si>
  <si>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</si>
  <si>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</si>
  <si>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</si>
  <si>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</si>
  <si>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</si>
  <si>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</si>
  <si>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</si>
  <si>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</si>
  <si>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</si>
  <si>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</si>
  <si>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</si>
  <si>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</si>
  <si>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</si>
  <si>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</si>
  <si>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</si>
  <si>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</si>
  <si>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</si>
  <si>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</si>
  <si>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</si>
  <si>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</si>
  <si>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</si>
  <si>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</si>
  <si>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</si>
  <si>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</si>
  <si>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</si>
  <si>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</si>
  <si>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</si>
  <si>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</si>
  <si>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</si>
  <si>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</si>
  <si>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</si>
  <si>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</si>
  <si>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</si>
  <si>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</si>
  <si>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</si>
  <si>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</si>
  <si>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</si>
  <si>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</si>
  <si>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</si>
  <si>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</si>
  <si>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</si>
  <si>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</si>
  <si>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</si>
  <si>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</si>
  <si>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</si>
  <si>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</si>
  <si>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</si>
  <si>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</si>
  <si>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</si>
  <si>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</si>
  <si>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</si>
  <si>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</si>
  <si>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</si>
  <si>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</si>
  <si>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</si>
  <si>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</si>
  <si>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</si>
  <si>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</si>
  <si>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</si>
  <si>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</si>
  <si>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</si>
  <si>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</si>
  <si>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</si>
  <si>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</si>
  <si>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</si>
  <si>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</si>
  <si>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</si>
  <si>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</si>
  <si>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</si>
  <si>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</si>
  <si>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</si>
  <si>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</si>
  <si>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</si>
  <si>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</si>
  <si>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</si>
  <si>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</si>
  <si>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</si>
  <si>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</si>
  <si>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</si>
  <si>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</si>
  <si>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</si>
  <si>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</si>
  <si>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</si>
  <si>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</si>
  <si>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</si>
  <si>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</si>
  <si>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</si>
  <si>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</si>
  <si>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</si>
  <si>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</si>
  <si>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</si>
  <si>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</si>
  <si>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</si>
  <si>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</si>
  <si>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</si>
  <si>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</si>
  <si>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</si>
  <si>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</si>
  <si>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</si>
  <si>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</si>
  <si>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</si>
  <si>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</si>
  <si>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</si>
  <si>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</si>
  <si>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</si>
  <si>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</si>
  <si>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</si>
  <si>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</si>
  <si>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</si>
  <si>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</si>
  <si>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</si>
  <si>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</si>
  <si>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</si>
  <si>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</si>
  <si>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</si>
  <si>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</si>
  <si>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</si>
  <si>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</si>
  <si>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</si>
  <si>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</si>
  <si>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</si>
  <si>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</si>
  <si>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</si>
  <si>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</si>
  <si>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</si>
  <si>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</si>
  <si>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</si>
  <si>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</si>
  <si>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</si>
  <si>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</si>
  <si>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</si>
  <si>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</si>
  <si>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</si>
  <si>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</si>
  <si>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</si>
  <si>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</si>
  <si>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</si>
  <si>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</si>
  <si>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</si>
  <si>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</si>
  <si>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</si>
  <si>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</si>
  <si>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</si>
  <si>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</si>
  <si>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</si>
  <si>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</si>
  <si>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</si>
  <si>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</si>
  <si>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</si>
  <si>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</si>
  <si>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</si>
  <si>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</si>
  <si>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</si>
  <si>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</si>
  <si>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</si>
  <si>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</si>
  <si>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</si>
  <si>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</si>
  <si>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</si>
  <si>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</si>
  <si>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</si>
  <si>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</si>
  <si>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</si>
  <si>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</si>
  <si>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</si>
  <si>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</si>
  <si>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</si>
  <si>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</si>
  <si>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</si>
  <si>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</si>
  <si>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</si>
  <si>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</si>
  <si>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</si>
  <si>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</si>
  <si>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</si>
  <si>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</si>
  <si>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</si>
  <si>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</si>
  <si>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</si>
  <si>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</si>
  <si>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</si>
  <si>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</si>
  <si>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</si>
  <si>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</si>
  <si>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</si>
  <si>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</si>
  <si>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</si>
  <si>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</si>
  <si>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</si>
  <si>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</si>
  <si>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</si>
  <si>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</si>
  <si>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</si>
  <si>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</si>
  <si>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</si>
  <si>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</si>
  <si>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</si>
  <si>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</si>
  <si>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</si>
  <si>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</si>
  <si>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</si>
  <si>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</si>
  <si>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</si>
  <si>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</si>
  <si>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</si>
  <si>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</si>
  <si>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</si>
  <si>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</si>
  <si>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</si>
  <si>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</si>
  <si>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</si>
  <si>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</si>
  <si>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</si>
  <si>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</si>
  <si>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</si>
  <si>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</si>
  <si>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</si>
  <si>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</si>
  <si>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</si>
  <si>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</si>
  <si>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</si>
  <si>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</si>
  <si>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</si>
  <si>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</si>
  <si>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</si>
  <si>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</si>
  <si>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</si>
  <si>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</si>
  <si>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</si>
  <si>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</si>
  <si>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</si>
  <si>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</si>
  <si>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</si>
  <si>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</si>
  <si>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</si>
  <si>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</si>
  <si>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</si>
  <si>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</si>
  <si>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</si>
  <si>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</si>
  <si>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</si>
  <si>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</si>
  <si>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</si>
  <si>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</si>
  <si>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</si>
  <si>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</si>
  <si>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</si>
  <si>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</si>
  <si>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</si>
  <si>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</si>
  <si>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</si>
  <si>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</si>
  <si>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</si>
  <si>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</si>
  <si>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</si>
  <si>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</si>
  <si>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</si>
  <si>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</si>
  <si>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</si>
  <si>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</si>
  <si>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</si>
  <si>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</si>
  <si>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</si>
  <si>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</si>
  <si>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</si>
  <si>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</si>
  <si>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</si>
  <si>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</si>
  <si>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</si>
  <si>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</si>
  <si>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</si>
  <si>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</si>
  <si>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</si>
  <si>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</si>
  <si>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</si>
  <si>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</si>
  <si>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</si>
  <si>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</si>
  <si>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</si>
  <si>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</si>
  <si>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</si>
  <si>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</si>
  <si>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</si>
  <si>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</si>
  <si>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</si>
  <si>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</si>
  <si>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</si>
  <si>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</si>
  <si>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</si>
  <si>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</si>
  <si>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</si>
  <si>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</si>
  <si>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</si>
  <si>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</si>
  <si>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</si>
  <si>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</si>
  <si>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</si>
  <si>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</si>
  <si>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</si>
  <si>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</si>
  <si>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</si>
  <si>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</si>
  <si>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</si>
  <si>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</si>
  <si>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</si>
  <si>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</si>
  <si>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</si>
  <si>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</si>
  <si>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</si>
  <si>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</si>
  <si>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</si>
  <si>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</si>
  <si>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</si>
  <si>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</si>
  <si>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</si>
  <si>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</si>
  <si>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</si>
  <si>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</si>
  <si>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</si>
  <si>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</si>
  <si>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</si>
  <si>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</si>
  <si>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</si>
  <si>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</si>
  <si>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</si>
  <si>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</si>
  <si>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</si>
  <si>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</si>
  <si>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</si>
  <si>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</si>
  <si>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</si>
  <si>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</si>
  <si>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</si>
  <si>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</si>
  <si>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</si>
  <si>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</si>
  <si>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</si>
  <si>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</si>
  <si>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</si>
  <si>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</si>
  <si>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</si>
  <si>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</si>
  <si>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</si>
  <si>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</si>
  <si>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</si>
  <si>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</si>
  <si>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</si>
  <si>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</si>
  <si>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</si>
  <si>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</si>
  <si>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</si>
  <si>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</si>
  <si>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</si>
  <si>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</si>
  <si>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</si>
  <si>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</si>
  <si>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</si>
  <si>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</si>
  <si>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</si>
  <si>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</si>
  <si>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</si>
  <si>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</si>
  <si>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</si>
  <si>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</si>
  <si>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</si>
  <si>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</si>
  <si>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</si>
  <si>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</si>
  <si>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</si>
  <si>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</si>
  <si>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</si>
  <si>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</si>
  <si>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</si>
  <si>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</si>
  <si>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</si>
  <si>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</si>
  <si>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</si>
  <si>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</si>
  <si>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</si>
  <si>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</si>
  <si>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</si>
  <si>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</si>
  <si>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</si>
  <si>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</si>
  <si>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</si>
  <si>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</si>
  <si>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</si>
  <si>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</si>
  <si>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</si>
  <si>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</si>
  <si>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</si>
  <si>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</si>
  <si>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</si>
  <si>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</si>
  <si>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</si>
  <si>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</si>
  <si>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</si>
  <si>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</si>
  <si>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</si>
  <si>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</si>
  <si>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</si>
  <si>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</si>
  <si>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</si>
  <si>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</si>
  <si>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</si>
  <si>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</si>
  <si>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</si>
  <si>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</si>
  <si>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</si>
  <si>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</si>
  <si>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</si>
  <si>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</si>
  <si>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</si>
  <si>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</si>
  <si>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</si>
  <si>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</si>
  <si>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</si>
  <si>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</si>
  <si>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</si>
  <si>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</si>
  <si>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</si>
  <si>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</si>
  <si>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</si>
  <si>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</si>
  <si>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</si>
  <si>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</si>
  <si>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</si>
  <si>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</si>
  <si>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</si>
  <si>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</si>
  <si>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</si>
  <si>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</si>
  <si>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</si>
  <si>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</si>
  <si>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</si>
  <si>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</si>
  <si>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</si>
  <si>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</si>
  <si>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</si>
  <si>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</si>
  <si>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</si>
  <si>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</si>
  <si>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</si>
  <si>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</si>
  <si>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</si>
  <si>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</si>
  <si>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</si>
  <si>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</si>
  <si>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</si>
  <si>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</si>
  <si>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</si>
  <si>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</si>
  <si>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</si>
  <si>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</si>
  <si>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</si>
  <si>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</si>
  <si>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</si>
  <si>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</si>
  <si>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</si>
  <si>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</si>
  <si>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</si>
  <si>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</si>
  <si>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</si>
  <si>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</si>
  <si>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</si>
  <si>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</si>
  <si>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</si>
  <si>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</si>
  <si>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</si>
  <si>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</si>
  <si>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</si>
  <si>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</si>
  <si>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</si>
  <si>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</si>
  <si>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</si>
  <si>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</si>
  <si>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</si>
  <si>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</si>
  <si>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</si>
  <si>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</si>
  <si>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</si>
  <si>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</si>
  <si>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</si>
  <si>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</si>
  <si>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</si>
  <si>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</si>
  <si>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</si>
  <si>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</si>
  <si>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</si>
  <si>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</si>
  <si>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</si>
  <si>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</si>
  <si>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</si>
  <si>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</si>
  <si>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</si>
  <si>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</si>
  <si>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</si>
  <si>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</si>
  <si>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</si>
  <si>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</si>
  <si>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</si>
  <si>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</si>
  <si>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</si>
  <si>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</si>
  <si>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</si>
  <si>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</si>
  <si>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</si>
  <si>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</si>
  <si>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</si>
  <si>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</si>
  <si>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</si>
  <si>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</si>
  <si>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</si>
  <si>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</si>
  <si>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</si>
  <si>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</si>
  <si>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</si>
  <si>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</si>
  <si>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</si>
  <si>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</si>
  <si>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</si>
  <si>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</si>
  <si>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</si>
  <si>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</si>
  <si>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</si>
  <si>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</si>
  <si>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</si>
  <si>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</si>
  <si>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</si>
  <si>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</si>
  <si>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</si>
  <si>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</si>
  <si>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</si>
  <si>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</si>
  <si>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</si>
  <si>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</si>
  <si>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</si>
  <si>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</si>
  <si>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</si>
  <si>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</si>
  <si>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</si>
  <si>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</si>
  <si>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</si>
  <si>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</si>
  <si>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</si>
  <si>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</si>
  <si>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</si>
  <si>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</si>
  <si>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</si>
  <si>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</si>
  <si>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</si>
  <si>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</si>
  <si>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</si>
  <si>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</si>
  <si>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</si>
  <si>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</si>
  <si>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</si>
  <si>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</si>
  <si>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</si>
  <si>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</si>
  <si>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</si>
  <si>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</si>
  <si>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</si>
  <si>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</si>
  <si>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</si>
  <si>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</si>
  <si>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</si>
  <si>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</si>
  <si>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</si>
  <si>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</si>
  <si>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</si>
  <si>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</si>
  <si>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</si>
  <si>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</si>
  <si>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</si>
  <si>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</si>
  <si>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</si>
  <si>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</si>
  <si>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</si>
  <si>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</si>
  <si>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</si>
  <si>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</si>
  <si>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</si>
  <si>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</si>
  <si>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</si>
  <si>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</si>
  <si>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</si>
  <si>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</si>
  <si>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</si>
  <si>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</si>
  <si>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</si>
  <si>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</si>
  <si>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</si>
  <si>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</si>
  <si>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</si>
  <si>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</si>
  <si>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</si>
  <si>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</si>
  <si>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</si>
  <si>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</si>
  <si>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</si>
  <si>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</si>
  <si>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</si>
  <si>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</si>
  <si>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</si>
  <si>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</si>
  <si>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</si>
  <si>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</si>
  <si>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</si>
  <si>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</si>
  <si>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</si>
  <si>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</si>
  <si>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</si>
  <si>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</si>
  <si>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</si>
  <si>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</si>
  <si>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</si>
  <si>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</si>
  <si>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</si>
  <si>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</si>
  <si>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</si>
  <si>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</si>
  <si>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</si>
  <si>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</si>
  <si>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</si>
  <si>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</si>
  <si>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</si>
  <si>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</si>
  <si>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</si>
  <si>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</si>
  <si>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</si>
  <si>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</si>
  <si>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</si>
  <si>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</si>
  <si>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</si>
  <si>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</si>
  <si>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</si>
  <si>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</si>
  <si>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</si>
  <si>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</si>
  <si>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</si>
  <si>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</si>
  <si>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</si>
  <si>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</si>
  <si>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</si>
  <si>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</si>
  <si>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</si>
  <si>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</si>
  <si>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</si>
  <si>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</si>
  <si>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</si>
  <si>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</si>
  <si>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</si>
  <si>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</si>
  <si>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</si>
  <si>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</si>
  <si>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</si>
  <si>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</si>
  <si>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</si>
  <si>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</si>
  <si>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</si>
  <si>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</si>
  <si>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</si>
  <si>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</si>
  <si>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</si>
  <si>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</si>
  <si>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</si>
  <si>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</si>
  <si>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</si>
  <si>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</si>
  <si>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</si>
  <si>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</si>
  <si>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</si>
  <si>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</si>
  <si>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</si>
  <si>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</si>
  <si>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</si>
  <si>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</si>
  <si>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</si>
  <si>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</si>
  <si>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</si>
  <si>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</si>
  <si>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</si>
  <si>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</si>
  <si>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</si>
  <si>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</si>
  <si>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</si>
  <si>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</si>
  <si>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</si>
  <si>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</si>
  <si>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</si>
  <si>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</si>
  <si>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</si>
  <si>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</si>
  <si>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</si>
  <si>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</si>
  <si>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</si>
  <si>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</si>
  <si>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</si>
  <si>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</si>
  <si>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</si>
  <si>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</si>
  <si>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</si>
  <si>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</si>
  <si>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</si>
  <si>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</si>
  <si>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</si>
  <si>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</si>
  <si>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</si>
  <si>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</si>
  <si>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</si>
  <si>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</si>
  <si>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</si>
  <si>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</si>
  <si>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</si>
  <si>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</si>
  <si>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</si>
  <si>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</si>
  <si>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</si>
  <si>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</si>
  <si>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</si>
  <si>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</si>
  <si>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</si>
  <si>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</si>
  <si>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</si>
  <si>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</si>
  <si>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</si>
  <si>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</si>
  <si>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</si>
  <si>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</si>
  <si>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</si>
  <si>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</si>
  <si>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</si>
  <si>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</si>
  <si>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</si>
  <si>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</si>
  <si>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</si>
  <si>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</si>
  <si>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</si>
  <si>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</si>
  <si>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</si>
  <si>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</si>
  <si>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</si>
  <si>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</si>
  <si>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</si>
  <si>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</si>
  <si>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</si>
  <si>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</si>
  <si>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</si>
  <si>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</si>
  <si>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</si>
  <si>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</si>
  <si>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</si>
  <si>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</si>
  <si>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</si>
  <si>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</si>
  <si>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</si>
  <si>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</si>
  <si>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</si>
  <si>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</si>
  <si>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</si>
  <si>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</si>
  <si>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</si>
  <si>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</si>
  <si>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</si>
  <si>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</si>
  <si>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</si>
  <si>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</si>
  <si>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</si>
  <si>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</si>
  <si>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</si>
  <si>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</si>
  <si>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</si>
  <si>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</si>
  <si>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</si>
  <si>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</si>
  <si>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</si>
  <si>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</si>
  <si>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</si>
  <si>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</si>
  <si>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</si>
  <si>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</si>
  <si>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</si>
  <si>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</si>
  <si>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</si>
  <si>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</si>
  <si>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</si>
  <si>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</si>
  <si>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</si>
  <si>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</si>
  <si>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</si>
  <si>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</si>
  <si>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</si>
  <si>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</si>
  <si>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</si>
  <si>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</si>
  <si>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</si>
  <si>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</si>
  <si>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</si>
  <si>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</si>
  <si>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</si>
  <si>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</si>
  <si>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</si>
  <si>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</si>
  <si>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</si>
  <si>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</si>
  <si>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</si>
  <si>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</si>
  <si>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</si>
  <si>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</si>
  <si>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</si>
  <si>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</si>
  <si>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</si>
  <si>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</si>
  <si>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</si>
  <si>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</si>
  <si>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</si>
  <si>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</si>
  <si>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</si>
  <si>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</si>
  <si>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</si>
  <si>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</si>
  <si>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</si>
  <si>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</si>
  <si>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</si>
  <si>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</si>
  <si>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</si>
  <si>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</si>
  <si>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</si>
  <si>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</si>
  <si>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</si>
  <si>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</si>
  <si>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</si>
  <si>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</si>
  <si>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</si>
  <si>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</si>
  <si>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</si>
  <si>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</si>
  <si>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</si>
  <si>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</si>
  <si>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</si>
  <si>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</si>
  <si>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</si>
  <si>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</si>
  <si>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</si>
  <si>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</si>
  <si>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</si>
  <si>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</si>
  <si>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</si>
  <si>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</si>
  <si>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</si>
  <si>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</si>
  <si>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</si>
  <si>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</si>
  <si>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</si>
  <si>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</si>
  <si>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</si>
  <si>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</si>
  <si>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</si>
  <si>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</si>
  <si>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</si>
  <si>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</si>
  <si>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</si>
  <si>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</si>
  <si>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</si>
  <si>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</si>
  <si>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</si>
  <si>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</si>
  <si>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</si>
  <si>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</si>
  <si>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</si>
  <si>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</si>
  <si>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</si>
  <si>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</si>
  <si>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</si>
  <si>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</si>
  <si>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</si>
  <si>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</si>
  <si>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</si>
  <si>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</si>
  <si>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</si>
  <si>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</si>
  <si>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</si>
  <si>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</si>
  <si>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</si>
  <si>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</si>
  <si>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</si>
  <si>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</si>
  <si>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</si>
  <si>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</si>
  <si>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</si>
  <si>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</si>
  <si>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</si>
  <si>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</si>
  <si>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</si>
  <si>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</si>
  <si>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</si>
  <si>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</si>
  <si>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</si>
  <si>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</si>
  <si>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</si>
  <si>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</si>
  <si>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</si>
  <si>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</si>
  <si>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</si>
  <si>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</si>
  <si>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</si>
  <si>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</si>
  <si>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</si>
  <si>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</si>
  <si>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</si>
  <si>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</si>
  <si>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</si>
  <si>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</si>
  <si>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</si>
  <si>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</si>
  <si>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</si>
  <si>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</si>
  <si>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</si>
  <si>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</si>
  <si>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</si>
  <si>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</si>
  <si>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</si>
  <si>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</si>
  <si>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</si>
  <si>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</si>
  <si>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</si>
  <si>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</si>
  <si>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</si>
  <si>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</si>
  <si>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</si>
  <si>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</si>
  <si>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</si>
  <si>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</si>
  <si>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</si>
  <si>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</si>
  <si>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</si>
  <si>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</si>
  <si>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</si>
  <si>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</si>
  <si>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</si>
  <si>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</si>
  <si>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</si>
  <si>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</si>
  <si>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</si>
  <si>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</si>
  <si>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</si>
  <si>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</si>
  <si>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</si>
  <si>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</si>
  <si>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</si>
  <si>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</si>
  <si>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</si>
  <si>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</si>
  <si>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</si>
  <si>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</si>
  <si>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</si>
  <si>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</si>
  <si>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</si>
  <si>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</si>
  <si>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</si>
  <si>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</si>
  <si>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</si>
  <si>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</si>
  <si>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</si>
  <si>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</si>
  <si>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</si>
  <si>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</si>
  <si>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</si>
  <si>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</si>
  <si>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</si>
  <si>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</si>
  <si>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</si>
  <si>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</si>
  <si>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</si>
  <si>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</si>
  <si>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</si>
  <si>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</si>
  <si>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</si>
  <si>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</si>
  <si>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</si>
  <si>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</si>
  <si>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</si>
  <si>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</si>
  <si>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</si>
  <si>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</si>
  <si>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</si>
  <si>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</si>
  <si>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</si>
  <si>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</si>
  <si>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</si>
  <si>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</si>
  <si>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</si>
  <si>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</si>
  <si>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</si>
  <si>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</si>
  <si>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</si>
  <si>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</si>
  <si>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</si>
  <si>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</si>
  <si>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</si>
  <si>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</si>
  <si>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</si>
  <si>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</si>
  <si>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</si>
  <si>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</si>
  <si>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</si>
  <si>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</si>
  <si>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</si>
  <si>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</si>
  <si>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</si>
  <si>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</si>
  <si>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</si>
  <si>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</si>
  <si>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</si>
  <si>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</si>
  <si>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</si>
  <si>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</si>
  <si>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</si>
  <si>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</si>
  <si>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</si>
  <si>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</si>
  <si>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</si>
  <si>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</si>
  <si>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</si>
  <si>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</si>
  <si>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</si>
  <si>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</si>
  <si>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</si>
  <si>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</si>
  <si>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</si>
  <si>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</si>
  <si>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</si>
  <si>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</si>
  <si>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</si>
  <si>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</si>
  <si>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</si>
  <si>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</si>
  <si>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</si>
  <si>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</si>
  <si>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</si>
  <si>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</si>
  <si>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</si>
  <si>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</si>
  <si>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</si>
  <si>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</si>
  <si>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</si>
  <si>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</si>
  <si>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</si>
  <si>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</si>
  <si>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</si>
  <si>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</si>
  <si>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</si>
  <si>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</si>
  <si>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</si>
  <si>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</si>
  <si>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</si>
  <si>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</si>
  <si>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</si>
  <si>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</si>
  <si>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</si>
  <si>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</si>
  <si>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</si>
  <si>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</si>
  <si>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</si>
  <si>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</si>
  <si>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</si>
  <si>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</si>
  <si>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</si>
  <si>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</si>
  <si>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</si>
  <si>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</si>
  <si>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</si>
  <si>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</si>
  <si>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</si>
  <si>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</si>
  <si>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</si>
  <si>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</si>
  <si>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</si>
  <si>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</si>
  <si>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</si>
  <si>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</si>
  <si>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</si>
  <si>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</si>
  <si>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</si>
  <si>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</si>
  <si>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</si>
  <si>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</si>
  <si>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</si>
  <si>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</si>
  <si>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</si>
  <si>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</si>
  <si>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</si>
  <si>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</si>
  <si>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</si>
  <si>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</si>
  <si>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</si>
  <si>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</si>
  <si>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</si>
  <si>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</si>
  <si>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</si>
  <si>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</si>
  <si>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</si>
  <si>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</si>
  <si>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</si>
  <si>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</si>
  <si>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</si>
  <si>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</si>
  <si>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</si>
  <si>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</si>
  <si>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</si>
  <si>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</si>
  <si>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</si>
  <si>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</si>
  <si>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</si>
  <si>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</si>
  <si>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</si>
  <si>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</si>
  <si>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</si>
  <si>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</si>
  <si>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</si>
  <si>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</si>
  <si>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</si>
  <si>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</si>
  <si>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</si>
  <si>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</si>
  <si>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</si>
  <si>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</si>
  <si>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</si>
  <si>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</si>
  <si>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</si>
  <si>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</si>
  <si>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</si>
  <si>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</si>
  <si>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</si>
  <si>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</si>
  <si>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</si>
  <si>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</si>
  <si>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</si>
  <si>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</si>
  <si>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</si>
  <si>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</si>
  <si>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</si>
  <si>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</si>
  <si>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</si>
  <si>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</si>
  <si>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</si>
  <si>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</si>
  <si>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</si>
  <si>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</si>
  <si>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</si>
  <si>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</si>
  <si>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</si>
  <si>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</si>
  <si>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</si>
  <si>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</si>
  <si>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</si>
  <si>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</si>
  <si>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</si>
  <si>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</si>
  <si>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</si>
  <si>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</si>
  <si>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</si>
  <si>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</si>
  <si>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</si>
  <si>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</si>
  <si>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</si>
  <si>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</si>
  <si>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</si>
  <si>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</si>
  <si>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</si>
  <si>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</si>
  <si>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</si>
  <si>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</si>
  <si>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</si>
  <si>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</si>
  <si>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</si>
  <si>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</si>
  <si>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</si>
  <si>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</si>
  <si>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</si>
  <si>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</si>
  <si>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</si>
  <si>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</si>
  <si>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</si>
  <si>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</si>
  <si>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</si>
  <si>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</si>
  <si>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</si>
  <si>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</si>
  <si>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</si>
  <si>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</si>
  <si>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</si>
  <si>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</si>
  <si>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</si>
  <si>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</si>
  <si>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</si>
  <si>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</si>
  <si>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</si>
  <si>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</si>
  <si>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</si>
  <si>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</si>
  <si>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</si>
  <si>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</si>
  <si>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</si>
  <si>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</si>
  <si>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</si>
  <si>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</si>
  <si>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</si>
  <si>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</si>
  <si>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</si>
  <si>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</si>
  <si>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</si>
  <si>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</si>
  <si>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</si>
  <si>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</si>
  <si>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</si>
  <si>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</si>
  <si>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</si>
  <si>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</si>
  <si>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</si>
  <si>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</si>
  <si>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</si>
  <si>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</si>
  <si>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</si>
  <si>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</si>
  <si>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</si>
  <si>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</si>
  <si>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</si>
  <si>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</si>
  <si>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</si>
  <si>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</si>
  <si>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</si>
  <si>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</si>
  <si>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</si>
  <si>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</si>
  <si>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</si>
  <si>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</si>
  <si>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</si>
  <si>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</si>
  <si>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</si>
  <si>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</si>
  <si>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</si>
  <si>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</si>
  <si>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</si>
  <si>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</si>
  <si>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</si>
  <si>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</si>
  <si>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</si>
  <si>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</si>
  <si>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</si>
  <si>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</si>
  <si>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</si>
  <si>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</si>
  <si>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</si>
  <si>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</si>
  <si>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</si>
  <si>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</si>
  <si>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</si>
  <si>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</si>
  <si>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</si>
  <si>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</si>
  <si>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</si>
  <si>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</si>
  <si>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</si>
  <si>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</si>
  <si>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</si>
  <si>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</si>
  <si>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</si>
  <si>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</si>
  <si>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</si>
  <si>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</si>
  <si>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</si>
  <si>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</si>
  <si>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</si>
  <si>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</si>
  <si>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</si>
  <si>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</si>
  <si>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</si>
  <si>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</si>
  <si>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</si>
  <si>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</si>
  <si>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</si>
  <si>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</si>
  <si>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</si>
  <si>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</si>
  <si>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</si>
  <si>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</si>
  <si>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</si>
  <si>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</si>
  <si>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</si>
  <si>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</si>
  <si>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</si>
  <si>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</si>
  <si>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</si>
  <si>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</si>
  <si>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</si>
  <si>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</si>
  <si>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</si>
  <si>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</si>
  <si>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</si>
  <si>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</si>
  <si>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</si>
  <si>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</si>
  <si>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</si>
  <si>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</si>
  <si>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</si>
  <si>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</si>
  <si>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</si>
  <si>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</si>
  <si>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</si>
  <si>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</si>
  <si>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</si>
  <si>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</si>
  <si>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</si>
  <si>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</si>
  <si>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</si>
  <si>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</si>
  <si>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</si>
  <si>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</si>
  <si>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</si>
  <si>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</si>
  <si>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</si>
  <si>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</si>
  <si>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</si>
  <si>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</si>
  <si>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</si>
  <si>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</si>
  <si>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</si>
  <si>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</si>
  <si>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</si>
  <si>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</si>
  <si>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</si>
  <si>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</si>
  <si>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</si>
  <si>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</si>
  <si>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</si>
  <si>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</si>
  <si>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</si>
  <si>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</si>
  <si>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</si>
  <si>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</si>
  <si>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</si>
  <si>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</si>
  <si>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</si>
  <si>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</si>
  <si>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</si>
  <si>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</si>
  <si>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</si>
  <si>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</si>
  <si>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</si>
  <si>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</si>
  <si>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</si>
  <si>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</si>
  <si>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</si>
  <si>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</si>
  <si>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</si>
  <si>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</si>
  <si>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</si>
  <si>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</si>
  <si>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</si>
  <si>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</si>
  <si>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</si>
  <si>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</si>
  <si>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</si>
  <si>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</si>
  <si>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</si>
  <si>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</si>
  <si>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</si>
  <si>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</si>
  <si>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</si>
  <si>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</si>
  <si>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</si>
  <si>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</si>
  <si>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</si>
  <si>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</si>
  <si>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</si>
  <si>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</si>
  <si>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</si>
  <si>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</si>
  <si>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</si>
  <si>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</si>
  <si>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</si>
  <si>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</si>
  <si>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</si>
  <si>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</si>
  <si>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</si>
  <si>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</si>
  <si>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</si>
  <si>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</si>
  <si>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</si>
  <si>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</si>
  <si>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</si>
  <si>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</si>
  <si>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</si>
  <si>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</si>
  <si>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</si>
  <si>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</si>
  <si>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</si>
  <si>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</si>
  <si>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</si>
  <si>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</si>
  <si>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</si>
  <si>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</si>
  <si>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</si>
  <si>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</si>
  <si>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</si>
  <si>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</si>
  <si>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</si>
  <si>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</si>
  <si>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</si>
  <si>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</si>
  <si>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</si>
  <si>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</si>
  <si>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</si>
  <si>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</si>
  <si>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</si>
  <si>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</si>
  <si>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</si>
  <si>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</si>
  <si>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</si>
  <si>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</si>
  <si>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</si>
  <si>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</si>
  <si>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</si>
  <si>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</si>
  <si>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</si>
  <si>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</si>
  <si>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</si>
  <si>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</si>
  <si>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</si>
  <si>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</si>
  <si>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</si>
  <si>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</si>
  <si>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</si>
  <si>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</si>
  <si>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</si>
  <si>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</si>
  <si>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</si>
  <si>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</si>
  <si>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</si>
  <si>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</si>
  <si>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</si>
  <si>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</si>
  <si>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</si>
  <si>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</si>
  <si>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</si>
  <si>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</si>
  <si>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</si>
  <si>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</si>
  <si>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</si>
  <si>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</si>
  <si>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</si>
  <si>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</si>
  <si>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</si>
  <si>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</si>
  <si>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</si>
  <si>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</si>
  <si>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</si>
  <si>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</si>
  <si>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</si>
  <si>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</si>
  <si>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</si>
  <si>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</si>
  <si>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</si>
  <si>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</si>
  <si>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</si>
  <si>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</si>
  <si>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</si>
  <si>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</si>
  <si>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</si>
  <si>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</si>
  <si>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</si>
  <si>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</si>
  <si>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</si>
  <si>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</si>
  <si>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</si>
  <si>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</si>
  <si>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</si>
  <si>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</si>
  <si>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</si>
  <si>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</si>
  <si>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</si>
  <si>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</si>
  <si>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</si>
  <si>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</si>
  <si>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</si>
  <si>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</si>
  <si>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</si>
  <si>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</si>
  <si>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</si>
  <si>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</si>
  <si>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</si>
  <si>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</si>
  <si>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</si>
  <si>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</si>
  <si>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</si>
  <si>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</si>
  <si>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</si>
  <si>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</si>
  <si>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</si>
  <si>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</si>
  <si>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</si>
  <si>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</si>
  <si>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</si>
  <si>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</si>
  <si>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</si>
  <si>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</si>
  <si>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</si>
  <si>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</si>
  <si>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</si>
  <si>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</si>
  <si>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</si>
  <si>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</si>
  <si>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</si>
  <si>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</si>
  <si>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</si>
  <si>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</si>
  <si>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</si>
  <si>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</si>
  <si>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</si>
  <si>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</si>
  <si>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</si>
  <si>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</si>
  <si>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</si>
  <si>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</si>
  <si>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</si>
  <si>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</si>
  <si>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</si>
  <si>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</si>
  <si>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</si>
  <si>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</si>
  <si>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</si>
  <si>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</si>
  <si>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</si>
  <si>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</si>
  <si>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</si>
  <si>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</si>
  <si>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</si>
  <si>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</si>
  <si>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</si>
  <si>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</si>
  <si>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</si>
  <si>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</si>
  <si>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</si>
  <si>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</si>
  <si>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</si>
  <si>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</si>
  <si>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</si>
  <si>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</si>
  <si>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</si>
  <si>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</si>
  <si>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</si>
  <si>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</si>
  <si>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</si>
  <si>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</si>
  <si>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</si>
  <si>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</si>
  <si>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</si>
  <si>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</si>
  <si>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</si>
  <si>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</si>
  <si>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</si>
  <si>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</si>
  <si>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</si>
  <si>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</si>
  <si>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</si>
  <si>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</si>
  <si>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</si>
  <si>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</si>
  <si>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</si>
  <si>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</si>
  <si>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</si>
  <si>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</si>
  <si>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</si>
  <si>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</si>
  <si>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</si>
  <si>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</si>
  <si>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</si>
  <si>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</si>
  <si>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</si>
  <si>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</si>
  <si>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</si>
  <si>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</si>
  <si>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</si>
  <si>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</si>
  <si>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</si>
  <si>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</si>
  <si>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</si>
  <si>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</si>
  <si>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</si>
  <si>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</si>
  <si>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</si>
  <si>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</si>
  <si>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</si>
  <si>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</si>
  <si>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</si>
  <si>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</si>
  <si>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</si>
  <si>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</si>
  <si>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</si>
  <si>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</si>
  <si>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</si>
  <si>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</si>
  <si>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</si>
  <si>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</si>
  <si>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</si>
  <si>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</si>
  <si>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</si>
  <si>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</si>
  <si>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</si>
  <si>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</si>
  <si>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</si>
  <si>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</si>
  <si>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</si>
  <si>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</si>
  <si>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</si>
  <si>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</si>
  <si>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</si>
  <si>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</si>
  <si>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</si>
  <si>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</si>
  <si>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</si>
  <si>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</si>
  <si>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</si>
  <si>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</si>
  <si>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</si>
  <si>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</si>
  <si>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</si>
  <si>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</si>
  <si>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</si>
  <si>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</si>
  <si>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</si>
  <si>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</si>
  <si>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</si>
  <si>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</si>
  <si>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</si>
  <si>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</si>
  <si>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</si>
  <si>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</si>
  <si>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</si>
  <si>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</si>
  <si>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</si>
  <si>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</si>
  <si>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</si>
  <si>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</si>
  <si>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</si>
  <si>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</si>
  <si>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</si>
  <si>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</si>
  <si>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</si>
  <si>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</si>
  <si>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</si>
  <si>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</si>
  <si>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</si>
  <si>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</si>
  <si>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</si>
  <si>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</si>
  <si>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</si>
  <si>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</si>
  <si>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</si>
  <si>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</si>
  <si>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</si>
  <si>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</si>
  <si>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</si>
  <si>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</si>
  <si>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</si>
  <si>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</si>
  <si>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</si>
  <si>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</si>
  <si>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</si>
  <si>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</si>
  <si>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</si>
  <si>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</si>
  <si>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</si>
  <si>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</si>
  <si>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</si>
  <si>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</si>
  <si>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</si>
  <si>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</si>
  <si>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</si>
  <si>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</si>
  <si>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</si>
  <si>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</si>
  <si>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</si>
  <si>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</si>
  <si>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</si>
  <si>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</si>
  <si>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</si>
  <si>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</si>
  <si>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</si>
  <si>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</si>
  <si>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</si>
  <si>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</si>
  <si>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</si>
  <si>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</si>
  <si>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</si>
  <si>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</si>
  <si>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</si>
  <si>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</si>
  <si>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</si>
  <si>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</si>
  <si>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</si>
  <si>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</si>
  <si>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</si>
  <si>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</si>
  <si>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</si>
  <si>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</si>
  <si>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</si>
  <si>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</si>
  <si>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</si>
  <si>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</si>
  <si>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</si>
  <si>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</si>
  <si>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</si>
  <si>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</si>
  <si>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</si>
  <si>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</si>
  <si>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</si>
  <si>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</si>
  <si>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</si>
  <si>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</si>
  <si>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</si>
  <si>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</si>
  <si>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</si>
  <si>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</si>
  <si>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</si>
  <si>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</si>
  <si>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</si>
  <si>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</si>
  <si>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</si>
  <si>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</si>
  <si>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</si>
  <si>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</si>
  <si>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</si>
  <si>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</si>
  <si>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</si>
  <si>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</si>
  <si>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</si>
  <si>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</si>
  <si>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</si>
  <si>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</si>
  <si>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</si>
  <si>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</si>
  <si>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</si>
  <si>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</si>
  <si>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</si>
  <si>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</si>
  <si>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</si>
  <si>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</si>
  <si>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</si>
  <si>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</si>
  <si>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</si>
  <si>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</si>
  <si>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</si>
  <si>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</si>
  <si>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</si>
  <si>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</si>
  <si>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</si>
  <si>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</si>
  <si>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</si>
  <si>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</si>
  <si>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</si>
  <si>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</si>
  <si>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</si>
  <si>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</si>
  <si>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</si>
  <si>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</si>
  <si>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</si>
  <si>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</si>
  <si>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</si>
  <si>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</si>
  <si>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</si>
  <si>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</si>
  <si>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</si>
  <si>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</si>
  <si>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</si>
  <si>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</si>
  <si>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</si>
  <si>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</si>
  <si>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</si>
  <si>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</si>
  <si>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</si>
  <si>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</si>
  <si>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</si>
  <si>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</si>
  <si>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</si>
  <si>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</si>
  <si>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</si>
  <si>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</si>
  <si>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</si>
  <si>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</si>
  <si>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</si>
  <si>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</si>
  <si>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</si>
  <si>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</si>
  <si>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</si>
  <si>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</si>
  <si>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</si>
  <si>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</si>
  <si>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</si>
  <si>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</si>
  <si>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</si>
  <si>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</si>
  <si>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</si>
  <si>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</si>
  <si>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</si>
  <si>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</si>
  <si>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</si>
  <si>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</si>
  <si>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</si>
  <si>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</si>
  <si>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</si>
  <si>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</si>
  <si>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</si>
  <si>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</si>
  <si>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</si>
  <si>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</si>
  <si>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</si>
  <si>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</si>
  <si>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</si>
  <si>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</si>
  <si>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</si>
  <si>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</si>
  <si>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</si>
  <si>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</si>
  <si>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</si>
  <si>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</si>
  <si>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</si>
  <si>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</si>
  <si>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</si>
  <si>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</si>
  <si>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</si>
  <si>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</si>
  <si>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</si>
  <si>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</si>
  <si>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</si>
  <si>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</si>
  <si>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</si>
  <si>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</si>
  <si>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</si>
  <si>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</si>
  <si>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</si>
  <si>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</si>
  <si>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</si>
  <si>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</si>
  <si>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</si>
  <si>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</si>
  <si>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</si>
  <si>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</si>
  <si>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</si>
  <si>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</si>
  <si>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</si>
  <si>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</si>
  <si>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</si>
  <si>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</si>
  <si>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</si>
  <si>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</si>
  <si>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</si>
  <si>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</si>
  <si>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</si>
  <si>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</si>
  <si>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</si>
  <si>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</si>
  <si>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</si>
  <si>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</si>
  <si>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</si>
  <si>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</si>
  <si>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</si>
  <si>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</si>
  <si>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</si>
  <si>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</si>
  <si>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</si>
  <si>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</si>
  <si>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</si>
  <si>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</si>
  <si>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</si>
  <si>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</si>
  <si>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</si>
  <si>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</si>
  <si>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</si>
  <si>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</si>
  <si>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</si>
  <si>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</si>
  <si>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</si>
  <si>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</si>
  <si>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</si>
  <si>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</si>
  <si>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</si>
  <si>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</si>
  <si>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</si>
  <si>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</si>
  <si>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</si>
  <si>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</si>
  <si>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</si>
  <si>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</si>
  <si>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</si>
  <si>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</si>
  <si>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</si>
  <si>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</si>
  <si>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</si>
  <si>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</si>
  <si>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</si>
  <si>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</si>
  <si>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</si>
  <si>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</si>
  <si>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</si>
  <si>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</si>
  <si>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</si>
  <si>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</si>
  <si>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</si>
  <si>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</si>
  <si>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</si>
  <si>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</si>
  <si>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</si>
  <si>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</si>
  <si>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</si>
  <si>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</si>
  <si>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</si>
  <si>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</si>
  <si>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</si>
  <si>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</si>
  <si>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</si>
  <si>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</si>
  <si>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</si>
  <si>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</si>
  <si>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</si>
  <si>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</si>
  <si>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</si>
  <si>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</si>
  <si>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</si>
  <si>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</si>
  <si>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</si>
  <si>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</si>
  <si>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</si>
  <si>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</si>
  <si>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</si>
  <si>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</si>
  <si>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</si>
  <si>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</si>
  <si>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</si>
  <si>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</si>
  <si>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</si>
  <si>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</si>
  <si>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</si>
  <si>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</si>
  <si>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</si>
  <si>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</si>
  <si>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</si>
  <si>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</si>
  <si>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</si>
  <si>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</si>
  <si>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</si>
  <si>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</si>
  <si>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</si>
  <si>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</si>
  <si>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</si>
  <si>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</si>
  <si>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</si>
  <si>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</si>
  <si>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</si>
  <si>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</si>
  <si>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</si>
  <si>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</si>
  <si>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</si>
  <si>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</si>
  <si>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</si>
  <si>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</si>
  <si>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</si>
  <si>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</si>
  <si>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</si>
  <si>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</si>
  <si>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</si>
  <si>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</si>
  <si>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</si>
  <si>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</si>
  <si>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</si>
  <si>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</si>
  <si>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</si>
  <si>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</si>
  <si>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</si>
  <si>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</si>
  <si>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</si>
  <si>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</si>
  <si>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</si>
  <si>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</si>
  <si>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</si>
  <si>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</si>
  <si>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</si>
  <si>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</si>
  <si>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</si>
  <si>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</si>
  <si>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</si>
  <si>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</si>
  <si>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</si>
  <si>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</si>
  <si>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</si>
  <si>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</si>
  <si>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</si>
  <si>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</si>
  <si>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</si>
  <si>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</si>
  <si>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</si>
  <si>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</si>
  <si>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</si>
  <si>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</si>
  <si>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</si>
  <si>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</si>
  <si>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</si>
  <si>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</si>
  <si>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</si>
  <si>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</si>
  <si>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</si>
  <si>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</si>
  <si>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</si>
  <si>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</si>
  <si>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</si>
  <si>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</si>
  <si>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</si>
  <si>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</si>
  <si>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</si>
  <si>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</si>
  <si>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</si>
  <si>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</si>
  <si>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</si>
  <si>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</si>
  <si>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</si>
  <si>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</si>
  <si>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</si>
  <si>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</si>
  <si>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</si>
  <si>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</si>
  <si>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</si>
  <si>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</si>
  <si>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</si>
  <si>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</si>
  <si>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</si>
  <si>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</si>
  <si>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</si>
  <si>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</si>
  <si>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</si>
  <si>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</si>
  <si>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</si>
  <si>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</si>
  <si>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</si>
  <si>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</si>
  <si>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</si>
  <si>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</si>
  <si>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</si>
  <si>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</si>
  <si>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</si>
  <si>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</si>
  <si>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</si>
  <si>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</si>
  <si>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</si>
  <si>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</si>
  <si>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</si>
  <si>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</si>
  <si>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</si>
  <si>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</si>
  <si>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</si>
  <si>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</si>
  <si>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</si>
  <si>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</si>
  <si>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</si>
  <si>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</si>
  <si>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</si>
  <si>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</si>
  <si>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</si>
  <si>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</si>
  <si>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</si>
  <si>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</si>
  <si>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</si>
  <si>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</si>
  <si>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</si>
  <si>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</si>
  <si>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</si>
  <si>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</si>
  <si>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</si>
  <si>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</si>
  <si>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</si>
  <si>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</si>
  <si>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</si>
  <si>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</si>
  <si>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</si>
  <si>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</si>
  <si>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</si>
  <si>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</si>
  <si>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</si>
  <si>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</si>
  <si>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</si>
  <si>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</si>
  <si>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</si>
  <si>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</si>
  <si>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</si>
  <si>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</si>
  <si>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</si>
  <si>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</si>
  <si>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</si>
  <si>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</si>
  <si>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</si>
  <si>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</si>
  <si>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</si>
  <si>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</si>
  <si>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</si>
  <si>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</si>
  <si>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</si>
  <si>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</si>
  <si>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</si>
  <si>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</si>
  <si>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</si>
  <si>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</si>
  <si>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</si>
  <si>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</si>
  <si>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</si>
  <si>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</si>
  <si>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</si>
  <si>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</si>
  <si>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</si>
  <si>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</si>
  <si>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</si>
  <si>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</si>
  <si>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</si>
  <si>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</si>
  <si>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</si>
  <si>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</si>
  <si>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</si>
  <si>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</si>
  <si>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</si>
  <si>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</si>
  <si>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</si>
  <si>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</si>
  <si>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</si>
  <si>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</si>
  <si>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</si>
  <si>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</si>
  <si>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</si>
  <si>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</si>
  <si>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</si>
  <si>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</si>
  <si>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</si>
  <si>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</si>
  <si>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</si>
  <si>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</si>
  <si>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</si>
  <si>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</si>
  <si>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</si>
  <si>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</si>
  <si>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</si>
  <si>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</si>
  <si>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</si>
  <si>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</si>
  <si>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</si>
  <si>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</si>
  <si>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</si>
  <si>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</si>
  <si>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</si>
  <si>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</si>
  <si>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</si>
  <si>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</si>
  <si>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</si>
  <si>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</si>
  <si>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</si>
  <si>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</si>
  <si>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</si>
  <si>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</si>
  <si>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</si>
  <si>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</si>
  <si>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</si>
  <si>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</si>
  <si>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</si>
  <si>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</si>
  <si>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</si>
  <si>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</si>
  <si>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</si>
  <si>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</si>
  <si>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</si>
  <si>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</si>
  <si>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</si>
  <si>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</si>
  <si>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</si>
  <si>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</si>
  <si>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</si>
  <si>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</si>
  <si>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</si>
  <si>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</si>
  <si>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</si>
  <si>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</si>
  <si>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</si>
  <si>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</si>
  <si>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</si>
  <si>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</si>
  <si>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</si>
  <si>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</si>
  <si>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</si>
  <si>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</si>
  <si>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</si>
  <si>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</si>
  <si>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</si>
  <si>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</si>
  <si>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</si>
  <si>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</si>
  <si>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</si>
  <si>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</si>
  <si>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</si>
  <si>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</si>
  <si>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</si>
  <si>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</si>
  <si>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</si>
  <si>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</si>
  <si>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</si>
  <si>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</si>
  <si>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</si>
  <si>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</si>
  <si>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</si>
  <si>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</si>
  <si>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</si>
  <si>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</si>
  <si>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</si>
  <si>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</si>
  <si>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</si>
  <si>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</si>
  <si>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</si>
  <si>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</si>
  <si>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</si>
  <si>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</si>
  <si>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</si>
  <si>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</si>
  <si>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</si>
  <si>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</si>
  <si>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</si>
  <si>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</si>
  <si>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</si>
  <si>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</si>
  <si>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</si>
  <si>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</si>
  <si>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</si>
  <si>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</si>
  <si>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</si>
  <si>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</si>
  <si>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</si>
  <si>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</si>
  <si>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</si>
  <si>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</si>
  <si>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</si>
  <si>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</si>
  <si>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</si>
  <si>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</si>
  <si>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</si>
  <si>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</si>
  <si>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</si>
  <si>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</si>
  <si>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</si>
  <si>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</si>
  <si>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</si>
  <si>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</si>
  <si>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</si>
  <si>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</si>
  <si>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</si>
  <si>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</si>
  <si>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</si>
  <si>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</si>
  <si>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</si>
  <si>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</si>
  <si>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</si>
  <si>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</si>
  <si>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</si>
  <si>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</si>
  <si>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</si>
  <si>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</si>
  <si>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</si>
  <si>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</si>
  <si>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</si>
  <si>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</si>
  <si>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</si>
  <si>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</si>
  <si>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</si>
  <si>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</si>
  <si>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</si>
  <si>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</si>
  <si>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</si>
  <si>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</si>
  <si>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</si>
  <si>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</si>
  <si>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</si>
  <si>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</si>
  <si>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</si>
  <si>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</si>
  <si>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</si>
  <si>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</si>
  <si>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</si>
  <si>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</si>
  <si>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</si>
  <si>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</si>
  <si>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</si>
  <si>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</si>
  <si>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</si>
  <si>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</si>
  <si>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</si>
  <si>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</si>
  <si>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</si>
  <si>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</si>
  <si>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</si>
  <si>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</si>
  <si>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</si>
  <si>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</si>
  <si>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</si>
  <si>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</si>
  <si>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</si>
  <si>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</si>
  <si>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</si>
  <si>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</si>
  <si>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</si>
  <si>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</si>
  <si>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</si>
  <si>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</si>
  <si>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</si>
  <si>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</si>
  <si>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</si>
  <si>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</si>
  <si>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</si>
  <si>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</si>
  <si>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</si>
  <si>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</si>
  <si>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</si>
  <si>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</si>
  <si>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</si>
  <si>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</si>
  <si>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</si>
  <si>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</si>
  <si>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</si>
  <si>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</si>
  <si>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</si>
  <si>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</si>
  <si>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</si>
  <si>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</si>
  <si>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</si>
  <si>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</si>
  <si>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</si>
  <si>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</si>
  <si>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</si>
  <si>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</si>
  <si>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</si>
  <si>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</si>
  <si>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</si>
  <si>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</si>
  <si>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</si>
  <si>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</si>
  <si>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</si>
  <si>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</si>
  <si>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</si>
  <si>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</si>
  <si>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</si>
  <si>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</si>
  <si>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</si>
  <si>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</si>
  <si>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</si>
  <si>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</si>
  <si>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</si>
  <si>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</si>
  <si>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</si>
  <si>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</si>
  <si>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</si>
  <si>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</si>
  <si>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</si>
  <si>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</si>
  <si>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</si>
  <si>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</si>
  <si>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</si>
  <si>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</si>
  <si>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</si>
  <si>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</si>
  <si>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</si>
  <si>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</si>
  <si>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</si>
  <si>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</si>
  <si>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</si>
  <si>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</si>
  <si>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</si>
  <si>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</si>
  <si>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</si>
  <si>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</si>
  <si>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</si>
  <si>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</si>
  <si>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</si>
  <si>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</si>
  <si>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</si>
  <si>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</si>
  <si>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</si>
  <si>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</si>
  <si>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</si>
  <si>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</si>
  <si>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</si>
  <si>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</si>
  <si>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</si>
  <si>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</si>
  <si>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</si>
  <si>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</si>
  <si>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</si>
  <si>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</si>
  <si>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</si>
  <si>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</si>
  <si>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</si>
  <si>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</si>
  <si>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</si>
  <si>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</si>
  <si>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</si>
  <si>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</si>
  <si>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</si>
  <si>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</si>
  <si>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</si>
  <si>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</si>
  <si>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</si>
  <si>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</si>
  <si>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</si>
  <si>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</si>
  <si>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</si>
  <si>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</si>
  <si>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</si>
  <si>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</si>
  <si>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</si>
  <si>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</si>
  <si>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</si>
  <si>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</si>
  <si>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</si>
  <si>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</si>
  <si>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</si>
  <si>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</si>
  <si>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</si>
  <si>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</si>
  <si>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</si>
  <si>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</si>
  <si>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</si>
  <si>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</si>
  <si>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</si>
  <si>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</si>
  <si>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</si>
  <si>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</si>
  <si>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</si>
  <si>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</si>
  <si>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</si>
  <si>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</si>
  <si>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</si>
  <si>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</si>
  <si>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</si>
  <si>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</si>
  <si>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</si>
  <si>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</si>
  <si>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</si>
  <si>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</si>
  <si>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</si>
  <si>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</si>
  <si>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</si>
  <si>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</si>
  <si>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</si>
  <si>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</si>
  <si>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</si>
  <si>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</si>
  <si>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</si>
  <si>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</si>
  <si>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</si>
  <si>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</si>
  <si>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</si>
  <si>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</si>
  <si>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</si>
  <si>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</si>
  <si>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</si>
  <si>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</si>
  <si>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</si>
  <si>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</si>
  <si>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</si>
  <si>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</si>
  <si>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</si>
  <si>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</si>
  <si>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</si>
  <si>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</si>
  <si>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</si>
  <si>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</si>
  <si>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</si>
  <si>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</si>
  <si>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</si>
  <si>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</si>
  <si>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</si>
  <si>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</si>
  <si>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</si>
  <si>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</si>
  <si>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</si>
  <si>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</si>
  <si>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</si>
  <si>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</si>
  <si>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</si>
  <si>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</si>
  <si>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</si>
  <si>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</si>
  <si>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</si>
  <si>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</si>
  <si>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</si>
  <si>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</si>
  <si>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</si>
  <si>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</si>
  <si>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</si>
  <si>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</si>
  <si>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</si>
  <si>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</si>
  <si>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</si>
  <si>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</si>
  <si>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</si>
  <si>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</si>
  <si>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</si>
  <si>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</si>
  <si>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</si>
  <si>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</si>
  <si>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</si>
  <si>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</si>
  <si>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</si>
  <si>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</si>
  <si>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</si>
  <si>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</si>
  <si>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</si>
  <si>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</si>
  <si>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</si>
  <si>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</si>
  <si>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</si>
  <si>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</si>
  <si>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</si>
  <si>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</si>
  <si>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</si>
  <si>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</si>
  <si>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</si>
  <si>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</si>
  <si>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</si>
  <si>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</si>
  <si>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</si>
  <si>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</si>
  <si>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</si>
  <si>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</si>
  <si>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</si>
  <si>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</si>
  <si>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</si>
  <si>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</si>
  <si>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</si>
  <si>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</si>
  <si>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</si>
  <si>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</si>
  <si>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</si>
  <si>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</si>
  <si>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</si>
  <si>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</si>
  <si>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</si>
  <si>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</si>
  <si>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</si>
  <si>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</si>
  <si>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</si>
  <si>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</si>
  <si>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</si>
  <si>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</si>
  <si>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</si>
  <si>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</si>
  <si>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</si>
  <si>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</si>
  <si>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</si>
  <si>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</si>
  <si>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</si>
  <si>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</si>
  <si>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</si>
  <si>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</si>
  <si>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</si>
  <si>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</si>
  <si>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</si>
  <si>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</si>
  <si>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</si>
  <si>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</si>
  <si>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</si>
  <si>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</si>
  <si>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</si>
  <si>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</si>
  <si>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</si>
  <si>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</si>
  <si>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</si>
  <si>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</si>
  <si>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</si>
  <si>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</si>
  <si>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</si>
  <si>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</si>
  <si>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</si>
  <si>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</si>
  <si>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</si>
  <si>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</si>
  <si>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</si>
  <si>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</si>
  <si>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</si>
  <si>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</si>
  <si>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</si>
  <si>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</si>
  <si>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</si>
  <si>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</si>
  <si>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</si>
  <si>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</si>
  <si>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</si>
  <si>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</si>
  <si>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</si>
  <si>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</si>
  <si>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</si>
  <si>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</si>
  <si>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</si>
  <si>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</si>
  <si>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</si>
  <si>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</si>
  <si>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</si>
  <si>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</si>
  <si>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</si>
  <si>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</si>
  <si>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</si>
  <si>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</si>
  <si>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</si>
  <si>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</si>
  <si>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</si>
  <si>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</si>
  <si>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</si>
  <si>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</si>
  <si>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</si>
  <si>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</si>
  <si>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</si>
  <si>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</si>
  <si>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</si>
  <si>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</si>
  <si>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</si>
  <si>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</si>
  <si>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</si>
  <si>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</si>
  <si>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</si>
  <si>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</si>
  <si>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</si>
  <si>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</si>
  <si>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</si>
  <si>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</si>
  <si>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</si>
  <si>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</si>
  <si>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</si>
  <si>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</si>
  <si>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</si>
  <si>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</si>
  <si>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</si>
  <si>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</si>
  <si>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</si>
  <si>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</si>
  <si>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</si>
  <si>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</si>
  <si>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</si>
  <si>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</si>
  <si>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</si>
  <si>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</si>
  <si>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</si>
  <si>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</si>
  <si>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</si>
  <si>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</si>
  <si>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</si>
  <si>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</si>
  <si>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</si>
  <si>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</si>
  <si>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</si>
  <si>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</si>
  <si>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</si>
  <si>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</si>
  <si>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</si>
  <si>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</si>
  <si>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</si>
  <si>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</si>
  <si>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</si>
  <si>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</si>
  <si>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</si>
  <si>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</si>
  <si>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</si>
  <si>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</si>
  <si>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</si>
  <si>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</si>
  <si>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</si>
  <si>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</si>
  <si>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</si>
  <si>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</si>
  <si>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</si>
  <si>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</si>
  <si>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</si>
  <si>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</si>
  <si>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</si>
  <si>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</si>
  <si>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</si>
  <si>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</si>
  <si>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</si>
  <si>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</si>
  <si>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</si>
  <si>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</si>
  <si>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</si>
  <si>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</si>
  <si>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</si>
  <si>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</si>
  <si>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</si>
  <si>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</si>
  <si>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</si>
  <si>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</si>
  <si>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</si>
  <si>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</si>
  <si>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</si>
  <si>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</si>
  <si>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</si>
  <si>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</si>
  <si>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</si>
  <si>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</si>
  <si>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</si>
  <si>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</si>
  <si>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</si>
  <si>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</si>
  <si>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</si>
  <si>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</si>
  <si>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</si>
  <si>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</si>
  <si>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</si>
  <si>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</si>
  <si>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</si>
  <si>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</si>
  <si>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</si>
  <si>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</si>
  <si>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</si>
  <si>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</si>
  <si>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</si>
  <si>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</si>
  <si>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</si>
  <si>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</si>
  <si>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</si>
  <si>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</si>
  <si>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</si>
  <si>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</si>
  <si>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</si>
  <si>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</si>
  <si>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</si>
  <si>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</si>
  <si>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</si>
  <si>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</si>
  <si>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</si>
  <si>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</si>
  <si>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</si>
  <si>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</si>
  <si>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</si>
  <si>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</si>
  <si>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</si>
  <si>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</si>
  <si>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</si>
  <si>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</si>
  <si>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</si>
  <si>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</si>
  <si>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</si>
  <si>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</si>
  <si>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</si>
  <si>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</si>
  <si>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</si>
  <si>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</si>
  <si>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</si>
  <si>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</si>
  <si>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</si>
  <si>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</si>
  <si>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</si>
  <si>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</si>
  <si>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</si>
  <si>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</si>
  <si>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</si>
  <si>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</si>
  <si>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</si>
  <si>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</si>
  <si>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</si>
  <si>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</si>
  <si>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</si>
  <si>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</si>
  <si>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</si>
  <si>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</si>
  <si>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</si>
  <si>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</si>
  <si>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</si>
  <si>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</si>
  <si>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</si>
  <si>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</si>
  <si>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</si>
  <si>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</si>
  <si>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</si>
  <si>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</si>
  <si>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</si>
  <si>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</si>
  <si>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</si>
  <si>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</si>
  <si>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</si>
  <si>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</si>
  <si>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</si>
  <si>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</si>
  <si>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</si>
  <si>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</si>
  <si>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</si>
  <si>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</si>
  <si>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</si>
  <si>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</si>
  <si>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</si>
  <si>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</si>
  <si>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</si>
  <si>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</si>
  <si>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</si>
  <si>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</si>
  <si>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</si>
  <si>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</si>
  <si>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</si>
  <si>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</si>
  <si>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</si>
  <si>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</si>
  <si>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</si>
  <si>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</si>
  <si>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</si>
  <si>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</si>
  <si>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</si>
  <si>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</si>
  <si>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</si>
  <si>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</si>
  <si>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</si>
  <si>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</si>
  <si>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</si>
  <si>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</si>
  <si>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</si>
  <si>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</si>
  <si>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</si>
  <si>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</si>
  <si>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</si>
  <si>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</si>
  <si>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</si>
  <si>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</si>
  <si>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</si>
  <si>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</si>
  <si>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</si>
  <si>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</si>
  <si>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</si>
  <si>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</si>
  <si>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</si>
  <si>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</si>
  <si>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</si>
  <si>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</si>
  <si>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</si>
  <si>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</si>
  <si>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</si>
  <si>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</si>
  <si>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</si>
  <si>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</si>
  <si>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</si>
  <si>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</si>
  <si>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</si>
  <si>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</si>
  <si>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</si>
  <si>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</si>
  <si>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</si>
  <si>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</si>
  <si>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</si>
  <si>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</si>
  <si>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</si>
  <si>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</si>
  <si>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</si>
  <si>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</si>
  <si>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</si>
  <si>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</si>
  <si>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</si>
  <si>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</si>
  <si>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</si>
  <si>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</si>
  <si>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</si>
  <si>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</si>
  <si>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</si>
  <si>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</si>
  <si>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</si>
  <si>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</si>
  <si>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</si>
  <si>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</si>
  <si>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</si>
  <si>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</si>
  <si>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</si>
  <si>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</si>
  <si>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</si>
  <si>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</si>
  <si>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</si>
  <si>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</si>
  <si>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</si>
  <si>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</si>
  <si>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</si>
  <si>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</si>
  <si>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</si>
  <si>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</si>
  <si>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</si>
  <si>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</si>
  <si>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</si>
  <si>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</si>
  <si>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</si>
  <si>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</si>
  <si>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</si>
  <si>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</si>
  <si>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</si>
  <si>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</si>
  <si>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</si>
  <si>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</si>
  <si>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</si>
  <si>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</si>
  <si>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</si>
  <si>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</si>
  <si>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</si>
  <si>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</si>
  <si>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</si>
  <si>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</si>
  <si>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</si>
  <si>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</si>
  <si>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</si>
  <si>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</si>
  <si>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</si>
  <si>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</si>
  <si>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</si>
  <si>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</si>
  <si>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</si>
  <si>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</si>
  <si>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</si>
  <si>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</si>
  <si>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</si>
  <si>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</si>
  <si>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</si>
  <si>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</si>
  <si>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</si>
  <si>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</si>
  <si>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</si>
  <si>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</si>
  <si>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</si>
  <si>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</si>
  <si>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</si>
  <si>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</si>
  <si>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</si>
  <si>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</si>
  <si>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</si>
  <si>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</si>
  <si>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</si>
  <si>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</si>
  <si>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</si>
  <si>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</si>
  <si>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</si>
  <si>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</si>
  <si>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</si>
  <si>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</si>
  <si>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</si>
  <si>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</si>
  <si>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</si>
  <si>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</si>
  <si>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</si>
  <si>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</si>
  <si>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</si>
  <si>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</si>
  <si>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</si>
  <si>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</si>
  <si>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</si>
  <si>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</si>
  <si>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</si>
  <si>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</si>
  <si>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</si>
  <si>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</si>
  <si>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</si>
  <si>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</si>
  <si>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</si>
  <si>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</si>
  <si>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</si>
  <si>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</si>
  <si>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</si>
  <si>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</si>
  <si>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</si>
  <si>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</si>
  <si>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</si>
  <si>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</si>
  <si>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</si>
  <si>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</si>
  <si>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</si>
  <si>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</si>
  <si>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</si>
  <si>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</si>
  <si>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</si>
  <si>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</si>
  <si>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</si>
  <si>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</si>
  <si>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</si>
  <si>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</si>
  <si>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</si>
  <si>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</si>
  <si>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</si>
  <si>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</si>
  <si>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</si>
  <si>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</si>
  <si>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</si>
  <si>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</si>
  <si>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</si>
  <si>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</si>
  <si>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</si>
  <si>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</si>
  <si>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</si>
  <si>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</si>
  <si>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</si>
  <si>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</si>
  <si>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</si>
  <si>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</si>
  <si>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</si>
  <si>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</si>
  <si>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</si>
  <si>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</si>
  <si>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</si>
  <si>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</si>
  <si>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</si>
  <si>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</si>
  <si>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</si>
  <si>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</si>
  <si>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</si>
  <si>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</si>
  <si>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</si>
  <si>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</si>
  <si>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</si>
  <si>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</si>
  <si>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</si>
  <si>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</si>
  <si>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</si>
  <si>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</si>
  <si>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</si>
  <si>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</si>
  <si>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</si>
  <si>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</si>
  <si>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</si>
  <si>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</si>
  <si>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</si>
  <si>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</si>
  <si>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</si>
  <si>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</si>
  <si>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</si>
  <si>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</si>
  <si>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</si>
  <si>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</si>
  <si>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</si>
  <si>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</si>
  <si>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</si>
  <si>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</si>
  <si>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</si>
  <si>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</si>
  <si>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</si>
  <si>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</si>
  <si>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</si>
  <si>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</si>
  <si>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</si>
  <si>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</si>
  <si>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</si>
  <si>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</si>
  <si>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</si>
  <si>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</si>
  <si>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</si>
  <si>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</si>
  <si>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</si>
  <si>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</si>
  <si>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</si>
  <si>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</si>
  <si>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</si>
  <si>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</si>
  <si>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</si>
  <si>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</si>
  <si>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</si>
  <si>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</si>
  <si>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</si>
  <si>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</si>
  <si>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</si>
  <si>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</si>
  <si>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</si>
  <si>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</si>
  <si>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</si>
  <si>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</si>
  <si>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</si>
  <si>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</si>
  <si>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</si>
  <si>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</si>
  <si>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</si>
  <si>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</si>
  <si>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</si>
  <si>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</si>
  <si>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</si>
  <si>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</si>
  <si>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</si>
  <si>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</si>
  <si>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</si>
  <si>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</si>
  <si>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</si>
  <si>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</si>
  <si>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</si>
  <si>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</si>
  <si>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</si>
  <si>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</si>
  <si>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</si>
  <si>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</si>
  <si>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</si>
  <si>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</si>
  <si>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</si>
  <si>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</si>
  <si>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</si>
  <si>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</si>
  <si>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</si>
  <si>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</si>
  <si>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</si>
  <si>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</si>
  <si>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</si>
  <si>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</si>
  <si>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</si>
  <si>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</si>
  <si>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</si>
  <si>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</si>
  <si>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</si>
  <si>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</si>
  <si>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</si>
  <si>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</si>
  <si>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</si>
  <si>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</si>
  <si>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</si>
  <si>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</si>
  <si>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</si>
  <si>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</si>
  <si>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</si>
  <si>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</si>
  <si>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</si>
  <si>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</si>
  <si>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</si>
  <si>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</si>
  <si>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</si>
  <si>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</si>
  <si>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</si>
  <si>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</si>
  <si>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</si>
  <si>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</si>
  <si>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</si>
  <si>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</si>
  <si>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</si>
  <si>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</si>
  <si>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</si>
  <si>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</si>
  <si>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</si>
  <si>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</si>
  <si>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</si>
  <si>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</si>
  <si>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</si>
  <si>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</si>
  <si>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</si>
  <si>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</si>
  <si>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</si>
  <si>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</si>
  <si>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</si>
  <si>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</si>
  <si>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</si>
  <si>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</si>
  <si>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</si>
  <si>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</si>
  <si>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</si>
  <si>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</si>
  <si>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</si>
  <si>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</si>
  <si>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</si>
  <si>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</si>
  <si>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</si>
  <si>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</si>
  <si>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</si>
  <si>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</si>
  <si>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</si>
  <si>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</si>
  <si>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</si>
  <si>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</si>
  <si>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</si>
  <si>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</si>
  <si>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</si>
  <si>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</si>
  <si>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</si>
  <si>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</si>
  <si>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</si>
  <si>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</si>
  <si>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</si>
  <si>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</si>
  <si>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</si>
  <si>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</si>
  <si>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</si>
  <si>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</si>
  <si>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</si>
  <si>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</si>
  <si>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</si>
  <si>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</si>
  <si>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</si>
  <si>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</si>
  <si>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</si>
  <si>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</si>
  <si>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</si>
  <si>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</si>
  <si>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</si>
  <si>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</si>
  <si>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</si>
  <si>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</si>
  <si>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</si>
  <si>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</si>
  <si>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</si>
  <si>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</si>
  <si>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</si>
  <si>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</si>
  <si>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</si>
  <si>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</si>
  <si>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</si>
  <si>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</si>
  <si>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</si>
  <si>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</si>
  <si>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</si>
  <si>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</si>
  <si>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</si>
  <si>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</si>
  <si>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</si>
  <si>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</si>
  <si>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</si>
  <si>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</si>
  <si>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</si>
  <si>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</si>
  <si>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</si>
  <si>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</si>
  <si>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</si>
  <si>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</si>
  <si>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</si>
  <si>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</si>
  <si>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</si>
  <si>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</si>
  <si>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</si>
  <si>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</si>
  <si>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</si>
  <si>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</si>
  <si>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</si>
  <si>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</si>
  <si>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</si>
  <si>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</si>
  <si>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</si>
  <si>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</si>
  <si>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</si>
  <si>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</si>
  <si>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</si>
  <si>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</si>
  <si>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</si>
  <si>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</si>
  <si>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</si>
  <si>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</si>
  <si>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</si>
  <si>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</si>
  <si>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</si>
  <si>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</si>
  <si>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</si>
  <si>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</si>
  <si>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</si>
  <si>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</si>
  <si>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</si>
  <si>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</si>
  <si>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</si>
  <si>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</si>
  <si>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</si>
  <si>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</si>
  <si>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</si>
  <si>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</si>
  <si>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</si>
  <si>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</si>
  <si>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</si>
  <si>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</si>
  <si>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</si>
  <si>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</si>
  <si>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</si>
  <si>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</si>
  <si>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</si>
  <si>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</si>
  <si>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</si>
  <si>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</si>
  <si>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</si>
  <si>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</si>
  <si>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</si>
  <si>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</si>
  <si>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</si>
  <si>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</si>
  <si>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</si>
  <si>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</si>
  <si>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</si>
  <si>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</si>
  <si>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</si>
  <si>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</si>
  <si>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</si>
  <si>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</si>
  <si>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</si>
  <si>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</si>
  <si>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</si>
  <si>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</si>
  <si>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</si>
  <si>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</si>
  <si>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</si>
  <si>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</si>
  <si>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</si>
  <si>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</si>
  <si>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</si>
  <si>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</si>
  <si>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</si>
  <si>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</si>
  <si>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</si>
  <si>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</si>
  <si>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</si>
  <si>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</si>
  <si>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</si>
  <si>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</si>
  <si>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</si>
  <si>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</si>
  <si>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</si>
  <si>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</si>
  <si>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</si>
  <si>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</si>
  <si>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</si>
  <si>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</si>
  <si>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</si>
  <si>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</si>
  <si>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</si>
  <si>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</si>
  <si>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</si>
  <si>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</si>
  <si>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</si>
  <si>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</si>
  <si>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</si>
  <si>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</si>
  <si>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</si>
  <si>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</si>
  <si>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</si>
  <si>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</si>
  <si>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</si>
  <si>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</si>
  <si>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</si>
  <si>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</si>
  <si>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</si>
  <si>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</si>
  <si>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</si>
  <si>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</si>
  <si>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</si>
  <si>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</si>
  <si>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</si>
  <si>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</si>
  <si>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</si>
  <si>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</si>
  <si>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</si>
  <si>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</si>
  <si>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</si>
  <si>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</si>
  <si>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</si>
  <si>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</si>
  <si>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</si>
  <si>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</si>
  <si>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</si>
  <si>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</si>
  <si>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</si>
  <si>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</si>
  <si>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</si>
  <si>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</si>
  <si>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</si>
  <si>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</si>
  <si>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</si>
  <si>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</si>
  <si>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</si>
  <si>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</si>
  <si>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</si>
  <si>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</si>
  <si>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</si>
  <si>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</si>
  <si>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</si>
  <si>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</si>
  <si>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</si>
  <si>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</si>
  <si>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</si>
  <si>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</si>
  <si>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</si>
  <si>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</si>
  <si>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</si>
  <si>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</si>
  <si>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</si>
  <si>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</si>
  <si>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</si>
  <si>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</si>
  <si>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</si>
  <si>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</si>
  <si>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</si>
  <si>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</si>
  <si>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</si>
  <si>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</si>
  <si>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</si>
  <si>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</si>
  <si>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</si>
  <si>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</si>
  <si>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</si>
  <si>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</si>
  <si>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</si>
  <si>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</si>
  <si>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</si>
  <si>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</si>
  <si>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</si>
  <si>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</si>
  <si>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</si>
  <si>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</si>
  <si>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</si>
  <si>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</si>
  <si>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</si>
  <si>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</si>
  <si>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</si>
  <si>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</si>
  <si>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</si>
  <si>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</si>
  <si>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</si>
  <si>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</si>
  <si>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</si>
  <si>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</si>
  <si>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</si>
  <si>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</si>
  <si>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</si>
  <si>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</si>
  <si>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</si>
  <si>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</si>
  <si>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</si>
  <si>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</si>
  <si>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</si>
  <si>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</si>
  <si>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</si>
  <si>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</si>
  <si>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</si>
  <si>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</si>
  <si>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</si>
  <si>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</si>
  <si>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</si>
  <si>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</si>
  <si>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</si>
  <si>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</si>
  <si>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</si>
  <si>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</si>
  <si>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</si>
  <si>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</si>
  <si>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</si>
  <si>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</si>
  <si>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</si>
  <si>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</si>
  <si>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</si>
  <si>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</si>
  <si>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</si>
  <si>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</si>
  <si>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</si>
  <si>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</si>
  <si>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</si>
  <si>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</si>
  <si>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</si>
  <si>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</si>
  <si>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</si>
  <si>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</si>
  <si>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</si>
  <si>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</si>
  <si>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</si>
  <si>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</si>
  <si>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</si>
  <si>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</si>
  <si>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</si>
  <si>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</si>
  <si>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</si>
  <si>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</si>
  <si>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</si>
  <si>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</si>
  <si>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</si>
  <si>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</si>
  <si>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</si>
  <si>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</si>
  <si>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</si>
  <si>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</si>
  <si>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</si>
  <si>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</si>
  <si>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</si>
  <si>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</si>
  <si>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</si>
  <si>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</si>
  <si>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</si>
  <si>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</si>
  <si>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</si>
  <si>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</si>
  <si>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</si>
  <si>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</si>
  <si>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</si>
  <si>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</si>
  <si>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</si>
  <si>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</si>
  <si>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</si>
  <si>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</si>
  <si>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</si>
  <si>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</si>
  <si>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</si>
  <si>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</si>
  <si>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</si>
  <si>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</si>
  <si>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</si>
  <si>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</si>
  <si>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</si>
  <si>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</si>
  <si>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</si>
  <si>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</si>
  <si>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</si>
  <si>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</si>
  <si>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</si>
  <si>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</si>
  <si>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</si>
  <si>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</si>
  <si>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</si>
  <si>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</si>
  <si>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</si>
  <si>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</si>
  <si>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</si>
  <si>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</si>
  <si>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</si>
  <si>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</si>
  <si>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</si>
  <si>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</si>
  <si>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</si>
  <si>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</si>
  <si>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</si>
  <si>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</si>
  <si>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</si>
  <si>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</si>
  <si>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</si>
  <si>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</si>
  <si>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</si>
  <si>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</si>
  <si>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</si>
  <si>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</si>
  <si>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</si>
  <si>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</si>
  <si>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</si>
  <si>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</si>
  <si>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</si>
  <si>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</si>
  <si>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</si>
  <si>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</si>
  <si>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</si>
  <si>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</si>
  <si>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</si>
  <si>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</si>
  <si>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</si>
  <si>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</si>
  <si>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</si>
  <si>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</si>
  <si>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</si>
  <si>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</si>
  <si>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</si>
  <si>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</si>
  <si>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</si>
  <si>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</si>
  <si>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</si>
  <si>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</si>
  <si>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</si>
  <si>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</si>
  <si>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</si>
  <si>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</si>
  <si>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</si>
  <si>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</si>
  <si>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</si>
  <si>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</si>
  <si>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</si>
  <si>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</si>
  <si>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</si>
  <si>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</si>
  <si>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</si>
  <si>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</si>
  <si>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</si>
  <si>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</si>
  <si>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</si>
  <si>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</si>
  <si>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</si>
  <si>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</si>
  <si>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</si>
  <si>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</si>
  <si>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</si>
  <si>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</si>
  <si>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</si>
  <si>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</si>
  <si>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</si>
  <si>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</si>
  <si>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</si>
  <si>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</si>
  <si>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</si>
  <si>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</si>
  <si>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</si>
  <si>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</si>
  <si>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</si>
  <si>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</si>
  <si>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</si>
  <si>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</si>
  <si>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</si>
  <si>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</si>
  <si>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</si>
  <si>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</si>
  <si>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</si>
  <si>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</si>
  <si>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</si>
  <si>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</si>
  <si>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</si>
  <si>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</si>
  <si>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</si>
  <si>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</si>
  <si>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</si>
  <si>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</si>
  <si>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</si>
  <si>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</si>
  <si>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</si>
  <si>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</si>
  <si>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</si>
  <si>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</si>
  <si>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</si>
  <si>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</si>
  <si>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</si>
  <si>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</si>
  <si>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</si>
  <si>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</si>
  <si>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</si>
  <si>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</si>
  <si>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</si>
  <si>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</si>
  <si>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</si>
  <si>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</si>
  <si>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</si>
  <si>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</si>
  <si>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</si>
  <si>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</si>
  <si>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</si>
  <si>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</si>
  <si>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</si>
  <si>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</si>
  <si>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</si>
  <si>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</si>
  <si>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</si>
  <si>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</si>
  <si>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</si>
  <si>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</si>
  <si>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</si>
  <si>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</si>
  <si>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</si>
  <si>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</si>
  <si>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</si>
  <si>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</si>
  <si>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</si>
  <si>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</si>
  <si>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</si>
  <si>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</si>
  <si>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</si>
  <si>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</si>
  <si>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</si>
  <si>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</si>
  <si>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</si>
  <si>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</si>
  <si>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</si>
  <si>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</si>
  <si>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</si>
  <si>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</si>
  <si>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</si>
  <si>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</si>
  <si>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</si>
  <si>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</si>
  <si>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</si>
  <si>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</si>
  <si>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</si>
  <si>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</si>
  <si>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</si>
  <si>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</si>
  <si>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</si>
  <si>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</si>
  <si>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</si>
  <si>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</si>
  <si>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</si>
  <si>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</si>
  <si>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</si>
  <si>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</si>
  <si>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</si>
  <si>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</si>
  <si>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</si>
  <si>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</si>
  <si>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</si>
  <si>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</si>
  <si>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</si>
  <si>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</si>
  <si>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</si>
  <si>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</si>
  <si>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</si>
  <si>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</si>
  <si>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</si>
  <si>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</si>
  <si>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</si>
  <si>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</si>
  <si>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</si>
  <si>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</si>
  <si>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</si>
  <si>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</si>
  <si>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</si>
  <si>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</si>
  <si>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</si>
  <si>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</si>
  <si>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</si>
  <si>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</si>
  <si>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</si>
  <si>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</si>
  <si>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</si>
  <si>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</si>
  <si>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</si>
  <si>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</si>
  <si>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</si>
  <si>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</si>
  <si>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</si>
  <si>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</si>
  <si>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</si>
  <si>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</si>
  <si>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</si>
  <si>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</si>
  <si>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</si>
  <si>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</si>
  <si>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</si>
  <si>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</si>
  <si>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</si>
  <si>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</si>
  <si>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</si>
  <si>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</si>
  <si>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</si>
  <si>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</si>
  <si>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</si>
  <si>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</si>
  <si>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</si>
  <si>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</si>
  <si>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</si>
  <si>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</si>
  <si>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</si>
  <si>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</si>
  <si>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</si>
  <si>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</si>
  <si>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</si>
  <si>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</si>
  <si>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</si>
  <si>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</si>
  <si>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</si>
  <si>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</si>
  <si>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</si>
  <si>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</si>
  <si>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</si>
  <si>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</si>
  <si>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</si>
  <si>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</si>
  <si>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</si>
  <si>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</si>
  <si>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</si>
  <si>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</si>
  <si>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</si>
  <si>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</si>
  <si>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</si>
  <si>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</si>
  <si>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</si>
  <si>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</si>
  <si>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</si>
  <si>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</si>
  <si>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</si>
  <si>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</si>
  <si>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</si>
  <si>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</si>
  <si>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</si>
  <si>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</si>
  <si>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</si>
  <si>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</si>
  <si>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</si>
  <si>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</si>
  <si>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</si>
  <si>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</si>
  <si>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</si>
  <si>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</si>
  <si>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</si>
  <si>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</si>
  <si>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</si>
  <si>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</si>
  <si>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</si>
  <si>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</si>
  <si>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</si>
  <si>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</si>
  <si>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</si>
  <si>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</si>
  <si>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</si>
  <si>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</si>
  <si>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</si>
  <si>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</si>
  <si>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</si>
  <si>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</si>
  <si>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</si>
  <si>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</si>
  <si>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</si>
  <si>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</si>
  <si>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</si>
  <si>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</si>
  <si>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</si>
  <si>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</si>
  <si>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</si>
  <si>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</si>
  <si>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</si>
  <si>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</si>
  <si>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</si>
  <si>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</si>
  <si>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</si>
  <si>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</si>
  <si>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</si>
  <si>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</si>
  <si>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</si>
  <si>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</si>
  <si>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</si>
  <si>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</si>
  <si>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</si>
  <si>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</si>
  <si>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</si>
  <si>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</si>
  <si>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</si>
  <si>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</si>
  <si>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</si>
  <si>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</si>
  <si>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</si>
  <si>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</si>
  <si>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</si>
  <si>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</si>
  <si>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</si>
  <si>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</si>
  <si>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</si>
  <si>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</si>
  <si>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</si>
  <si>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</si>
  <si>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</si>
  <si>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</si>
  <si>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</si>
  <si>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</si>
  <si>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</si>
  <si>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</si>
  <si>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</si>
  <si>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</si>
  <si>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</si>
  <si>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</si>
  <si>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</si>
  <si>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</si>
  <si>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</si>
  <si>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</si>
  <si>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</si>
  <si>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</si>
  <si>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</si>
  <si>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</si>
  <si>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</si>
  <si>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</si>
  <si>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</si>
  <si>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</si>
  <si>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</si>
  <si>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</si>
  <si>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</si>
  <si>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</si>
  <si>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</si>
  <si>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</si>
  <si>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</si>
  <si>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</si>
  <si>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</si>
  <si>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</si>
  <si>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</si>
  <si>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</si>
  <si>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</si>
  <si>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</si>
  <si>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</si>
  <si>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</si>
  <si>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</si>
  <si>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</si>
  <si>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</si>
  <si>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</si>
  <si>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</si>
  <si>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</si>
  <si>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</si>
  <si>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</si>
  <si>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</si>
  <si>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</si>
  <si>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</si>
  <si>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</si>
  <si>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</si>
  <si>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</si>
  <si>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</si>
  <si>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</si>
  <si>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</si>
  <si>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</si>
  <si>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</si>
  <si>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</si>
  <si>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</si>
  <si>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</si>
  <si>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</si>
  <si>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</si>
  <si>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</si>
  <si>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</si>
  <si>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</si>
  <si>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</si>
  <si>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</si>
  <si>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</si>
  <si>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</si>
  <si>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</si>
  <si>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</si>
  <si>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</si>
  <si>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</si>
  <si>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</si>
  <si>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</si>
  <si>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</si>
  <si>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</si>
  <si>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</si>
  <si>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</si>
  <si>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</si>
  <si>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</si>
  <si>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</si>
  <si>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</si>
  <si>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</si>
  <si>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</si>
  <si>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</si>
  <si>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</si>
  <si>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</si>
  <si>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</si>
  <si>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</si>
  <si>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</si>
  <si>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</si>
  <si>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</si>
  <si>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</si>
  <si>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</si>
  <si>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</si>
  <si>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</si>
  <si>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</si>
  <si>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</si>
  <si>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</si>
  <si>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</si>
  <si>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</si>
  <si>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</si>
  <si>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</si>
  <si>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</si>
  <si>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</si>
  <si>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</si>
  <si>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</si>
  <si>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</si>
  <si>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</si>
  <si>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</si>
  <si>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</si>
  <si>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</si>
  <si>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</si>
  <si>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</si>
  <si>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</si>
  <si>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</si>
  <si>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</si>
  <si>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</si>
  <si>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</si>
  <si>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</si>
  <si>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</si>
  <si>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</si>
  <si>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</si>
  <si>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</si>
  <si>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</si>
  <si>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</si>
  <si>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</si>
  <si>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</si>
  <si>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</si>
  <si>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</si>
  <si>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</si>
  <si>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</si>
  <si>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</si>
  <si>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</si>
  <si>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</si>
  <si>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</si>
  <si>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</si>
  <si>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</si>
  <si>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</si>
  <si>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</si>
  <si>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</si>
  <si>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</si>
  <si>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</si>
  <si>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</si>
  <si>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</si>
  <si>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</si>
  <si>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</si>
  <si>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</si>
  <si>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</si>
  <si>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</si>
  <si>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</si>
  <si>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</si>
  <si>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</si>
  <si>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</si>
  <si>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</si>
  <si>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</si>
  <si>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</si>
  <si>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</si>
  <si>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</si>
  <si>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</si>
  <si>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</si>
  <si>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</si>
  <si>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</si>
  <si>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</si>
  <si>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</si>
  <si>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</si>
  <si>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</si>
  <si>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</si>
  <si>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</si>
  <si>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</si>
  <si>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</si>
  <si>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</si>
  <si>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</si>
  <si>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</si>
  <si>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</si>
  <si>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</si>
  <si>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</si>
  <si>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</si>
  <si>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</si>
  <si>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</si>
  <si>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</si>
  <si>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</si>
  <si>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</si>
  <si>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</si>
  <si>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</si>
  <si>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</si>
  <si>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</si>
  <si>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</si>
  <si>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</si>
  <si>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</si>
  <si>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</si>
  <si>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</si>
  <si>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</si>
  <si>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</si>
  <si>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</si>
  <si>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</si>
  <si>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</si>
  <si>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</si>
  <si>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</si>
  <si>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</si>
  <si>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</si>
  <si>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</si>
  <si>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</si>
  <si>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</si>
  <si>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</si>
  <si>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</si>
  <si>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</si>
  <si>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</si>
  <si>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</si>
  <si>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</si>
  <si>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</si>
  <si>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</si>
  <si>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</si>
  <si>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</si>
  <si>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</si>
  <si>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</si>
  <si>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</si>
  <si>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</si>
  <si>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</si>
  <si>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</si>
  <si>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</si>
  <si>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</si>
  <si>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</si>
  <si>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</si>
  <si>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</si>
  <si>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</si>
  <si>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</si>
  <si>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</si>
  <si>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</si>
  <si>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</si>
  <si>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</si>
  <si>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</si>
  <si>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</si>
  <si>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</si>
  <si>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</si>
  <si>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</si>
  <si>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</si>
  <si>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</si>
  <si>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</si>
  <si>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</si>
  <si>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</si>
  <si>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</si>
  <si>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</si>
  <si>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</si>
  <si>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</si>
  <si>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</si>
  <si>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</si>
  <si>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</si>
  <si>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</si>
  <si>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</si>
  <si>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</si>
  <si>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</si>
  <si>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</si>
  <si>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</si>
  <si>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</si>
  <si>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</si>
  <si>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</si>
  <si>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</si>
  <si>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</si>
  <si>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</si>
  <si>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</si>
  <si>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</si>
  <si>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</si>
  <si>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</si>
  <si>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</si>
  <si>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</si>
  <si>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</si>
  <si>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</si>
  <si>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</si>
  <si>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</si>
  <si>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</si>
  <si>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</si>
  <si>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</si>
  <si>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</si>
  <si>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</si>
  <si>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</si>
  <si>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</si>
  <si>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</si>
  <si>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</si>
  <si>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</si>
  <si>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</si>
  <si>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</si>
  <si>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</si>
  <si>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</si>
  <si>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</si>
  <si>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</si>
  <si>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</si>
  <si>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</si>
  <si>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</si>
  <si>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</si>
  <si>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</si>
  <si>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</si>
  <si>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</si>
  <si>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</si>
  <si>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</si>
  <si>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</si>
  <si>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</si>
  <si>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</si>
  <si>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</si>
  <si>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</si>
  <si>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</si>
  <si>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</si>
  <si>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</si>
  <si>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</si>
  <si>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</si>
  <si>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</si>
  <si>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</si>
  <si>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</si>
  <si>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</si>
  <si>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</si>
  <si>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</si>
  <si>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</si>
  <si>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</si>
  <si>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</si>
  <si>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</si>
  <si>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</si>
  <si>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</si>
  <si>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</si>
  <si>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</si>
  <si>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</si>
  <si>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</si>
  <si>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</si>
  <si>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</si>
  <si>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</si>
  <si>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</si>
  <si>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</si>
  <si>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</si>
  <si>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</si>
  <si>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</si>
  <si>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</si>
  <si>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</si>
  <si>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</si>
  <si>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</si>
  <si>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</si>
  <si>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</si>
  <si>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</si>
  <si>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</si>
  <si>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</si>
  <si>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</si>
  <si>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</si>
  <si>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</si>
  <si>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</si>
  <si>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</si>
  <si>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</si>
  <si>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</si>
  <si>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</si>
  <si>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</si>
  <si>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</si>
  <si>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</si>
  <si>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</si>
  <si>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</si>
  <si>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</si>
  <si>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</si>
  <si>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</si>
  <si>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</si>
  <si>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</si>
  <si>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</si>
  <si>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</si>
  <si>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</si>
  <si>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</si>
  <si>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</si>
  <si>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</si>
  <si>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</si>
  <si>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</si>
  <si>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</si>
  <si>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</si>
  <si>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</si>
  <si>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</si>
  <si>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</si>
  <si>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</si>
  <si>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</si>
  <si>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</si>
  <si>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</si>
  <si>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</si>
  <si>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</si>
  <si>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</si>
  <si>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</si>
  <si>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</si>
  <si>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</si>
  <si>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</si>
  <si>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</si>
  <si>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</si>
  <si>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</si>
  <si>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</si>
  <si>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</si>
  <si>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</si>
  <si>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</si>
  <si>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</si>
  <si>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</si>
  <si>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</si>
  <si>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</si>
  <si>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</si>
  <si>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</si>
  <si>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</si>
  <si>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</si>
  <si>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</si>
  <si>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</si>
  <si>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</si>
  <si>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</si>
  <si>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</si>
  <si>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</si>
  <si>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</si>
  <si>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</si>
  <si>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</si>
  <si>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</si>
  <si>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</si>
  <si>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</si>
  <si>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</si>
  <si>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</si>
  <si>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</si>
  <si>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</si>
  <si>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</si>
  <si>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</si>
  <si>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</si>
  <si>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</si>
  <si>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</si>
  <si>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</si>
  <si>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</si>
  <si>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</si>
  <si>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</si>
  <si>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</si>
  <si>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</si>
  <si>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</si>
  <si>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</si>
  <si>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</si>
  <si>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</si>
  <si>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</si>
  <si>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</si>
  <si>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</si>
  <si>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</si>
  <si>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</si>
  <si>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</si>
  <si>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</si>
  <si>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</si>
  <si>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</si>
  <si>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</si>
  <si>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</si>
  <si>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</si>
  <si>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</si>
  <si>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</si>
  <si>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</si>
  <si>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</si>
  <si>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</si>
  <si>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</si>
  <si>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</si>
  <si>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</si>
  <si>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</si>
  <si>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</si>
  <si>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</si>
  <si>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</si>
  <si>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</si>
  <si>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</si>
  <si>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</si>
  <si>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</si>
  <si>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</si>
  <si>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</si>
  <si>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</si>
  <si>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</si>
  <si>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</si>
  <si>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</si>
  <si>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</si>
  <si>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</si>
  <si>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</si>
  <si>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</si>
  <si>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</si>
  <si>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</si>
  <si>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</si>
  <si>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</si>
  <si>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</si>
  <si>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</si>
  <si>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</si>
  <si>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</si>
  <si>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</si>
  <si>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</si>
  <si>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</si>
  <si>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</si>
  <si>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</si>
  <si>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</si>
  <si>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</si>
  <si>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</si>
  <si>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</si>
  <si>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</si>
  <si>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</si>
  <si>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</si>
  <si>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</si>
  <si>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</si>
  <si>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</si>
  <si>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</si>
  <si>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</si>
  <si>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</si>
  <si>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</si>
  <si>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</si>
  <si>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</si>
  <si>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</si>
  <si>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</si>
  <si>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</si>
  <si>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</si>
  <si>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</si>
  <si>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</si>
  <si>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</si>
  <si>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</si>
  <si>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</si>
  <si>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</si>
  <si>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</si>
  <si>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</si>
  <si>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</si>
  <si>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</si>
  <si>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</si>
  <si>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</si>
  <si>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</si>
  <si>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</si>
  <si>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</si>
  <si>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</si>
  <si>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</si>
  <si>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</si>
  <si>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</si>
  <si>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</si>
  <si>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</si>
  <si>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</si>
  <si>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</si>
  <si>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</si>
  <si>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</si>
  <si>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</si>
  <si>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</si>
  <si>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</si>
  <si>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</si>
  <si>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</si>
  <si>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</si>
  <si>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</si>
  <si>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</si>
  <si>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</si>
  <si>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</si>
  <si>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</si>
  <si>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</si>
  <si>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</si>
  <si>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</si>
  <si>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</si>
  <si>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</si>
  <si>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</si>
  <si>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</si>
  <si>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</si>
  <si>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</si>
  <si>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</si>
  <si>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</si>
  <si>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</si>
  <si>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</si>
  <si>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</si>
  <si>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</si>
  <si>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</si>
  <si>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</si>
  <si>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</si>
  <si>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</si>
  <si>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</si>
  <si>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</si>
  <si>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</si>
  <si>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</si>
  <si>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</si>
  <si>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</si>
  <si>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</si>
  <si>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</si>
  <si>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</si>
  <si>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</si>
  <si>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</si>
  <si>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</si>
  <si>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</si>
  <si>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</si>
  <si>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</si>
  <si>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</si>
  <si>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</si>
  <si>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</si>
  <si>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</si>
  <si>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</si>
  <si>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</si>
  <si>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</si>
  <si>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</si>
  <si>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</si>
  <si>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</si>
  <si>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</si>
  <si>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</si>
  <si>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</si>
  <si>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</si>
  <si>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</si>
  <si>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</si>
  <si>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</si>
  <si>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</si>
  <si>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</si>
  <si>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</si>
  <si>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</si>
  <si>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</si>
  <si>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</si>
  <si>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</si>
  <si>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</si>
  <si>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</si>
  <si>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</si>
  <si>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</si>
  <si>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</si>
  <si>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</si>
  <si>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</si>
  <si>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</si>
  <si>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</si>
  <si>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</si>
  <si>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</si>
  <si>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</si>
  <si>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</si>
  <si>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</si>
  <si>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</si>
  <si>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</si>
  <si>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</si>
  <si>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</si>
  <si>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</si>
  <si>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</si>
  <si>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</si>
  <si>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</si>
  <si>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</si>
  <si>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</si>
  <si>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</si>
  <si>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</si>
  <si>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</si>
  <si>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</si>
  <si>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</si>
  <si>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</si>
  <si>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</si>
  <si>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</si>
  <si>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</si>
  <si>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</si>
  <si>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</si>
  <si>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</si>
  <si>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</si>
  <si>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</si>
  <si>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</si>
  <si>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</si>
  <si>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</si>
  <si>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</si>
  <si>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</si>
  <si>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</si>
  <si>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</si>
  <si>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</si>
  <si>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</si>
  <si>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</si>
  <si>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</si>
  <si>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</si>
  <si>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</si>
  <si>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</si>
  <si>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</si>
  <si>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</si>
  <si>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</si>
  <si>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</si>
  <si>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</si>
  <si>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</si>
  <si>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</si>
  <si>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</si>
  <si>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</si>
  <si>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</si>
  <si>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</si>
  <si>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</si>
  <si>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</si>
  <si>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</si>
  <si>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</si>
  <si>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</si>
  <si>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</si>
  <si>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</si>
  <si>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</si>
  <si>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</si>
  <si>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</si>
  <si>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</si>
  <si>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</si>
  <si>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</si>
  <si>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</si>
  <si>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</si>
  <si>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</si>
  <si>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</si>
  <si>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</si>
  <si>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</si>
  <si>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</si>
  <si>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</si>
  <si>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</si>
  <si>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</si>
  <si>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</si>
  <si>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</si>
  <si>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</si>
  <si>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</si>
  <si>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</si>
  <si>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</si>
  <si>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</si>
  <si>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</si>
  <si>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</si>
  <si>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</si>
  <si>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</si>
  <si>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</si>
  <si>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</si>
  <si>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</si>
  <si>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</si>
  <si>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</si>
  <si>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</si>
  <si>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</si>
  <si>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</si>
  <si>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</si>
  <si>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</si>
  <si>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</si>
  <si>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</si>
  <si>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</si>
  <si>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</si>
  <si>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</si>
  <si>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</si>
  <si>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</si>
  <si>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</si>
  <si>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</si>
  <si>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</si>
  <si>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</si>
  <si>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</si>
  <si>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</si>
  <si>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</si>
  <si>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</si>
  <si>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</si>
  <si>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</si>
  <si>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</si>
  <si>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</si>
  <si>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</si>
  <si>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</si>
  <si>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</si>
  <si>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</si>
  <si>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</si>
  <si>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</si>
  <si>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</si>
  <si>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</si>
  <si>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</si>
  <si>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</si>
  <si>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</si>
  <si>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</si>
  <si>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</si>
  <si>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</si>
  <si>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</si>
  <si>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</si>
  <si>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</si>
  <si>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</si>
  <si>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</si>
  <si>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</si>
  <si>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</si>
  <si>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</si>
  <si>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</si>
  <si>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</si>
  <si>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</si>
  <si>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</si>
  <si>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</si>
  <si>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</si>
  <si>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</si>
  <si>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</si>
  <si>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</si>
  <si>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</si>
  <si>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</si>
  <si>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</si>
  <si>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</si>
  <si>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</si>
  <si>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</si>
  <si>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</si>
  <si>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</si>
  <si>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</si>
  <si>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</si>
  <si>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</si>
  <si>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</si>
  <si>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</si>
  <si>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</si>
  <si>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</si>
  <si>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</si>
  <si>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</si>
  <si>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</si>
  <si>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</si>
  <si>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</si>
  <si>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</si>
  <si>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</si>
  <si>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</si>
  <si>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</si>
  <si>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</si>
  <si>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</si>
  <si>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</si>
  <si>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</si>
  <si>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</si>
  <si>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</si>
  <si>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</si>
  <si>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</si>
  <si>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</si>
  <si>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</si>
  <si>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</si>
  <si>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</si>
  <si>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</si>
  <si>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</si>
  <si>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</si>
  <si>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</si>
  <si>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</si>
  <si>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</si>
  <si>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</si>
  <si>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</si>
  <si>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</si>
  <si>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</si>
  <si>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</si>
  <si>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</si>
  <si>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</si>
  <si>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</si>
  <si>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</si>
  <si>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</si>
  <si>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</si>
  <si>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</si>
  <si>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</si>
  <si>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</si>
  <si>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</si>
  <si>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</si>
  <si>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</si>
  <si>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</si>
  <si>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</si>
  <si>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</si>
  <si>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</si>
  <si>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</si>
  <si>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</si>
  <si>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</si>
  <si>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</si>
  <si>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</si>
  <si>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</si>
  <si>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</si>
  <si>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</si>
  <si>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</si>
  <si>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</si>
  <si>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</si>
  <si>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</si>
  <si>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</si>
  <si>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</si>
  <si>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</si>
  <si>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</si>
  <si>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</si>
  <si>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</si>
  <si>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</si>
  <si>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</si>
  <si>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</si>
  <si>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</si>
  <si>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</si>
  <si>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</si>
  <si>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</si>
  <si>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</si>
  <si>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</si>
  <si>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</si>
  <si>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</si>
  <si>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</si>
  <si>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</si>
  <si>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</si>
  <si>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</si>
  <si>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</si>
  <si>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</si>
  <si>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</si>
  <si>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</si>
  <si>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</si>
  <si>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</si>
  <si>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</si>
  <si>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</si>
  <si>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</si>
  <si>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</si>
  <si>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</si>
  <si>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</si>
  <si>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</si>
  <si>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</si>
  <si>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</si>
  <si>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</si>
  <si>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</si>
  <si>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</si>
  <si>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</si>
  <si>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</si>
  <si>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</si>
  <si>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</si>
  <si>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</si>
  <si>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</si>
  <si>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</si>
  <si>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</si>
  <si>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</si>
  <si>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</si>
  <si>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</si>
  <si>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</si>
  <si>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</si>
  <si>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</si>
  <si>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</si>
  <si>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</si>
  <si>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</si>
  <si>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</si>
  <si>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</si>
  <si>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</si>
  <si>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</si>
  <si>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</si>
  <si>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</si>
  <si>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</si>
  <si>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</si>
  <si>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</si>
  <si>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</si>
  <si>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</si>
  <si>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</si>
  <si>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</si>
  <si>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</si>
  <si>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</si>
  <si>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</si>
  <si>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</si>
  <si>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</si>
  <si>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</si>
  <si>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</si>
  <si>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</si>
  <si>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</si>
  <si>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</si>
  <si>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</si>
  <si>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</si>
  <si>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</si>
  <si>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</si>
  <si>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</si>
  <si>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</si>
  <si>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</si>
  <si>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</si>
  <si>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</si>
  <si>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</si>
  <si>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</si>
  <si>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</si>
  <si>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</si>
  <si>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</si>
  <si>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</si>
  <si>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</si>
  <si>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</si>
  <si>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</si>
  <si>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</si>
  <si>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</si>
  <si>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</si>
  <si>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</si>
  <si>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</si>
  <si>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</si>
  <si>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</si>
  <si>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</si>
  <si>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</si>
  <si>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</si>
  <si>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</si>
  <si>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</si>
  <si>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</si>
  <si>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</si>
  <si>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</si>
  <si>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</si>
  <si>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</si>
  <si>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</si>
  <si>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</si>
  <si>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</si>
  <si>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</si>
  <si>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</si>
  <si>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</si>
  <si>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</si>
  <si>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</si>
  <si>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</si>
  <si>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</si>
  <si>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</si>
  <si>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</si>
  <si>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</si>
  <si>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</si>
  <si>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</si>
  <si>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</si>
  <si>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</si>
  <si>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</si>
  <si>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</si>
  <si>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</si>
  <si>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</si>
  <si>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</si>
  <si>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</si>
  <si>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</si>
  <si>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</si>
  <si>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</si>
  <si>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</si>
  <si>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</si>
  <si>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</si>
  <si>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</si>
  <si>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</si>
  <si>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</si>
  <si>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</si>
  <si>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</si>
  <si>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</si>
  <si>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</si>
  <si>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</si>
  <si>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</si>
  <si>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</si>
  <si>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</si>
  <si>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</si>
  <si>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</si>
  <si>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</si>
  <si>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</si>
  <si>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</si>
  <si>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</si>
  <si>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</si>
  <si>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</si>
  <si>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</si>
  <si>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</si>
  <si>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</si>
  <si>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</si>
  <si>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</si>
  <si>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</si>
  <si>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</si>
  <si>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</si>
  <si>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</si>
  <si>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</si>
  <si>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</si>
  <si>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</si>
  <si>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</si>
  <si>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</si>
  <si>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</si>
  <si>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</si>
  <si>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</si>
  <si>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</si>
  <si>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</si>
  <si>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</si>
  <si>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</si>
  <si>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</si>
  <si>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</si>
  <si>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</si>
  <si>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</si>
  <si>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</si>
  <si>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</si>
  <si>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</si>
  <si>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</si>
  <si>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</si>
  <si>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</si>
  <si>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</si>
  <si>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</si>
  <si>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</si>
  <si>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</si>
  <si>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</si>
  <si>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</si>
  <si>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</si>
  <si>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</si>
  <si>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</si>
  <si>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</si>
  <si>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</si>
  <si>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</si>
  <si>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</si>
  <si>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</si>
  <si>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</si>
  <si>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</si>
  <si>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</si>
  <si>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</si>
  <si>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</si>
  <si>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</si>
  <si>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</si>
  <si>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</si>
  <si>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</si>
  <si>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</si>
  <si>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</si>
  <si>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</si>
  <si>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</si>
  <si>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</si>
  <si>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</si>
  <si>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</si>
  <si>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</si>
  <si>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</si>
  <si>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</si>
  <si>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</si>
  <si>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</si>
  <si>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</si>
  <si>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</si>
  <si>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</si>
  <si>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</si>
  <si>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</si>
  <si>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</si>
  <si>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</si>
  <si>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</si>
  <si>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</si>
  <si>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</si>
  <si>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</si>
  <si>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</si>
  <si>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</si>
  <si>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</si>
  <si>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</si>
  <si>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</si>
  <si>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</si>
  <si>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</si>
  <si>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</si>
  <si>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</si>
  <si>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</si>
  <si>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</si>
  <si>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</si>
  <si>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</si>
  <si>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</si>
  <si>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</si>
  <si>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</si>
  <si>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</si>
  <si>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</si>
  <si>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</si>
  <si>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</si>
  <si>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</si>
  <si>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</si>
  <si>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</si>
  <si>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</si>
  <si>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</si>
  <si>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</si>
  <si>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</si>
  <si>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</si>
  <si>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</si>
  <si>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</si>
  <si>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</si>
  <si>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</si>
  <si>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</si>
  <si>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</si>
  <si>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</si>
  <si>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</si>
  <si>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</si>
  <si>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</si>
  <si>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</si>
  <si>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</si>
  <si>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</si>
  <si>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</si>
  <si>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</si>
  <si>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</si>
  <si>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</si>
  <si>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</si>
  <si>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</si>
  <si>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</si>
  <si>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</si>
  <si>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</si>
  <si>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</si>
  <si>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</si>
  <si>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</si>
  <si>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</si>
  <si>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</si>
  <si>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</si>
  <si>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</si>
  <si>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</si>
  <si>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</si>
  <si>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</si>
  <si>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</si>
  <si>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</si>
  <si>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</si>
  <si>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</si>
  <si>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</si>
  <si>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</si>
  <si>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</si>
  <si>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</si>
  <si>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</si>
  <si>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</si>
  <si>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</si>
  <si>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</si>
  <si>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</si>
  <si>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</si>
  <si>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</si>
  <si>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</si>
  <si>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</si>
  <si>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</si>
  <si>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</si>
  <si>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</si>
  <si>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</si>
  <si>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</si>
  <si>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</si>
  <si>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</si>
  <si>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</si>
  <si>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</si>
  <si>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</si>
  <si>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</si>
  <si>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</si>
  <si>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</si>
  <si>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</si>
  <si>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</si>
  <si>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</si>
  <si>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</si>
  <si>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</si>
  <si>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</si>
  <si>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</si>
  <si>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</si>
  <si>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</si>
  <si>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</si>
  <si>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</si>
  <si>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</si>
  <si>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</si>
  <si>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</si>
  <si>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</si>
  <si>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</si>
  <si>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</si>
  <si>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</si>
  <si>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</si>
  <si>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</si>
  <si>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</si>
  <si>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</si>
  <si>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</si>
  <si>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</si>
  <si>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</si>
  <si>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</si>
  <si>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</si>
  <si>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</si>
  <si>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</si>
  <si>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</si>
  <si>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</si>
  <si>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</si>
  <si>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</si>
  <si>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</si>
  <si>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</si>
  <si>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</si>
  <si>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</si>
  <si>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</si>
  <si>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</si>
  <si>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</si>
  <si>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</si>
  <si>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</si>
  <si>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</si>
  <si>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</si>
  <si>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</si>
  <si>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</si>
  <si>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</si>
  <si>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</si>
  <si>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</si>
  <si>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</si>
  <si>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</si>
  <si>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</si>
  <si>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</si>
  <si>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</si>
  <si>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</si>
  <si>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</si>
  <si>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</si>
  <si>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</si>
  <si>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</si>
  <si>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</si>
  <si>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</si>
  <si>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</si>
  <si>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</si>
  <si>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</si>
  <si>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</si>
  <si>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</si>
  <si>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</si>
  <si>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</si>
  <si>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</si>
  <si>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</si>
  <si>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</si>
  <si>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</si>
  <si>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</si>
  <si>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</si>
  <si>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</si>
  <si>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</si>
  <si>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</si>
  <si>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</si>
  <si>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</si>
  <si>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</si>
  <si>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</si>
  <si>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</si>
  <si>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</si>
  <si>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</si>
  <si>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</si>
  <si>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</si>
  <si>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</si>
  <si>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</si>
  <si>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</si>
  <si>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</si>
  <si>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</si>
  <si>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</si>
  <si>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</si>
  <si>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</si>
  <si>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</si>
  <si>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</si>
  <si>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</si>
  <si>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</si>
  <si>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</si>
  <si>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</si>
  <si>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</si>
  <si>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</si>
  <si>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</si>
  <si>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</si>
  <si>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</si>
  <si>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</si>
  <si>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</si>
  <si>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</si>
  <si>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</si>
  <si>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</si>
  <si>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</si>
  <si>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</si>
  <si>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</si>
  <si>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</si>
  <si>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</si>
  <si>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</si>
  <si>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</si>
  <si>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</si>
  <si>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</si>
  <si>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</si>
  <si>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</si>
  <si>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</si>
  <si>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</si>
  <si>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</si>
  <si>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</si>
  <si>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</si>
  <si>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</si>
  <si>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</si>
  <si>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</si>
  <si>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</si>
  <si>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</si>
  <si>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</si>
  <si>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</si>
  <si>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</si>
  <si>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</si>
  <si>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</si>
  <si>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</si>
  <si>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</si>
  <si>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</si>
  <si>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</si>
  <si>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</si>
  <si>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</si>
  <si>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</si>
  <si>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</si>
  <si>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</si>
  <si>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</si>
  <si>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</si>
  <si>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</si>
  <si>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</si>
  <si>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</si>
  <si>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</si>
  <si>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</si>
  <si>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</si>
  <si>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</si>
  <si>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</si>
  <si>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</si>
  <si>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</si>
  <si>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</si>
  <si>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</si>
  <si>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</si>
  <si>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</si>
  <si>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</si>
  <si>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</si>
  <si>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</si>
  <si>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</si>
  <si>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</si>
  <si>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</si>
  <si>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</si>
  <si>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</si>
  <si>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</si>
  <si>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</si>
  <si>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</si>
  <si>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</si>
  <si>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</si>
  <si>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</si>
  <si>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</si>
  <si>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</si>
  <si>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</si>
  <si>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</si>
  <si>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</si>
  <si>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</si>
  <si>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</si>
  <si>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</si>
  <si>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</si>
  <si>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</si>
  <si>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</si>
  <si>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</si>
  <si>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</si>
  <si>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</si>
  <si>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</si>
  <si>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</si>
  <si>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</si>
  <si>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</si>
  <si>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</si>
  <si>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</si>
  <si>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</si>
  <si>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</si>
  <si>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</si>
  <si>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</si>
  <si>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</si>
  <si>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</si>
  <si>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</si>
  <si>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</si>
  <si>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</si>
  <si>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</si>
  <si>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</si>
  <si>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</si>
  <si>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</si>
  <si>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</si>
  <si>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</si>
  <si>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</si>
  <si>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</si>
  <si>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</si>
  <si>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</si>
  <si>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</si>
  <si>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</si>
  <si>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</si>
  <si>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</si>
  <si>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</si>
  <si>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</si>
  <si>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</si>
  <si>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</si>
  <si>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</si>
  <si>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</si>
  <si>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</si>
  <si>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</si>
  <si>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</si>
  <si>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</si>
  <si>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</si>
  <si>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</si>
  <si>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</si>
  <si>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</si>
  <si>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</si>
  <si>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</si>
  <si>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</si>
  <si>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</si>
  <si>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</si>
  <si>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</si>
  <si>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</si>
  <si>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</si>
  <si>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</si>
  <si>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</si>
  <si>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</si>
  <si>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</si>
  <si>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</si>
  <si>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</si>
  <si>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</si>
  <si>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</si>
  <si>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</si>
  <si>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</si>
  <si>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</si>
  <si>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</si>
  <si>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</si>
  <si>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</si>
  <si>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</si>
  <si>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</si>
  <si>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</si>
  <si>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</si>
  <si>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</si>
  <si>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</si>
  <si>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</si>
  <si>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</si>
  <si>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</si>
  <si>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</si>
  <si>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</si>
  <si>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</si>
  <si>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</si>
  <si>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</si>
  <si>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</si>
  <si>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</si>
  <si>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</si>
  <si>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</si>
  <si>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</si>
  <si>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</si>
  <si>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</si>
  <si>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</si>
  <si>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</si>
  <si>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</si>
  <si>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</si>
  <si>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</si>
  <si>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</si>
  <si>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</si>
  <si>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</si>
  <si>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</si>
  <si>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</si>
  <si>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</si>
  <si>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</si>
  <si>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</si>
  <si>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</si>
  <si>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</si>
  <si>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</si>
  <si>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</si>
  <si>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</si>
  <si>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</si>
  <si>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</si>
  <si>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</si>
  <si>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</si>
  <si>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</si>
  <si>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</si>
  <si>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</si>
  <si>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</si>
  <si>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</si>
  <si>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</si>
  <si>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</si>
  <si>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</si>
  <si>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</si>
  <si>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</si>
  <si>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</si>
  <si>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</si>
  <si>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</si>
  <si>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</si>
  <si>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</si>
  <si>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</si>
  <si>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</si>
  <si>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</si>
  <si>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</si>
  <si>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</si>
  <si>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</si>
  <si>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</si>
  <si>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</si>
  <si>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</si>
  <si>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</si>
  <si>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</si>
  <si>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</si>
  <si>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</si>
  <si>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</si>
  <si>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</si>
  <si>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</si>
  <si>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</si>
  <si>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</si>
  <si>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</si>
  <si>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</si>
  <si>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</si>
  <si>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</si>
  <si>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</si>
  <si>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</si>
  <si>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</si>
  <si>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</si>
  <si>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</si>
  <si>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</si>
  <si>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</si>
  <si>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</si>
  <si>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</si>
  <si>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</si>
  <si>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</si>
  <si>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</si>
  <si>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</si>
  <si>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</si>
  <si>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</si>
  <si>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</si>
  <si>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</si>
  <si>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</si>
  <si>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</si>
  <si>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</si>
  <si>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</si>
  <si>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</si>
  <si>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</si>
  <si>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</si>
  <si>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</si>
  <si>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</si>
  <si>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</si>
  <si>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</si>
  <si>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</si>
  <si>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</si>
  <si>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</si>
  <si>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</si>
  <si>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</si>
  <si>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</si>
  <si>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</si>
  <si>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</si>
  <si>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</si>
  <si>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</si>
  <si>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</si>
  <si>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</si>
  <si>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</si>
  <si>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</si>
  <si>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</si>
  <si>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</si>
  <si>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</si>
  <si>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</si>
  <si>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</si>
  <si>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</si>
  <si>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</si>
  <si>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</si>
  <si>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</si>
  <si>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</si>
  <si>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</si>
  <si>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</si>
  <si>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</si>
  <si>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</si>
  <si>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</si>
  <si>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</si>
  <si>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</si>
  <si>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</si>
  <si>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</si>
  <si>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</si>
  <si>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</si>
  <si>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</si>
  <si>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</si>
  <si>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</si>
  <si>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</si>
  <si>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</si>
  <si>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</si>
  <si>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</si>
  <si>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</si>
  <si>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</si>
  <si>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</si>
  <si>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</si>
  <si>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</si>
  <si>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</si>
  <si>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</si>
  <si>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</si>
  <si>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</si>
  <si>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</si>
  <si>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</si>
  <si>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</si>
  <si>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</si>
  <si>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</si>
  <si>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</si>
  <si>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</si>
  <si>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</si>
  <si>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</si>
  <si>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</si>
  <si>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</si>
  <si>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</si>
  <si>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</si>
  <si>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</si>
  <si>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</si>
  <si>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</si>
  <si>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</si>
  <si>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</si>
  <si>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</si>
  <si>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</si>
  <si>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</si>
  <si>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</si>
  <si>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</si>
  <si>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</si>
  <si>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</si>
  <si>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</si>
  <si>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</si>
  <si>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</si>
  <si>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</si>
  <si>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</si>
  <si>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</si>
  <si>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</si>
  <si>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</si>
  <si>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</si>
  <si>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</si>
  <si>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</si>
  <si>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</si>
  <si>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</si>
  <si>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</si>
  <si>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</si>
  <si>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</si>
  <si>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</si>
  <si>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</si>
  <si>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</si>
  <si>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</si>
  <si>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</si>
  <si>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</si>
  <si>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</si>
  <si>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</si>
  <si>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</si>
  <si>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</si>
  <si>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</si>
  <si>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</si>
  <si>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</si>
  <si>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</si>
  <si>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</si>
  <si>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</si>
  <si>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</si>
  <si>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</si>
  <si>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</si>
  <si>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</si>
  <si>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</si>
  <si>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</si>
  <si>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</si>
  <si>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</si>
  <si>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</si>
  <si>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</si>
  <si>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</si>
  <si>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</si>
  <si>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</si>
  <si>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</si>
  <si>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</si>
  <si>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</si>
  <si>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</si>
  <si>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</si>
  <si>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</si>
  <si>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</si>
  <si>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</si>
  <si>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</si>
  <si>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</si>
  <si>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</si>
  <si>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</si>
  <si>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</si>
  <si>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</si>
  <si>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</si>
  <si>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</si>
  <si>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</si>
  <si>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</si>
  <si>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</si>
  <si>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</si>
  <si>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</si>
  <si>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</si>
  <si>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</si>
  <si>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</si>
  <si>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</si>
  <si>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</si>
  <si>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</si>
  <si>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</si>
  <si>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</si>
  <si>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</si>
  <si>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</si>
  <si>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</si>
  <si>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</si>
  <si>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</si>
  <si>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</si>
  <si>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</si>
  <si>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</si>
  <si>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</si>
  <si>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</si>
  <si>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</si>
  <si>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</si>
  <si>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</si>
  <si>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</si>
  <si>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</si>
  <si>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</si>
  <si>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</si>
  <si>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</si>
  <si>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</si>
  <si>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</si>
  <si>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</si>
  <si>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</si>
  <si>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</si>
  <si>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</si>
  <si>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</si>
  <si>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</si>
  <si>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</si>
  <si>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</si>
  <si>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</si>
  <si>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</si>
  <si>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</si>
  <si>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</si>
  <si>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</si>
  <si>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</si>
  <si>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</si>
  <si>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</si>
  <si>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</si>
  <si>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</si>
  <si>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</si>
  <si>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</si>
  <si>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</si>
  <si>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</si>
  <si>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</si>
  <si>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</si>
  <si>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</si>
  <si>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</si>
  <si>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</si>
  <si>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</si>
  <si>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</si>
  <si>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</si>
  <si>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</si>
  <si>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</si>
  <si>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</si>
  <si>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</si>
  <si>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</si>
  <si>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</si>
  <si>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</si>
  <si>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</si>
  <si>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</si>
  <si>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</si>
  <si>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</si>
  <si>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</si>
  <si>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</si>
  <si>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</si>
  <si>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</si>
  <si>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</si>
  <si>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</si>
  <si>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</si>
  <si>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</si>
  <si>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</si>
  <si>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</si>
  <si>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</si>
  <si>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</si>
  <si>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</si>
  <si>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</si>
  <si>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</si>
  <si>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</si>
  <si>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</si>
  <si>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</si>
  <si>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</si>
  <si>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</si>
  <si>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</si>
  <si>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</si>
  <si>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</si>
  <si>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</si>
  <si>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</si>
  <si>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</si>
  <si>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</si>
  <si>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</si>
  <si>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</si>
  <si>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</si>
  <si>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</si>
  <si>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</si>
  <si>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</si>
  <si>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</si>
  <si>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</si>
  <si>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</si>
  <si>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</si>
  <si>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</si>
  <si>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</si>
  <si>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</si>
  <si>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</si>
  <si>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</si>
  <si>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</si>
  <si>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</si>
  <si>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</si>
  <si>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</si>
  <si>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</si>
  <si>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</si>
  <si>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</si>
  <si>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</si>
  <si>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</si>
  <si>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</si>
  <si>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</si>
  <si>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</si>
  <si>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</si>
  <si>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</si>
  <si>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</si>
  <si>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</si>
  <si>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</si>
  <si>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</si>
  <si>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</si>
  <si>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</si>
  <si>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</si>
  <si>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</si>
  <si>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</si>
  <si>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</si>
  <si>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</si>
  <si>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</si>
  <si>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</si>
  <si>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</si>
  <si>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</si>
  <si>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</si>
  <si>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</si>
  <si>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</si>
  <si>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</si>
  <si>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</si>
  <si>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</si>
  <si>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</si>
  <si>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</si>
  <si>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</si>
  <si>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</si>
  <si>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</si>
  <si>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</si>
  <si>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</si>
  <si>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</si>
  <si>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</si>
  <si>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</si>
  <si>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</si>
  <si>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</si>
  <si>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</si>
  <si>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</si>
  <si>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</si>
  <si>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</si>
  <si>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</si>
  <si>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</si>
  <si>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</si>
  <si>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</si>
  <si>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</si>
  <si>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</si>
  <si>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</si>
  <si>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</si>
  <si>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</si>
  <si>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</si>
  <si>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</si>
  <si>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</si>
  <si>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</si>
  <si>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</si>
  <si>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</si>
  <si>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</si>
  <si>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</si>
  <si>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</si>
  <si>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</si>
  <si>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</si>
  <si>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</si>
  <si>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</si>
  <si>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</si>
  <si>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</si>
  <si>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</si>
  <si>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</si>
  <si>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</si>
  <si>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</si>
  <si>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</si>
  <si>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</si>
  <si>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</si>
  <si>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</si>
  <si>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</si>
  <si>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</si>
  <si>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</si>
  <si>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</si>
  <si>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</si>
  <si>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</si>
  <si>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</si>
  <si>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</si>
  <si>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</si>
  <si>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</si>
  <si>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</si>
  <si>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</si>
  <si>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</si>
  <si>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</si>
  <si>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</si>
  <si>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</si>
  <si>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</si>
  <si>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</si>
  <si>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</si>
  <si>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</si>
  <si>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</si>
  <si>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</si>
  <si>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</si>
  <si>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</si>
  <si>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</si>
  <si>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</si>
  <si>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</si>
  <si>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</si>
  <si>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</si>
  <si>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</si>
  <si>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</si>
  <si>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</si>
  <si>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</si>
  <si>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</si>
  <si>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</si>
  <si>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</si>
  <si>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</si>
  <si>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</si>
  <si>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</si>
  <si>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</si>
  <si>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</si>
  <si>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</si>
  <si>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</si>
  <si>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</si>
  <si>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</si>
  <si>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</si>
  <si>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</si>
  <si>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</si>
  <si>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</si>
  <si>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</si>
  <si>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</si>
  <si>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</si>
  <si>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</si>
  <si>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</si>
  <si>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</si>
  <si>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</si>
  <si>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</si>
  <si>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</si>
  <si>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</si>
  <si>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</si>
  <si>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</si>
  <si>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</si>
  <si>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</si>
  <si>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</si>
  <si>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</si>
  <si>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</si>
  <si>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</si>
  <si>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</si>
  <si>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</si>
  <si>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</si>
  <si>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</si>
  <si>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</si>
  <si>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</si>
  <si>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</si>
  <si>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</si>
  <si>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</si>
  <si>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</si>
  <si>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</si>
  <si>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</si>
  <si>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</si>
  <si>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</si>
  <si>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</si>
  <si>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</si>
  <si>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</si>
  <si>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</si>
  <si>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</si>
  <si>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</si>
  <si>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</si>
  <si>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</si>
  <si>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</si>
  <si>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</si>
  <si>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</si>
  <si>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</si>
  <si>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</si>
  <si>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</si>
  <si>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</si>
  <si>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</si>
  <si>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</si>
  <si>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</si>
  <si>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</si>
  <si>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</si>
  <si>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</si>
  <si>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</si>
  <si>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</si>
  <si>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</si>
  <si>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</si>
  <si>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</si>
  <si>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</si>
  <si>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</si>
  <si>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</si>
  <si>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</si>
  <si>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</si>
  <si>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</si>
  <si>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</si>
  <si>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</si>
  <si>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</si>
  <si>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</si>
  <si>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</si>
  <si>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</si>
  <si>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</si>
  <si>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</si>
  <si>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</si>
  <si>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</si>
  <si>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</si>
  <si>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</si>
  <si>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</si>
  <si>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</si>
  <si>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</si>
  <si>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</si>
  <si>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</si>
  <si>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</si>
  <si>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</si>
  <si>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</si>
  <si>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</si>
  <si>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</si>
  <si>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</si>
  <si>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</si>
  <si>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</si>
  <si>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</si>
  <si>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</si>
  <si>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</si>
  <si>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</si>
  <si>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</si>
  <si>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</si>
  <si>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</si>
  <si>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</si>
  <si>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</si>
  <si>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</si>
  <si>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</si>
  <si>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</si>
  <si>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</si>
  <si>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</si>
  <si>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</si>
  <si>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</si>
  <si>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</si>
  <si>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</si>
  <si>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</si>
  <si>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</si>
  <si>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</si>
  <si>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</si>
  <si>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</si>
  <si>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</si>
  <si>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</si>
  <si>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</si>
  <si>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</si>
  <si>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</si>
  <si>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</si>
  <si>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</si>
  <si>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</si>
  <si>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</si>
  <si>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</si>
  <si>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</si>
  <si>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</si>
  <si>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</si>
  <si>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</si>
  <si>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</si>
  <si>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</si>
  <si>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</si>
  <si>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</si>
  <si>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</si>
  <si>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</si>
  <si>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</si>
  <si>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</si>
  <si>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</si>
  <si>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</si>
  <si>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</si>
  <si>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</si>
  <si>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</si>
  <si>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</si>
  <si>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</si>
  <si>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</si>
  <si>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</si>
  <si>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</si>
  <si>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</si>
  <si>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</si>
  <si>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</si>
  <si>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</si>
  <si>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</si>
  <si>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</si>
  <si>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</si>
  <si>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</si>
  <si>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</si>
  <si>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</si>
  <si>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</si>
  <si>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</si>
  <si>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</si>
  <si>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</si>
  <si>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</si>
  <si>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</si>
  <si>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</si>
  <si>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</si>
  <si>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</si>
  <si>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</si>
  <si>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</si>
  <si>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</si>
  <si>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</si>
  <si>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</si>
  <si>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</si>
  <si>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</si>
  <si>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</si>
  <si>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</si>
  <si>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</si>
  <si>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</si>
  <si>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</si>
  <si>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</si>
  <si>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</si>
  <si>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</si>
  <si>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</si>
  <si>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</si>
  <si>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</si>
  <si>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</si>
  <si>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</si>
  <si>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</si>
  <si>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</si>
  <si>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</si>
  <si>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</si>
  <si>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</si>
  <si>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</si>
  <si>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</si>
  <si>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</si>
  <si>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</si>
  <si>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</si>
  <si>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</si>
  <si>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</si>
  <si>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</si>
  <si>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</si>
  <si>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</si>
  <si>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</si>
  <si>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</si>
  <si>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</si>
  <si>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</si>
  <si>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</si>
  <si>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</si>
  <si>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</si>
  <si>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</si>
  <si>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</si>
  <si>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</si>
  <si>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</si>
  <si>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</si>
  <si>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</si>
  <si>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</si>
  <si>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</si>
  <si>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</si>
  <si>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</si>
  <si>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</si>
  <si>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</si>
  <si>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</si>
  <si>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</si>
  <si>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</si>
  <si>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</si>
  <si>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</si>
  <si>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</si>
  <si>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</si>
  <si>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</si>
  <si>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</si>
  <si>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</si>
  <si>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</si>
  <si>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</si>
  <si>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</si>
  <si>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</si>
  <si>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</si>
  <si>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</si>
  <si>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</si>
  <si>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</si>
  <si>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</si>
  <si>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</si>
  <si>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</si>
  <si>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</si>
  <si>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</si>
  <si>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</si>
  <si>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</si>
  <si>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</si>
  <si>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</si>
  <si>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</si>
  <si>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</si>
  <si>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</si>
  <si>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</si>
  <si>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</si>
  <si>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</si>
  <si>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</si>
  <si>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</si>
  <si>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</si>
  <si>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</si>
  <si>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</si>
  <si>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</si>
  <si>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</si>
  <si>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</si>
  <si>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</si>
  <si>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</si>
  <si>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</si>
  <si>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</si>
  <si>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</si>
  <si>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</si>
  <si>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</si>
  <si>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</si>
  <si>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</si>
  <si>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</si>
  <si>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</si>
  <si>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</si>
  <si>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</si>
  <si>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</si>
  <si>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</si>
  <si>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</si>
  <si>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</si>
  <si>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</si>
  <si>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</si>
  <si>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</si>
  <si>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</si>
  <si>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</si>
  <si>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</si>
  <si>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</si>
  <si>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</si>
  <si>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</si>
  <si>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</si>
  <si>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</si>
  <si>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</si>
  <si>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</si>
  <si>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</si>
  <si>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</si>
  <si>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</si>
  <si>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</si>
  <si>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</si>
  <si>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</si>
  <si>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</si>
  <si>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</si>
  <si>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</si>
  <si>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</si>
  <si>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</si>
  <si>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</si>
  <si>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</si>
  <si>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</si>
  <si>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</si>
  <si>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</si>
  <si>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</si>
  <si>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</si>
  <si>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</si>
  <si>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</si>
  <si>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</si>
  <si>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</si>
  <si>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</si>
  <si>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</si>
  <si>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</si>
  <si>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</si>
  <si>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</si>
  <si>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</si>
  <si>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</si>
  <si>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</si>
  <si>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</si>
  <si>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</si>
  <si>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</si>
  <si>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</si>
  <si>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</si>
  <si>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</si>
  <si>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</si>
  <si>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</si>
  <si>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</si>
  <si>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</si>
  <si>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</si>
  <si>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</si>
  <si>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</si>
  <si>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</si>
  <si>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</si>
  <si>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</si>
  <si>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</si>
  <si>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</si>
  <si>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</si>
  <si>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</si>
  <si>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</si>
  <si>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</si>
  <si>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</si>
  <si>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</si>
  <si>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</si>
  <si>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</si>
  <si>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</si>
  <si>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</si>
  <si>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</si>
  <si>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</si>
  <si>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</si>
  <si>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</si>
  <si>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</si>
  <si>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</si>
  <si>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</si>
  <si>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</si>
  <si>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</si>
  <si>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</si>
  <si>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</si>
  <si>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</si>
  <si>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</si>
  <si>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</si>
  <si>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</si>
  <si>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</si>
  <si>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</si>
  <si>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</si>
  <si>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</si>
  <si>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</si>
  <si>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</si>
  <si>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</si>
  <si>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</si>
  <si>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</si>
  <si>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</si>
  <si>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</si>
  <si>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</si>
  <si>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</si>
  <si>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</si>
  <si>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</si>
  <si>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</si>
  <si>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</si>
  <si>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</si>
  <si>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</si>
  <si>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</si>
  <si>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</si>
  <si>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</si>
  <si>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</si>
  <si>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</si>
  <si>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</si>
  <si>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</si>
  <si>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</si>
  <si>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</si>
  <si>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</si>
  <si>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</si>
  <si>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</si>
  <si>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</si>
  <si>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</si>
  <si>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</si>
  <si>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</si>
  <si>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</si>
  <si>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</si>
  <si>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</si>
  <si>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</si>
  <si>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</si>
  <si>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</si>
  <si>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</si>
  <si>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</si>
  <si>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</si>
  <si>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</si>
  <si>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</si>
  <si>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</si>
  <si>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</si>
  <si>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</si>
  <si>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</si>
  <si>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</si>
  <si>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</si>
  <si>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</si>
  <si>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</si>
  <si>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</si>
  <si>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</si>
  <si>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</si>
  <si>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</si>
  <si>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</si>
  <si>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</si>
  <si>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</si>
  <si>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</si>
  <si>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</si>
  <si>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</si>
  <si>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</si>
  <si>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</si>
  <si>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</si>
  <si>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</si>
  <si>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</si>
  <si>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</si>
  <si>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</si>
  <si>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</si>
  <si>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</si>
  <si>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</si>
  <si>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</si>
  <si>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</si>
  <si>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</si>
  <si>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</si>
  <si>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</si>
  <si>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</si>
  <si>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</si>
  <si>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</si>
  <si>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</si>
  <si>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</si>
  <si>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</si>
  <si>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</si>
  <si>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</si>
  <si>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</si>
  <si>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</si>
  <si>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</si>
  <si>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</si>
  <si>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</si>
  <si>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</si>
  <si>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</si>
  <si>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</si>
  <si>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</si>
  <si>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</si>
  <si>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</si>
  <si>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</si>
  <si>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</si>
  <si>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</si>
  <si>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</si>
  <si>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</si>
  <si>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</si>
  <si>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</si>
  <si>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</si>
  <si>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</si>
  <si>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</si>
  <si>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</si>
  <si>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</si>
  <si>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</si>
  <si>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</si>
  <si>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</si>
  <si>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</si>
  <si>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</si>
  <si>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</si>
  <si>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</si>
  <si>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</si>
  <si>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</si>
  <si>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</si>
  <si>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</si>
  <si>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</si>
  <si>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</si>
  <si>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</si>
  <si>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</si>
  <si>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</si>
  <si>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</si>
  <si>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</si>
  <si>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</si>
  <si>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</si>
  <si>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</si>
  <si>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</si>
  <si>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</si>
  <si>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</si>
  <si>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</si>
  <si>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</si>
  <si>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</si>
  <si>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</si>
  <si>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</si>
  <si>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</si>
  <si>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</si>
  <si>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</si>
  <si>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</si>
  <si>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</si>
  <si>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</si>
  <si>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</si>
  <si>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</si>
  <si>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</si>
  <si>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</si>
  <si>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</si>
  <si>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</si>
  <si>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</si>
  <si>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</si>
  <si>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</si>
  <si>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</si>
  <si>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</si>
  <si>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</si>
  <si>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</si>
  <si>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</si>
  <si>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</si>
  <si>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</si>
  <si>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</si>
  <si>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</si>
  <si>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</si>
  <si>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</si>
  <si>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</si>
  <si>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</si>
  <si>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</si>
  <si>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</si>
  <si>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</si>
  <si>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</si>
  <si>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</si>
  <si>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</si>
  <si>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</si>
  <si>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</si>
  <si>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</si>
  <si>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</si>
  <si>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</si>
  <si>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</si>
  <si>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</si>
  <si>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</si>
  <si>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</si>
  <si>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</si>
  <si>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</si>
  <si>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</si>
  <si>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</si>
  <si>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</si>
  <si>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</si>
  <si>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</si>
  <si>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</si>
  <si>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</si>
  <si>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</si>
  <si>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</si>
  <si>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</si>
  <si>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</si>
  <si>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</si>
  <si>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</si>
  <si>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</si>
  <si>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</si>
  <si>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</si>
  <si>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</si>
  <si>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</si>
  <si>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</si>
  <si>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</si>
  <si>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</si>
  <si>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</si>
  <si>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</si>
  <si>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</si>
  <si>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</si>
  <si>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</si>
  <si>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</si>
  <si>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</si>
  <si>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</si>
  <si>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</si>
  <si>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</si>
  <si>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</si>
  <si>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</si>
  <si>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</si>
  <si>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</si>
  <si>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</si>
  <si>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</si>
  <si>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</si>
  <si>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</si>
  <si>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</si>
  <si>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</si>
  <si>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</si>
  <si>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</si>
  <si>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</si>
  <si>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</si>
  <si>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</si>
  <si>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</si>
  <si>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</si>
  <si>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</si>
  <si>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</si>
  <si>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</si>
  <si>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</si>
  <si>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</si>
  <si>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</si>
  <si>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</si>
  <si>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</si>
  <si>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</si>
  <si>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</si>
  <si>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</si>
  <si>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</si>
  <si>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</si>
  <si>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</si>
  <si>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</si>
  <si>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</si>
  <si>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</si>
  <si>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</si>
  <si>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</si>
  <si>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</si>
  <si>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</si>
  <si>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</si>
  <si>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</si>
  <si>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</si>
  <si>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</si>
  <si>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</si>
  <si>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</si>
  <si>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</si>
  <si>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</si>
  <si>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</si>
  <si>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</si>
  <si>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</si>
  <si>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</si>
  <si>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</si>
  <si>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</si>
  <si>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</si>
  <si>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</si>
  <si>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</si>
  <si>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</si>
  <si>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</si>
  <si>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</si>
  <si>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</si>
  <si>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</si>
  <si>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</si>
  <si>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</si>
  <si>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</si>
  <si>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</si>
  <si>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</si>
  <si>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</si>
  <si>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</si>
  <si>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</si>
  <si>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</si>
  <si>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</si>
  <si>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</si>
  <si>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</si>
  <si>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</si>
  <si>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</si>
  <si>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</si>
  <si>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</si>
  <si>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</si>
  <si>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</si>
  <si>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</si>
  <si>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</si>
  <si>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</si>
  <si>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</si>
  <si>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</si>
  <si>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</si>
  <si>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</si>
  <si>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</si>
  <si>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</si>
  <si>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</si>
  <si>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</si>
  <si>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</si>
  <si>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</si>
  <si>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</si>
  <si>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</si>
  <si>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</si>
  <si>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</si>
  <si>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</si>
  <si>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</si>
  <si>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</si>
  <si>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</si>
  <si>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</si>
  <si>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</si>
  <si>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</si>
  <si>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</si>
  <si>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</si>
  <si>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</si>
  <si>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</si>
  <si>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</si>
  <si>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</si>
  <si>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</si>
  <si>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</si>
  <si>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</si>
  <si>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</si>
  <si>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</si>
  <si>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</si>
  <si>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</si>
  <si>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</si>
  <si>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</si>
  <si>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</si>
  <si>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</si>
  <si>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</si>
  <si>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</si>
  <si>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</si>
  <si>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</si>
  <si>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</si>
  <si>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</si>
  <si>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</si>
  <si>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</si>
  <si>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</si>
  <si>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</si>
  <si>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</si>
  <si>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</si>
  <si>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</si>
  <si>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</si>
  <si>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</si>
  <si>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</si>
  <si>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</si>
  <si>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</si>
  <si>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</si>
  <si>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</si>
  <si>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</si>
  <si>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</si>
  <si>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</si>
  <si>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</si>
  <si>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</si>
  <si>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</si>
  <si>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</si>
  <si>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</si>
  <si>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</si>
  <si>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</si>
  <si>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</si>
  <si>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</si>
  <si>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</si>
  <si>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</si>
  <si>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</si>
  <si>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</si>
  <si>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</si>
  <si>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</si>
  <si>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</si>
  <si>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</si>
  <si>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</si>
  <si>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</si>
  <si>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</si>
  <si>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</si>
  <si>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</si>
  <si>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</si>
  <si>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</si>
  <si>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</si>
  <si>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</si>
  <si>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</si>
  <si>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</si>
  <si>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</si>
  <si>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</si>
  <si>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</si>
  <si>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</si>
  <si>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</si>
  <si>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</si>
  <si>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</si>
  <si>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</si>
  <si>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</si>
  <si>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</si>
  <si>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</si>
  <si>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</si>
  <si>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</si>
  <si>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</si>
  <si>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</si>
  <si>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</si>
  <si>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</si>
  <si>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</si>
  <si>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</si>
  <si>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</si>
  <si>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</si>
  <si>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</si>
  <si>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</si>
  <si>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</si>
  <si>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</si>
  <si>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</si>
  <si>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</si>
  <si>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</si>
  <si>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</si>
  <si>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</si>
  <si>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</si>
  <si>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</si>
  <si>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</si>
  <si>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</si>
  <si>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</si>
  <si>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</si>
  <si>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</si>
  <si>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</si>
  <si>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</si>
  <si>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</si>
  <si>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</si>
  <si>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</si>
  <si>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</si>
  <si>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</si>
  <si>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</si>
  <si>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</si>
  <si>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</si>
  <si>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</si>
  <si>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</si>
  <si>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</si>
  <si>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</si>
  <si>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</si>
  <si>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</si>
  <si>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</si>
  <si>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</si>
  <si>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</si>
  <si>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</si>
  <si>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</si>
  <si>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</si>
  <si>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</si>
  <si>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</si>
  <si>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</si>
  <si>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</si>
  <si>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</si>
  <si>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</si>
  <si>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</si>
  <si>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</si>
  <si>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</si>
  <si>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</si>
  <si>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</si>
  <si>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</si>
  <si>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</si>
  <si>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</si>
  <si>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</si>
  <si>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</si>
  <si>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</si>
  <si>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</si>
  <si>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</si>
  <si>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</si>
  <si>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</si>
  <si>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</si>
  <si>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</si>
  <si>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</si>
  <si>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</si>
  <si>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</si>
  <si>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</si>
  <si>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</si>
  <si>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</si>
  <si>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</si>
  <si>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</si>
  <si>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</si>
  <si>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</si>
  <si>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</si>
  <si>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</si>
  <si>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</si>
  <si>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</si>
  <si>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</si>
  <si>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</si>
  <si>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</si>
  <si>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</si>
  <si>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</si>
  <si>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</si>
  <si>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</si>
  <si>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</si>
  <si>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</si>
  <si>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</si>
  <si>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</si>
  <si>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</si>
  <si>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</si>
  <si>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</si>
  <si>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</si>
  <si>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</si>
  <si>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</si>
  <si>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</si>
  <si>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</si>
  <si>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</si>
  <si>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</si>
  <si>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</si>
  <si>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</si>
  <si>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</si>
  <si>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</si>
  <si>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</si>
  <si>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</si>
  <si>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</si>
  <si>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</si>
  <si>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</si>
  <si>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</si>
  <si>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</si>
  <si>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</si>
  <si>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</si>
  <si>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</si>
  <si>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</si>
  <si>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</si>
  <si>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</si>
  <si>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</si>
  <si>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</si>
  <si>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</si>
  <si>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</si>
  <si>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</si>
  <si>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</si>
  <si>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</si>
  <si>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</si>
  <si>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</si>
  <si>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</si>
  <si>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</si>
  <si>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</si>
  <si>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</si>
  <si>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</si>
  <si>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</si>
  <si>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</si>
  <si>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</si>
  <si>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</si>
  <si>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</si>
  <si>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</si>
  <si>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</si>
  <si>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</si>
  <si>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</si>
  <si>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</si>
  <si>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</si>
  <si>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</si>
  <si>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</si>
  <si>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</si>
  <si>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</si>
  <si>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</si>
  <si>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</si>
  <si>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</si>
  <si>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</si>
  <si>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</si>
  <si>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</si>
  <si>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</si>
  <si>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</si>
  <si>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</si>
  <si>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</si>
  <si>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</si>
  <si>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</si>
  <si>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</si>
  <si>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</si>
  <si>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</si>
  <si>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</si>
  <si>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</si>
  <si>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</si>
  <si>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</si>
  <si>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</si>
  <si>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</si>
  <si>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</si>
  <si>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</si>
  <si>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</si>
  <si>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</si>
  <si>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</si>
  <si>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</si>
  <si>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</si>
  <si>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</si>
  <si>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</si>
  <si>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</si>
  <si>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</si>
  <si>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</si>
  <si>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</si>
  <si>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</si>
  <si>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</si>
  <si>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</si>
  <si>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</si>
  <si>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</si>
  <si>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</si>
  <si>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</si>
  <si>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</si>
  <si>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</si>
  <si>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</si>
  <si>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</si>
  <si>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</si>
  <si>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</si>
  <si>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</si>
  <si>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</si>
  <si>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</si>
  <si>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</si>
  <si>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</si>
  <si>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</si>
  <si>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</si>
  <si>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</si>
  <si>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</si>
  <si>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</si>
  <si>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</si>
  <si>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</si>
  <si>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</si>
  <si>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</si>
  <si>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</si>
  <si>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</si>
  <si>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</si>
  <si>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</si>
  <si>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</si>
  <si>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</si>
  <si>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</si>
  <si>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</si>
  <si>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</si>
  <si>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</si>
  <si>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</si>
  <si>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</si>
  <si>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</si>
  <si>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</si>
  <si>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</si>
  <si>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</si>
  <si>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</si>
  <si>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</si>
  <si>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</si>
  <si>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</si>
  <si>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</si>
  <si>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</si>
  <si>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</si>
  <si>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</si>
  <si>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</si>
  <si>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</si>
  <si>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</si>
  <si>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</si>
  <si>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</si>
  <si>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</si>
  <si>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</si>
  <si>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</si>
  <si>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</si>
  <si>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</si>
  <si>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</si>
  <si>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</si>
  <si>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</si>
  <si>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</si>
  <si>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</si>
  <si>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</si>
  <si>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</si>
  <si>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</si>
  <si>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</si>
  <si>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</si>
  <si>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</si>
  <si>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</si>
  <si>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</si>
  <si>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</si>
  <si>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</si>
  <si>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</si>
  <si>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</si>
  <si>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</si>
  <si>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</si>
  <si>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</si>
  <si>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</si>
  <si>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</si>
  <si>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</si>
  <si>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</si>
  <si>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</si>
  <si>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</si>
  <si>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</si>
  <si>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</si>
  <si>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</si>
  <si>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</si>
  <si>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</si>
  <si>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</si>
  <si>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</si>
  <si>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</si>
  <si>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</si>
  <si>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</si>
  <si>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</si>
  <si>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</si>
  <si>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</si>
  <si>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</si>
  <si>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</si>
  <si>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</si>
  <si>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</si>
  <si>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</si>
  <si>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</si>
  <si>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</si>
  <si>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</si>
  <si>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</si>
  <si>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</si>
  <si>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</si>
  <si>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</si>
  <si>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</si>
  <si>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</si>
  <si>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</si>
  <si>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</si>
  <si>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</si>
  <si>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</si>
  <si>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</si>
  <si>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</si>
  <si>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</si>
  <si>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</si>
  <si>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</si>
  <si>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</si>
  <si>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</si>
  <si>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</si>
  <si>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</si>
  <si>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</si>
  <si>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</si>
  <si>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</si>
  <si>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</si>
  <si>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</si>
  <si>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</si>
  <si>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</si>
  <si>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</si>
  <si>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</si>
  <si>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</si>
  <si>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</si>
  <si>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</si>
  <si>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</si>
  <si>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</si>
  <si>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</si>
  <si>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</si>
  <si>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</si>
  <si>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</si>
  <si>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</si>
  <si>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</si>
  <si>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</si>
  <si>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</si>
  <si>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</si>
  <si>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</si>
  <si>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</si>
  <si>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</si>
  <si>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</si>
  <si>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</si>
  <si>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</si>
  <si>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</si>
  <si>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</si>
  <si>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</si>
  <si>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</si>
  <si>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</si>
  <si>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</si>
  <si>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</si>
  <si>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</si>
  <si>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</si>
  <si>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</si>
  <si>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</si>
  <si>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</si>
  <si>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</si>
  <si>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</si>
  <si>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</si>
  <si>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</si>
  <si>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</si>
  <si>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</si>
  <si>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</si>
  <si>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</si>
  <si>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</si>
  <si>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</si>
  <si>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</si>
  <si>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</si>
  <si>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</si>
  <si>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</si>
  <si>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</si>
  <si>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</si>
  <si>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</si>
  <si>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</si>
  <si>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</si>
  <si>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</si>
  <si>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</si>
  <si>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</si>
  <si>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</si>
  <si>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</si>
  <si>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</si>
  <si>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</si>
  <si>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</si>
  <si>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</si>
  <si>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</si>
  <si>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</si>
  <si>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</si>
  <si>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</si>
  <si>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</si>
  <si>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</si>
  <si>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</si>
  <si>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</si>
  <si>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</si>
  <si>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</si>
  <si>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</si>
  <si>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</si>
  <si>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</si>
  <si>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</si>
  <si>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</si>
  <si>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</si>
  <si>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</si>
  <si>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</si>
  <si>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</si>
  <si>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</si>
  <si>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</si>
  <si>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</si>
  <si>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</si>
  <si>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</si>
  <si>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</si>
  <si>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</si>
  <si>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</si>
  <si>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</si>
  <si>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</si>
  <si>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</si>
  <si>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</si>
  <si>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</si>
  <si>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</si>
  <si>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</si>
  <si>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</si>
  <si>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</si>
  <si>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</si>
  <si>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</si>
  <si>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</si>
  <si>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</si>
  <si>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</si>
  <si>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</si>
  <si>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</si>
  <si>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</si>
  <si>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</si>
  <si>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</si>
  <si>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</si>
  <si>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</si>
  <si>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</si>
  <si>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</si>
  <si>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</si>
  <si>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</si>
  <si>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</si>
  <si>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</si>
  <si>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</si>
  <si>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</si>
  <si>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</si>
  <si>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</si>
  <si>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</si>
  <si>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</si>
  <si>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</si>
  <si>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</si>
  <si>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</si>
  <si>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</si>
  <si>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</si>
  <si>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</si>
  <si>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</si>
  <si>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</si>
  <si>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</si>
  <si>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</si>
  <si>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</si>
  <si>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</si>
  <si>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</si>
  <si>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</si>
  <si>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</si>
  <si>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</si>
  <si>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</si>
  <si>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</si>
  <si>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</si>
  <si>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</si>
  <si>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</si>
  <si>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</si>
  <si>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</si>
  <si>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</si>
  <si>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</si>
  <si>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</si>
  <si>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</si>
  <si>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</si>
  <si>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</si>
  <si>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</si>
  <si>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</si>
  <si>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</si>
  <si>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</si>
  <si>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</si>
  <si>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</si>
  <si>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</si>
  <si>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</si>
  <si>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</si>
  <si>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</si>
  <si>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</si>
  <si>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</si>
  <si>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</si>
  <si>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</si>
  <si>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</si>
  <si>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</si>
  <si>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</si>
  <si>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</si>
  <si>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</si>
  <si>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</si>
  <si>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</si>
  <si>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</si>
  <si>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</si>
  <si>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</si>
  <si>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</si>
  <si>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</si>
  <si>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</si>
  <si>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</si>
  <si>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</si>
  <si>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</si>
  <si>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</si>
  <si>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</si>
  <si>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</si>
  <si>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</si>
  <si>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</si>
  <si>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</si>
  <si>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</si>
  <si>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</si>
  <si>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</si>
  <si>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</si>
  <si>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</si>
  <si>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</si>
  <si>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</si>
  <si>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</si>
  <si>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</si>
  <si>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</si>
  <si>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</si>
  <si>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</si>
  <si>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</si>
  <si>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</si>
  <si>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</si>
  <si>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</si>
  <si>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</si>
  <si>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</si>
  <si>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</si>
  <si>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</si>
  <si>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</si>
  <si>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</si>
  <si>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</si>
  <si>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</si>
  <si>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</si>
  <si>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</si>
  <si>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</si>
  <si>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</si>
  <si>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</si>
  <si>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</si>
  <si>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</si>
  <si>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</si>
  <si>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</si>
  <si>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</si>
  <si>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</si>
  <si>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</si>
  <si>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</si>
  <si>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</si>
  <si>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</si>
  <si>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</si>
  <si>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</si>
  <si>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</si>
  <si>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</si>
  <si>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</si>
  <si>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</si>
  <si>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</si>
  <si>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</si>
  <si>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</si>
  <si>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</si>
  <si>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</si>
  <si>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</si>
  <si>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</si>
  <si>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</si>
  <si>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</si>
  <si>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</si>
  <si>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</si>
  <si>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</si>
  <si>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</si>
  <si>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</si>
  <si>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</si>
  <si>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</si>
  <si>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</si>
  <si>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</si>
  <si>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</si>
  <si>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</si>
  <si>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</si>
  <si>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</si>
  <si>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</si>
  <si>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</si>
  <si>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</si>
  <si>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</si>
  <si>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</si>
  <si>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</si>
  <si>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</si>
  <si>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</si>
  <si>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</si>
  <si>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</si>
  <si>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</si>
  <si>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</si>
  <si>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</si>
  <si>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</si>
  <si>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</si>
  <si>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</si>
  <si>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</si>
  <si>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</si>
  <si>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</si>
  <si>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</si>
  <si>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</si>
  <si>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</si>
  <si>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</si>
  <si>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</si>
  <si>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</si>
  <si>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</si>
  <si>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</si>
  <si>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</si>
  <si>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</si>
  <si>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</si>
  <si>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</si>
  <si>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</si>
  <si>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</si>
  <si>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</si>
  <si>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</si>
  <si>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</si>
  <si>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</si>
  <si>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</si>
  <si>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</si>
  <si>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</si>
  <si>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</si>
  <si>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</si>
  <si>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</si>
  <si>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</si>
  <si>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</si>
  <si>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</si>
  <si>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</si>
  <si>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</si>
  <si>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</si>
  <si>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</si>
  <si>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</si>
  <si>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</si>
  <si>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</si>
  <si>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</si>
  <si>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</si>
  <si>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</si>
  <si>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</si>
  <si>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</si>
  <si>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</si>
  <si>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</si>
  <si>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</si>
  <si>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</si>
  <si>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</si>
  <si>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</si>
  <si>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</si>
  <si>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</si>
  <si>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</si>
  <si>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</si>
  <si>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</si>
  <si>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</si>
  <si>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</si>
  <si>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</si>
  <si>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</si>
  <si>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</si>
  <si>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</si>
  <si>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</si>
  <si>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</si>
  <si>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</si>
  <si>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</si>
  <si>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</si>
  <si>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</si>
  <si>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</si>
  <si>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</si>
  <si>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</si>
  <si>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</si>
  <si>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</si>
  <si>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</si>
  <si>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</si>
  <si>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</si>
  <si>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</si>
  <si>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</si>
  <si>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</si>
  <si>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</si>
  <si>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</si>
  <si>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</si>
  <si>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</si>
  <si>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</si>
  <si>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</si>
  <si>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</si>
  <si>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</si>
  <si>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</si>
  <si>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</si>
  <si>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</si>
  <si>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</si>
  <si>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</si>
  <si>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</si>
  <si>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</si>
  <si>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</si>
  <si>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</si>
  <si>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</si>
  <si>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</si>
  <si>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</si>
  <si>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</si>
  <si>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</si>
  <si>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</si>
  <si>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</si>
  <si>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</si>
  <si>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</si>
  <si>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</si>
  <si>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</si>
  <si>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</si>
  <si>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</si>
  <si>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</si>
  <si>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</si>
  <si>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</si>
  <si>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</si>
  <si>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</si>
  <si>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</si>
  <si>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</si>
  <si>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</si>
  <si>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</si>
  <si>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</si>
  <si>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</si>
  <si>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</si>
  <si>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</si>
  <si>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</si>
  <si>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</si>
  <si>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</si>
  <si>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</si>
  <si>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</si>
  <si>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</si>
  <si>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</si>
  <si>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</si>
  <si>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</si>
  <si>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</si>
  <si>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</si>
  <si>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</si>
  <si>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</si>
  <si>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</si>
  <si>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</si>
  <si>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</si>
  <si>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</si>
  <si>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</si>
  <si>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</si>
  <si>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</si>
  <si>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</si>
  <si>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</si>
  <si>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</si>
  <si>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</si>
  <si>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</si>
  <si>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</si>
  <si>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</si>
  <si>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</si>
  <si>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</si>
  <si>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</si>
  <si>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</si>
  <si>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</si>
  <si>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</si>
  <si>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</si>
  <si>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</si>
  <si>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</si>
  <si>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</si>
  <si>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</si>
  <si>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</si>
  <si>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</si>
  <si>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</si>
  <si>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</si>
  <si>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</si>
  <si>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</si>
  <si>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</si>
  <si>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</si>
  <si>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</si>
  <si>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</si>
  <si>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</si>
  <si>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</si>
  <si>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</si>
  <si>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</si>
  <si>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</si>
  <si>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</si>
  <si>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</si>
  <si>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</si>
  <si>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</si>
  <si>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</si>
  <si>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</si>
  <si>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</si>
  <si>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</si>
  <si>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</si>
  <si>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</si>
  <si>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</si>
  <si>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</si>
  <si>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</si>
  <si>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</si>
  <si>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</si>
  <si>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</si>
  <si>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</si>
  <si>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</si>
  <si>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</si>
  <si>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</si>
  <si>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</si>
  <si>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</si>
  <si>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</si>
  <si>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</si>
  <si>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</si>
  <si>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</si>
  <si>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</si>
  <si>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</si>
  <si>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</si>
  <si>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</si>
  <si>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</si>
  <si>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</si>
  <si>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</si>
  <si>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</si>
  <si>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</si>
  <si>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</si>
  <si>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</si>
  <si>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</si>
  <si>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</si>
  <si>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</si>
  <si>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</si>
  <si>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</si>
  <si>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</si>
  <si>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</si>
  <si>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</si>
  <si>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</si>
  <si>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</si>
  <si>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</si>
  <si>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</si>
  <si>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</si>
  <si>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</si>
  <si>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</si>
  <si>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</si>
  <si>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</si>
  <si>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</si>
  <si>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</si>
  <si>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</si>
  <si>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</si>
  <si>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</si>
  <si>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</si>
  <si>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</si>
  <si>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</si>
  <si>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</si>
  <si>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</si>
  <si>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</si>
  <si>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</si>
  <si>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</si>
  <si>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</si>
  <si>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</si>
  <si>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</si>
  <si>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</si>
  <si>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</si>
  <si>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</si>
  <si>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</si>
  <si>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</si>
  <si>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</si>
  <si>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</si>
  <si>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</si>
  <si>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</si>
  <si>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</si>
  <si>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</si>
  <si>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</si>
  <si>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</si>
  <si>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</si>
  <si>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</si>
  <si>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</si>
  <si>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</si>
  <si>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</si>
  <si>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</si>
  <si>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</si>
  <si>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</si>
  <si>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</si>
  <si>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</si>
  <si>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</si>
  <si>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</si>
  <si>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</si>
  <si>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</si>
  <si>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</si>
  <si>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</si>
  <si>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</si>
  <si>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</si>
  <si>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</si>
  <si>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</si>
  <si>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</si>
  <si>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</si>
  <si>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</si>
  <si>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</si>
  <si>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</si>
  <si>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</si>
  <si>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</si>
  <si>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</si>
  <si>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</si>
  <si>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</si>
  <si>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</si>
  <si>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</si>
  <si>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</si>
  <si>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</si>
  <si>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</si>
  <si>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</si>
  <si>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</si>
  <si>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</si>
  <si>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</si>
  <si>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</si>
  <si>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</si>
  <si>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</si>
  <si>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</si>
  <si>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</si>
  <si>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</si>
  <si>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</si>
  <si>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</si>
  <si>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</si>
  <si>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</si>
  <si>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</si>
  <si>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</si>
  <si>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</si>
  <si>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</si>
  <si>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</si>
  <si>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</si>
  <si>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</si>
  <si>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</si>
  <si>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</si>
  <si>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</si>
  <si>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</si>
  <si>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</si>
  <si>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</si>
  <si>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</si>
  <si>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</si>
  <si>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</si>
  <si>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</si>
  <si>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</si>
  <si>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</si>
  <si>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</si>
  <si>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</si>
  <si>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</si>
  <si>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</si>
  <si>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</si>
  <si>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</si>
  <si>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</si>
  <si>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</si>
  <si>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</si>
  <si>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</si>
  <si>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</si>
  <si>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</si>
  <si>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</si>
  <si>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</si>
  <si>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</si>
  <si>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</si>
  <si>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</si>
  <si>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</si>
  <si>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</si>
  <si>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</si>
  <si>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</si>
  <si>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</si>
  <si>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</si>
  <si>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</si>
  <si>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</si>
  <si>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</si>
  <si>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</si>
  <si>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</si>
  <si>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</si>
  <si>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</si>
  <si>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</si>
  <si>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</si>
  <si>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</si>
  <si>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</si>
  <si>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</si>
  <si>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</si>
  <si>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</si>
  <si>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</si>
  <si>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</si>
  <si>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</si>
  <si>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</si>
  <si>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</si>
  <si>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</si>
  <si>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</si>
  <si>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</si>
  <si>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</si>
  <si>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</si>
  <si>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</si>
  <si>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</si>
  <si>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</si>
  <si>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</si>
  <si>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</si>
  <si>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</si>
  <si>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</si>
  <si>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</si>
  <si>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</si>
  <si>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</si>
  <si>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</si>
  <si>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</si>
  <si>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</si>
  <si>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</si>
  <si>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</si>
  <si>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</si>
  <si>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</si>
  <si>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</si>
  <si>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</si>
  <si>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</si>
  <si>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</si>
  <si>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</si>
  <si>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</si>
  <si>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</si>
  <si>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</si>
  <si>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</si>
  <si>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</si>
  <si>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</si>
  <si>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</si>
  <si>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</si>
  <si>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</si>
  <si>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</si>
  <si>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</si>
  <si>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</si>
  <si>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</si>
  <si>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</si>
  <si>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</si>
  <si>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</si>
  <si>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</si>
  <si>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</si>
  <si>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</si>
  <si>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</si>
  <si>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</si>
  <si>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</si>
  <si>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</si>
  <si>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</si>
  <si>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</si>
  <si>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</si>
  <si>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</si>
  <si>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</si>
  <si>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</si>
  <si>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</si>
  <si>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</si>
  <si>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</si>
  <si>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</si>
  <si>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</si>
  <si>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</si>
  <si>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</si>
  <si>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</si>
  <si>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</si>
  <si>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</si>
  <si>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</si>
  <si>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</si>
  <si>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</si>
  <si>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</si>
  <si>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</si>
  <si>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</si>
  <si>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</si>
  <si>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</si>
  <si>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</si>
  <si>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</si>
  <si>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</si>
  <si>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</si>
  <si>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</si>
  <si>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</si>
  <si>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</si>
  <si>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</si>
  <si>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</si>
  <si>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</si>
  <si>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</si>
  <si>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</si>
  <si>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</si>
  <si>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</si>
  <si>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</si>
  <si>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</si>
  <si>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</si>
  <si>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</si>
  <si>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</si>
  <si>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</si>
  <si>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</si>
  <si>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</si>
  <si>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</si>
  <si>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</si>
  <si>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</si>
  <si>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</si>
  <si>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</si>
  <si>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</si>
  <si>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</si>
  <si>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</si>
  <si>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</si>
  <si>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</si>
  <si>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</si>
  <si>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</si>
  <si>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</si>
  <si>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</si>
  <si>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</si>
  <si>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</si>
  <si>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</si>
  <si>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</si>
  <si>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</si>
  <si>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</si>
  <si>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</si>
  <si>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</si>
  <si>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</si>
  <si>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</si>
  <si>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</si>
  <si>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</si>
  <si>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</si>
  <si>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</si>
  <si>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</si>
  <si>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</si>
  <si>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</si>
  <si>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</si>
  <si>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</si>
  <si>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</si>
  <si>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</si>
  <si>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</si>
  <si>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</si>
  <si>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</si>
  <si>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</si>
  <si>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</si>
  <si>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</si>
  <si>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</si>
  <si>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</si>
  <si>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</si>
  <si>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</si>
  <si>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</si>
  <si>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</si>
  <si>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</si>
  <si>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</si>
  <si>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</si>
  <si>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</si>
  <si>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</si>
  <si>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</si>
  <si>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</si>
  <si>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</si>
  <si>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</si>
  <si>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</si>
  <si>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</si>
  <si>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</si>
  <si>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</si>
  <si>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</si>
  <si>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</si>
  <si>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</si>
  <si>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</si>
  <si>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</si>
  <si>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</si>
  <si>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</si>
  <si>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</si>
  <si>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</si>
  <si>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</si>
  <si>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</si>
  <si>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</si>
  <si>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</si>
  <si>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</si>
  <si>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</si>
  <si>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</si>
  <si>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</si>
  <si>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</si>
  <si>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</si>
  <si>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</si>
  <si>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</si>
  <si>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</si>
  <si>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</si>
  <si>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</si>
  <si>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</si>
  <si>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</si>
  <si>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</si>
  <si>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</si>
  <si>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</si>
  <si>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</si>
  <si>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</si>
  <si>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</si>
  <si>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</si>
  <si>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</si>
  <si>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</si>
  <si>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</si>
  <si>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</si>
  <si>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</si>
  <si>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</si>
  <si>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</si>
  <si>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</si>
  <si>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</si>
  <si>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</si>
  <si>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</si>
  <si>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</si>
  <si>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</si>
  <si>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</si>
  <si>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</si>
  <si>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</si>
  <si>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</si>
  <si>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</si>
  <si>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</si>
  <si>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</si>
  <si>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</si>
  <si>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</si>
  <si>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</si>
  <si>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</si>
  <si>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</si>
  <si>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</si>
  <si>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</si>
  <si>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</si>
  <si>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</si>
  <si>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</si>
  <si>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</si>
  <si>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</si>
  <si>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</si>
  <si>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</si>
  <si>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</si>
  <si>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</si>
  <si>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</si>
  <si>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</si>
  <si>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</si>
  <si>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</si>
  <si>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</si>
  <si>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</si>
  <si>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</si>
  <si>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</si>
  <si>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</si>
  <si>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</si>
  <si>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</si>
  <si>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</si>
  <si>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</si>
  <si>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</si>
  <si>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</si>
  <si>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</si>
  <si>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</si>
  <si>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</si>
  <si>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</si>
  <si>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</si>
  <si>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</si>
  <si>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</si>
  <si>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</si>
  <si>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</si>
  <si>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</si>
  <si>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</si>
  <si>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</si>
  <si>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</si>
  <si>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</si>
  <si>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</si>
  <si>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</si>
  <si>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</si>
  <si>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</si>
  <si>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</si>
  <si>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</si>
  <si>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</si>
  <si>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</si>
  <si>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</si>
  <si>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</si>
  <si>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</si>
  <si>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</si>
  <si>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</si>
  <si>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</si>
  <si>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</si>
  <si>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</si>
  <si>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</si>
  <si>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</si>
  <si>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</si>
  <si>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</si>
  <si>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</si>
  <si>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</si>
  <si>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</si>
  <si>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</si>
  <si>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</si>
  <si>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</si>
  <si>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</si>
  <si>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</si>
  <si>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</si>
  <si>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</si>
  <si>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</si>
  <si>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</si>
  <si>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</si>
  <si>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</si>
  <si>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</si>
  <si>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</si>
  <si>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</si>
  <si>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</si>
  <si>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</si>
  <si>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</si>
  <si>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</si>
  <si>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</si>
  <si>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</si>
  <si>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</si>
  <si>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</si>
  <si>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</si>
  <si>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</si>
  <si>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</si>
  <si>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</si>
  <si>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</si>
  <si>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</si>
  <si>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</si>
  <si>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</si>
  <si>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</si>
  <si>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</si>
  <si>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</si>
  <si>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</si>
  <si>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</si>
  <si>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</si>
  <si>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</si>
  <si>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</si>
  <si>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</si>
  <si>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</si>
  <si>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</si>
  <si>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</si>
  <si>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</si>
  <si>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</si>
  <si>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</si>
  <si>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</si>
  <si>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</si>
  <si>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</si>
  <si>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</si>
  <si>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</si>
  <si>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</si>
  <si>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</si>
  <si>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</si>
  <si>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</si>
  <si>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</si>
  <si>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</si>
  <si>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</si>
  <si>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</si>
  <si>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</si>
  <si>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</si>
  <si>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</si>
  <si>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</si>
  <si>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</si>
  <si>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</si>
  <si>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</si>
  <si>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</si>
  <si>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</si>
  <si>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</si>
  <si>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</si>
  <si>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</si>
  <si>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</si>
  <si>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</si>
  <si>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</si>
  <si>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</si>
  <si>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</si>
  <si>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</si>
  <si>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</si>
  <si>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</si>
  <si>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</si>
  <si>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</si>
  <si>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</si>
  <si>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</si>
  <si>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</si>
  <si>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</si>
  <si>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</si>
  <si>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</si>
  <si>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</si>
  <si>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</si>
  <si>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</si>
  <si>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</si>
  <si>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</si>
  <si>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</si>
  <si>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</si>
  <si>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</si>
  <si>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</si>
  <si>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</si>
  <si>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</si>
  <si>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</si>
  <si>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</si>
  <si>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</si>
  <si>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</si>
  <si>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</si>
  <si>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</si>
  <si>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</si>
  <si>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</si>
  <si>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</si>
  <si>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</si>
  <si>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</si>
  <si>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</si>
  <si>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</si>
  <si>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</si>
  <si>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</si>
  <si>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</si>
  <si>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</si>
  <si>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</si>
  <si>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</si>
  <si>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</si>
  <si>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</si>
  <si>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</si>
  <si>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</si>
  <si>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</si>
  <si>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</si>
  <si>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</si>
  <si>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</si>
  <si>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</si>
  <si>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</si>
  <si>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</si>
  <si>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</si>
  <si>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</si>
  <si>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</si>
  <si>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</si>
  <si>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</si>
  <si>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</si>
  <si>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</si>
  <si>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</si>
  <si>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</si>
  <si>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</si>
  <si>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</si>
  <si>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</si>
  <si>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</si>
  <si>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</si>
  <si>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</si>
  <si>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</si>
  <si>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</si>
  <si>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</si>
  <si>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</si>
  <si>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</si>
  <si>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</si>
  <si>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</si>
  <si>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</si>
  <si>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</si>
  <si>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</si>
  <si>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</si>
  <si>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</si>
  <si>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</si>
  <si>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</si>
  <si>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</si>
  <si>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</si>
  <si>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</si>
  <si>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</si>
  <si>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</si>
  <si>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</si>
  <si>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</si>
  <si>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</si>
  <si>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</si>
  <si>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</si>
  <si>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</si>
  <si>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</si>
  <si>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</si>
  <si>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</si>
  <si>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</si>
  <si>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</si>
  <si>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</si>
  <si>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</si>
  <si>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</si>
  <si>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</si>
  <si>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</si>
  <si>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</si>
  <si>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</si>
  <si>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</si>
  <si>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</si>
  <si>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</si>
  <si>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</si>
  <si>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</si>
  <si>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</si>
  <si>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</si>
  <si>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</si>
  <si>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</si>
  <si>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</si>
  <si>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</si>
  <si>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</si>
  <si>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</si>
  <si>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</si>
  <si>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</si>
  <si>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</si>
  <si>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</si>
  <si>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</si>
  <si>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</si>
  <si>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</si>
  <si>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</si>
  <si>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</si>
  <si>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</si>
  <si>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</si>
  <si>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</si>
  <si>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</si>
  <si>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</si>
  <si>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</si>
  <si>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</si>
  <si>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</si>
  <si>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</si>
  <si>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</si>
  <si>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</si>
  <si>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</si>
  <si>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</si>
  <si>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</si>
  <si>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</si>
  <si>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</si>
  <si>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</si>
  <si>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</si>
  <si>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</si>
  <si>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</si>
  <si>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</si>
  <si>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</si>
  <si>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</si>
  <si>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</si>
  <si>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</si>
  <si>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</si>
  <si>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</si>
  <si>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</si>
  <si>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</si>
  <si>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</si>
  <si>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</si>
  <si>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</si>
  <si>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</si>
  <si>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</si>
  <si>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</si>
  <si>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</si>
  <si>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</si>
  <si>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</si>
  <si>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</si>
  <si>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</si>
  <si>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</si>
  <si>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</si>
  <si>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</si>
  <si>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</si>
  <si>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</si>
  <si>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</si>
  <si>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</si>
  <si>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</si>
  <si>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</si>
  <si>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</si>
  <si>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</si>
  <si>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</si>
  <si>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</si>
  <si>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</si>
  <si>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</si>
  <si>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</si>
  <si>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</si>
  <si>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</si>
  <si>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</si>
  <si>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</si>
  <si>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</si>
  <si>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</si>
  <si>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</si>
  <si>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</si>
  <si>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</si>
  <si>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</si>
  <si>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</si>
  <si>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</si>
  <si>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</si>
  <si>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</si>
  <si>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</si>
  <si>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</si>
  <si>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</si>
  <si>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</si>
  <si>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</si>
  <si>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</si>
  <si>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</si>
  <si>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</si>
  <si>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</si>
  <si>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</si>
  <si>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</si>
  <si>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</si>
  <si>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</si>
  <si>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</si>
  <si>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</si>
  <si>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</si>
  <si>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</si>
  <si>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</si>
  <si>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</si>
  <si>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</si>
  <si>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</si>
  <si>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</si>
  <si>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</si>
  <si>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</si>
  <si>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</si>
  <si>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</si>
  <si>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</si>
  <si>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</si>
  <si>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</si>
  <si>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</si>
  <si>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</si>
  <si>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</si>
  <si>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</si>
  <si>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</si>
  <si>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</si>
  <si>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</si>
  <si>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</si>
  <si>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</si>
  <si>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</si>
  <si>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</si>
  <si>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</si>
  <si>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</si>
  <si>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</si>
  <si>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</si>
  <si>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</si>
  <si>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</si>
  <si>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</si>
  <si>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</si>
  <si>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</si>
  <si>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</si>
  <si>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</si>
  <si>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</si>
  <si>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</si>
  <si>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</si>
  <si>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</si>
  <si>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</si>
  <si>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</si>
  <si>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</si>
  <si>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</si>
  <si>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</si>
  <si>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</si>
  <si>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</si>
  <si>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</si>
  <si>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</si>
  <si>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</si>
  <si>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</si>
  <si>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</si>
  <si>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</si>
  <si>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</si>
  <si>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</si>
  <si>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</si>
  <si>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</si>
  <si>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</si>
  <si>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</si>
  <si>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</si>
  <si>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</si>
  <si>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</si>
  <si>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</si>
  <si>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</si>
  <si>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</si>
  <si>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</si>
  <si>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</si>
  <si>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</si>
  <si>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</si>
  <si>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</si>
  <si>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</si>
  <si>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</si>
  <si>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</si>
  <si>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</si>
  <si>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</si>
  <si>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</si>
  <si>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</si>
  <si>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</si>
  <si>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</si>
  <si>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</si>
  <si>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</si>
  <si>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</si>
  <si>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</si>
  <si>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</si>
  <si>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</si>
  <si>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</si>
  <si>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</si>
  <si>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</si>
  <si>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</si>
  <si>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</si>
  <si>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</si>
  <si>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</si>
  <si>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</si>
  <si>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</si>
  <si>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</si>
  <si>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</si>
  <si>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</si>
  <si>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</si>
  <si>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</si>
  <si>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</si>
  <si>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</si>
  <si>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</si>
  <si>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</si>
  <si>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</si>
  <si>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</si>
  <si>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</si>
  <si>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</si>
  <si>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</si>
  <si>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</si>
  <si>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</si>
  <si>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</si>
  <si>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</si>
  <si>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</si>
  <si>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</si>
  <si>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</si>
  <si>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</si>
  <si>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</si>
  <si>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</si>
  <si>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</si>
  <si>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</si>
  <si>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</si>
  <si>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</si>
  <si>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</si>
  <si>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</si>
  <si>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</si>
  <si>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</si>
  <si>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</si>
  <si>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</si>
  <si>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</si>
  <si>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</si>
  <si>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</si>
  <si>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</si>
  <si>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</si>
  <si>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</si>
  <si>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</si>
  <si>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</si>
  <si>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</si>
  <si>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</si>
  <si>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</si>
  <si>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</si>
  <si>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</si>
  <si>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</si>
  <si>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</si>
  <si>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</si>
  <si>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</si>
  <si>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</si>
  <si>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</si>
  <si>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</si>
  <si>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</si>
  <si>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</si>
  <si>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</si>
  <si>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</si>
  <si>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</si>
  <si>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</si>
  <si>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</si>
  <si>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</si>
  <si>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</si>
  <si>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</si>
  <si>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</si>
  <si>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</si>
  <si>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</si>
  <si>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</si>
  <si>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</si>
  <si>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</si>
  <si>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</si>
  <si>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</si>
  <si>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</si>
  <si>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</si>
  <si>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</si>
  <si>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</si>
  <si>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</si>
  <si>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</si>
  <si>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</si>
  <si>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</si>
  <si>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</si>
  <si>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</si>
  <si>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</si>
  <si>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</si>
  <si>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</si>
  <si>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</si>
  <si>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</si>
  <si>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</si>
  <si>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</si>
  <si>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</si>
  <si>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</si>
  <si>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</si>
  <si>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</si>
  <si>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</si>
  <si>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</si>
  <si>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</si>
  <si>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</si>
  <si>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</si>
  <si>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</si>
  <si>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</si>
  <si>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</si>
  <si>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</si>
  <si>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</si>
  <si>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</si>
  <si>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</si>
  <si>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</si>
  <si>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</si>
  <si>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</si>
  <si>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</si>
  <si>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</si>
  <si>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</si>
  <si>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</si>
  <si>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</si>
  <si>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</si>
  <si>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</si>
  <si>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</si>
  <si>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</si>
  <si>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</si>
  <si>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</si>
  <si>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</si>
  <si>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</si>
  <si>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</si>
  <si>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</si>
  <si>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</si>
  <si>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</si>
  <si>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</si>
  <si>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</si>
  <si>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</si>
  <si>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</si>
  <si>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</si>
  <si>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</si>
  <si>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</si>
  <si>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</si>
  <si>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</si>
  <si>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</si>
  <si>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</si>
  <si>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</si>
  <si>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</si>
  <si>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</si>
  <si>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</si>
  <si>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</si>
  <si>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</si>
  <si>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</si>
  <si>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</si>
  <si>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</si>
  <si>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</si>
  <si>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</si>
  <si>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</si>
  <si>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</si>
  <si>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</si>
  <si>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</si>
  <si>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</si>
  <si>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</si>
  <si>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</si>
  <si>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</si>
  <si>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</si>
  <si>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</si>
  <si>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</si>
  <si>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</si>
  <si>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</si>
  <si>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</si>
  <si>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</si>
  <si>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</si>
  <si>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</si>
  <si>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</si>
  <si>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</si>
  <si>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</si>
  <si>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</si>
  <si>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</si>
  <si>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</si>
  <si>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</si>
  <si>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</si>
  <si>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</si>
  <si>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</si>
  <si>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</si>
  <si>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</si>
  <si>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</si>
  <si>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</si>
  <si>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</si>
  <si>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</si>
  <si>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</si>
  <si>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</si>
  <si>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</si>
  <si>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</si>
  <si>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</si>
  <si>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</si>
  <si>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</si>
  <si>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</si>
  <si>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</si>
  <si>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</si>
  <si>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</si>
  <si>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</si>
  <si>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</si>
  <si>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</si>
  <si>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</si>
  <si>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</si>
  <si>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</si>
  <si>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</si>
  <si>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</si>
  <si>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</si>
  <si>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</si>
  <si>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</si>
  <si>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</si>
  <si>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</si>
  <si>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</si>
  <si>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</si>
  <si>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</si>
  <si>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</si>
  <si>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</si>
  <si>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</si>
  <si>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</si>
  <si>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</si>
  <si>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</si>
  <si>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</si>
  <si>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</si>
  <si>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</si>
  <si>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</si>
  <si>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</si>
  <si>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</si>
  <si>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</si>
  <si>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</si>
  <si>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</si>
  <si>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</si>
  <si>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</si>
  <si>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</si>
  <si>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</si>
  <si>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</si>
  <si>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</si>
  <si>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</si>
  <si>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</si>
  <si>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</si>
  <si>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</si>
  <si>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</si>
  <si>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</si>
  <si>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</si>
  <si>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</si>
  <si>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</si>
  <si>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</si>
  <si>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</si>
  <si>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</si>
  <si>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</si>
  <si>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</si>
  <si>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</si>
  <si>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</si>
  <si>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</si>
  <si>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</si>
  <si>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</si>
  <si>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</si>
  <si>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</si>
  <si>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</si>
  <si>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</si>
  <si>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</si>
  <si>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</si>
  <si>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</si>
  <si>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</si>
  <si>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</si>
  <si>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</si>
  <si>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</si>
  <si>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</si>
  <si>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</si>
  <si>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</si>
  <si>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</si>
  <si>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</si>
  <si>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</si>
  <si>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</si>
  <si>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</si>
  <si>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</si>
  <si>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</si>
  <si>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</si>
  <si>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</si>
  <si>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</si>
  <si>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</si>
  <si>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</si>
  <si>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</si>
  <si>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</si>
  <si>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</si>
  <si>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</si>
  <si>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</si>
  <si>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</si>
  <si>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</si>
  <si>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</si>
  <si>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</si>
  <si>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</si>
  <si>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</si>
  <si>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</si>
  <si>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</si>
  <si>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</si>
  <si>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</si>
  <si>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</si>
  <si>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</si>
  <si>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</si>
  <si>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</si>
  <si>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</si>
  <si>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</si>
  <si>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</si>
  <si>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</si>
  <si>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</si>
  <si>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</si>
  <si>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</si>
  <si>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</si>
  <si>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</si>
  <si>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</si>
  <si>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</si>
  <si>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</si>
  <si>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</si>
  <si>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</si>
  <si>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</si>
  <si>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</si>
  <si>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</si>
  <si>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</si>
  <si>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</si>
  <si>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</si>
  <si>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</si>
  <si>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</si>
  <si>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</si>
  <si>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</si>
  <si>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</si>
  <si>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</si>
  <si>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</si>
  <si>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</si>
  <si>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</si>
  <si>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</si>
  <si>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</si>
  <si>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</si>
  <si>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</si>
  <si>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</si>
  <si>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</si>
  <si>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</si>
  <si>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</si>
  <si>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</si>
  <si>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</si>
  <si>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</si>
  <si>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</si>
  <si>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</si>
  <si>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</si>
  <si>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</si>
  <si>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</si>
  <si>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</si>
  <si>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</si>
  <si>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</si>
  <si>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</si>
  <si>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</si>
  <si>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</si>
  <si>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</si>
  <si>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</si>
  <si>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</si>
  <si>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</si>
  <si>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</si>
  <si>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</si>
  <si>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</si>
  <si>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</si>
  <si>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</si>
  <si>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</si>
  <si>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</si>
  <si>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</si>
  <si>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</si>
  <si>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</si>
  <si>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</si>
  <si>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</si>
  <si>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</si>
  <si>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</si>
  <si>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</si>
  <si>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</si>
  <si>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</si>
  <si>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</si>
  <si>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</si>
  <si>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</si>
  <si>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</si>
  <si>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</si>
  <si>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</si>
  <si>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</si>
  <si>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</si>
  <si>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</si>
  <si>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</si>
  <si>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</si>
  <si>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</si>
  <si>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</si>
  <si>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</si>
  <si>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</si>
  <si>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</si>
  <si>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</si>
  <si>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</si>
  <si>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</si>
  <si>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</si>
  <si>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</si>
  <si>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</si>
  <si>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</si>
  <si>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</si>
  <si>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</si>
  <si>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</si>
  <si>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</si>
  <si>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</si>
  <si>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</si>
  <si>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</si>
  <si>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</si>
  <si>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</si>
  <si>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</si>
  <si>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</si>
  <si>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</si>
  <si>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</si>
  <si>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</si>
  <si>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</si>
  <si>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</si>
  <si>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</si>
  <si>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</si>
  <si>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</si>
  <si>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</si>
  <si>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</si>
  <si>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</si>
  <si>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</si>
  <si>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</si>
  <si>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</si>
  <si>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</si>
  <si>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</si>
  <si>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</si>
  <si>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</si>
  <si>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</si>
  <si>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</si>
  <si>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</si>
  <si>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</si>
  <si>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</si>
  <si>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</si>
  <si>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</si>
  <si>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</si>
  <si>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</si>
  <si>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</si>
  <si>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</si>
  <si>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</si>
  <si>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</si>
  <si>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</si>
  <si>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</si>
  <si>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</si>
  <si>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</si>
  <si>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</si>
  <si>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</si>
  <si>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</si>
  <si>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</si>
  <si>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</si>
  <si>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</si>
  <si>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</si>
  <si>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</si>
  <si>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</si>
  <si>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</si>
  <si>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</si>
  <si>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</si>
  <si>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</si>
  <si>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</si>
  <si>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</si>
  <si>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</si>
  <si>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</si>
  <si>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</si>
  <si>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</si>
  <si>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</si>
  <si>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</si>
  <si>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</si>
  <si>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</si>
  <si>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</si>
  <si>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</si>
  <si>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</si>
  <si>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</si>
  <si>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</si>
  <si>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</si>
  <si>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</si>
  <si>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</si>
  <si>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</si>
  <si>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</si>
  <si>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</si>
  <si>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</si>
  <si>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</si>
  <si>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</si>
  <si>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</si>
  <si>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</si>
  <si>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</si>
  <si>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</si>
  <si>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</si>
  <si>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</si>
  <si>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</si>
  <si>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</si>
  <si>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</si>
  <si>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</si>
  <si>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</si>
  <si>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</si>
  <si>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</si>
  <si>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</si>
  <si>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</si>
  <si>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</si>
  <si>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</si>
  <si>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</si>
  <si>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</si>
  <si>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</si>
  <si>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</si>
  <si>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</si>
  <si>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</si>
  <si>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</si>
  <si>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</si>
  <si>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</si>
  <si>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</si>
  <si>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</si>
  <si>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</si>
  <si>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</si>
  <si>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</si>
  <si>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</si>
  <si>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</si>
  <si>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</si>
  <si>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</si>
  <si>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</si>
  <si>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</si>
  <si>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</si>
  <si>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</si>
  <si>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</si>
  <si>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</si>
  <si>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</si>
  <si>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</si>
  <si>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</si>
  <si>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</si>
  <si>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</si>
  <si>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</si>
  <si>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</si>
  <si>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</si>
  <si>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</si>
  <si>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</si>
  <si>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</si>
  <si>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</si>
  <si>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</si>
  <si>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</si>
  <si>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</si>
  <si>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</si>
  <si>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</si>
  <si>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</si>
  <si>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</si>
  <si>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</si>
  <si>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</si>
  <si>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</si>
  <si>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</si>
  <si>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</si>
  <si>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</si>
  <si>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</si>
  <si>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</si>
  <si>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</si>
  <si>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</si>
  <si>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</si>
  <si>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</si>
  <si>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</si>
  <si>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</si>
  <si>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</si>
  <si>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</si>
  <si>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</si>
  <si>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</si>
  <si>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</si>
  <si>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</si>
  <si>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</si>
  <si>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</si>
  <si>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</si>
  <si>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</si>
  <si>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</si>
  <si>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</si>
  <si>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</si>
  <si>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</si>
  <si>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</si>
  <si>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</si>
  <si>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</si>
  <si>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</si>
  <si>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</si>
  <si>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</si>
  <si>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</si>
  <si>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</si>
  <si>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</si>
  <si>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</si>
  <si>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</si>
  <si>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</si>
  <si>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</si>
  <si>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</si>
  <si>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</si>
  <si>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</si>
  <si>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</si>
  <si>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</si>
  <si>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</si>
  <si>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</si>
  <si>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</si>
  <si>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</si>
  <si>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</si>
  <si>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</si>
  <si>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</si>
  <si>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</si>
  <si>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</si>
  <si>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</si>
  <si>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</si>
  <si>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</si>
  <si>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</si>
  <si>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</si>
  <si>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</si>
  <si>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</si>
  <si>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</si>
  <si>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</si>
  <si>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</si>
  <si>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</si>
  <si>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</si>
  <si>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</si>
  <si>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</si>
  <si>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</si>
  <si>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</si>
  <si>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</si>
  <si>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</si>
  <si>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</si>
  <si>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</si>
  <si>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</si>
  <si>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</si>
  <si>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</si>
  <si>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</si>
  <si>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</si>
  <si>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</si>
  <si>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</si>
  <si>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</si>
  <si>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</si>
  <si>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</si>
  <si>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</si>
  <si>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</si>
  <si>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</si>
  <si>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</si>
  <si>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</si>
  <si>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</si>
  <si>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</si>
  <si>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</si>
  <si>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</si>
  <si>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</si>
  <si>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</si>
  <si>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</si>
  <si>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</si>
  <si>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</si>
  <si>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</si>
  <si>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</si>
  <si>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</si>
  <si>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</si>
  <si>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</si>
  <si>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</si>
  <si>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</si>
  <si>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</si>
  <si>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</si>
  <si>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</si>
  <si>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</si>
  <si>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</si>
  <si>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</si>
  <si>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</si>
  <si>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</si>
  <si>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</si>
  <si>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</si>
  <si>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</si>
  <si>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</si>
  <si>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</si>
  <si>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</si>
  <si>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</si>
  <si>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</si>
  <si>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</si>
  <si>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</si>
  <si>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</si>
  <si>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</si>
  <si>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</si>
  <si>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</si>
  <si>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</si>
  <si>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</si>
  <si>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</si>
  <si>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</si>
  <si>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</si>
  <si>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</si>
  <si>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</si>
  <si>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</si>
  <si>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</si>
  <si>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</si>
  <si>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</si>
  <si>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</si>
  <si>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</si>
  <si>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</si>
  <si>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</si>
  <si>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</si>
  <si>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</si>
  <si>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</si>
  <si>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</si>
  <si>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</si>
  <si>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</si>
  <si>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</si>
  <si>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</si>
  <si>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</si>
  <si>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</si>
  <si>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</si>
  <si>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</si>
  <si>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</si>
  <si>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</si>
  <si>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</si>
  <si>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</si>
  <si>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</si>
  <si>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</si>
  <si>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</si>
  <si>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</si>
  <si>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</si>
  <si>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</si>
  <si>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</si>
  <si>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</si>
  <si>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</si>
  <si>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</si>
  <si>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</si>
  <si>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</si>
  <si>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</si>
  <si>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</si>
  <si>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</si>
  <si>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</si>
  <si>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</si>
  <si>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</si>
  <si>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</si>
  <si>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</si>
  <si>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</si>
  <si>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</si>
  <si>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</si>
  <si>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</si>
  <si>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</si>
  <si>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</si>
  <si>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</si>
  <si>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</si>
  <si>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</si>
  <si>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</si>
  <si>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</si>
  <si>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</si>
  <si>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</si>
  <si>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</si>
  <si>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</si>
  <si>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</si>
  <si>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</si>
  <si>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</si>
  <si>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</si>
  <si>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</si>
  <si>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</si>
  <si>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</si>
  <si>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</si>
  <si>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</si>
  <si>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</si>
  <si>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</si>
  <si>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</si>
  <si>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</si>
  <si>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</si>
  <si>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</si>
  <si>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</si>
  <si>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</si>
  <si>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</si>
  <si>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</si>
  <si>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</si>
  <si>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</si>
  <si>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</si>
  <si>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</si>
  <si>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</si>
  <si>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</si>
  <si>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</si>
  <si>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</si>
  <si>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</si>
  <si>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</si>
  <si>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</si>
  <si>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</si>
  <si>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</si>
  <si>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</si>
  <si>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</si>
  <si>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</si>
  <si>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</si>
  <si>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</si>
  <si>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</si>
  <si>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</si>
  <si>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</si>
  <si>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</si>
  <si>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</si>
  <si>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</si>
  <si>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</si>
  <si>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</si>
  <si>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</si>
  <si>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</si>
  <si>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</si>
  <si>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</si>
  <si>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</si>
  <si>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</si>
  <si>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</si>
  <si>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</si>
  <si>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</si>
  <si>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</si>
  <si>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</si>
  <si>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</si>
  <si>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</si>
  <si>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</si>
  <si>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</si>
  <si>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</si>
  <si>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</si>
  <si>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</si>
  <si>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</si>
  <si>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</si>
  <si>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</si>
  <si>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</si>
  <si>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</si>
  <si>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</si>
  <si>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</si>
  <si>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</si>
  <si>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</si>
  <si>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</si>
  <si>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</si>
  <si>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</si>
  <si>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</si>
  <si>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</si>
  <si>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</si>
  <si>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</si>
  <si>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</si>
  <si>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</si>
  <si>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</si>
  <si>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</si>
  <si>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</si>
  <si>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</si>
  <si>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</si>
  <si>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</si>
  <si>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</si>
  <si>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</si>
  <si>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</si>
  <si>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</si>
  <si>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</si>
  <si>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</si>
  <si>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</si>
  <si>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</si>
  <si>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</si>
  <si>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</si>
  <si>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</si>
  <si>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</si>
  <si>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</si>
  <si>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</si>
  <si>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</si>
  <si>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</si>
  <si>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</si>
  <si>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</si>
  <si>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</si>
  <si>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</si>
  <si>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</si>
  <si>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</si>
  <si>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</si>
  <si>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</si>
  <si>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</si>
  <si>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</si>
  <si>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</si>
  <si>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</si>
  <si>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</si>
  <si>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</si>
  <si>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</si>
  <si>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</si>
  <si>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</si>
  <si>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</si>
  <si>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</si>
  <si>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</si>
  <si>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</si>
  <si>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</si>
  <si>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</si>
  <si>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</si>
  <si>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</si>
  <si>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</si>
  <si>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</si>
  <si>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</si>
  <si>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</si>
  <si>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</si>
  <si>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</si>
  <si>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</si>
  <si>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</si>
  <si>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</si>
  <si>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</si>
  <si>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</si>
  <si>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</si>
  <si>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</si>
  <si>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</si>
  <si>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</si>
  <si>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</si>
  <si>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</si>
  <si>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</si>
  <si>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</si>
  <si>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</si>
  <si>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</si>
  <si>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</si>
  <si>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</si>
  <si>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</si>
  <si>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</si>
  <si>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</si>
  <si>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</si>
  <si>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</si>
  <si>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</si>
  <si>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</si>
  <si>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</si>
  <si>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</si>
  <si>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</si>
  <si>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</si>
  <si>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</si>
  <si>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</si>
  <si>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</si>
  <si>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</si>
  <si>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</si>
  <si>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</si>
  <si>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</si>
  <si>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</si>
  <si>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</si>
  <si>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</si>
  <si>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</si>
  <si>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</si>
  <si>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</si>
  <si>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</si>
  <si>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</si>
  <si>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</si>
  <si>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</si>
  <si>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</si>
  <si>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</si>
  <si>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</si>
  <si>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</si>
  <si>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</si>
  <si>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</si>
  <si>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</si>
  <si>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</si>
  <si>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</si>
  <si>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</si>
  <si>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</si>
  <si>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</si>
  <si>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</si>
  <si>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</si>
  <si>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</si>
  <si>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</si>
  <si>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</si>
  <si>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</si>
  <si>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</si>
  <si>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</si>
  <si>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</si>
  <si>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</si>
  <si>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</si>
  <si>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</si>
  <si>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</si>
  <si>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</si>
  <si>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</si>
  <si>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</si>
  <si>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</si>
  <si>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</si>
  <si>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</si>
  <si>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</si>
  <si>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</si>
  <si>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</si>
  <si>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</si>
  <si>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</si>
  <si>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</si>
  <si>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</si>
  <si>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</si>
  <si>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</si>
  <si>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</si>
  <si>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</si>
  <si>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</si>
  <si>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</si>
  <si>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</si>
  <si>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</si>
  <si>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</si>
  <si>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</si>
  <si>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</si>
  <si>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</si>
  <si>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</si>
  <si>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</si>
  <si>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</si>
  <si>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</si>
  <si>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</si>
  <si>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</si>
  <si>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</si>
  <si>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</si>
  <si>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</si>
  <si>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</si>
  <si>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</si>
  <si>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</si>
  <si>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</si>
  <si>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</si>
  <si>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</si>
  <si>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</si>
  <si>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</si>
  <si>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</si>
  <si>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</si>
  <si>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</si>
  <si>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</si>
  <si>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</si>
  <si>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</si>
  <si>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</si>
  <si>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</si>
  <si>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</si>
  <si>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</si>
  <si>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</si>
  <si>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</si>
  <si>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</si>
  <si>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</si>
  <si>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</si>
  <si>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</si>
  <si>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</si>
  <si>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</si>
  <si>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</si>
  <si>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</si>
  <si>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</si>
  <si>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</si>
  <si>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</si>
  <si>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</si>
  <si>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</si>
  <si>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</si>
  <si>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</si>
  <si>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</si>
  <si>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</si>
  <si>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</si>
  <si>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</si>
  <si>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</si>
  <si>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</si>
  <si>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</si>
  <si>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</si>
  <si>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</si>
  <si>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</si>
  <si>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</si>
  <si>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</si>
  <si>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</si>
  <si>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</si>
  <si>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</si>
  <si>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</si>
  <si>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</si>
  <si>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</si>
  <si>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</si>
  <si>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</si>
  <si>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</si>
  <si>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</si>
  <si>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</si>
  <si>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</si>
  <si>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</si>
  <si>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</si>
  <si>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</si>
  <si>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</si>
  <si>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</si>
  <si>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</si>
  <si>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</si>
  <si>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</si>
  <si>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</si>
  <si>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</si>
  <si>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</si>
  <si>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</si>
  <si>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</si>
  <si>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</si>
  <si>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</si>
  <si>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</si>
  <si>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</si>
  <si>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</si>
  <si>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</si>
  <si>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</si>
  <si>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</si>
  <si>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</si>
  <si>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</si>
  <si>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</si>
  <si>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</si>
  <si>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</si>
  <si>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</si>
  <si>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</si>
  <si>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</si>
  <si>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</si>
  <si>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</si>
  <si>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</si>
  <si>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</si>
  <si>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</si>
  <si>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</si>
  <si>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</si>
  <si>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</si>
  <si>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</si>
  <si>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</si>
  <si>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</si>
  <si>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</si>
  <si>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</si>
  <si>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</si>
  <si>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</si>
  <si>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</si>
  <si>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</si>
  <si>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</si>
  <si>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</si>
  <si>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</si>
  <si>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</si>
  <si>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</si>
  <si>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</si>
  <si>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</si>
  <si>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</si>
  <si>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</si>
  <si>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</si>
  <si>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</si>
  <si>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</si>
  <si>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</si>
  <si>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</si>
  <si>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</si>
  <si>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</si>
  <si>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</si>
  <si>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</si>
  <si>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</si>
  <si>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</si>
  <si>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</si>
  <si>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</si>
  <si>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</si>
  <si>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</si>
  <si>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</si>
  <si>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</si>
  <si>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</si>
  <si>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</si>
  <si>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</si>
  <si>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</si>
  <si>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</si>
  <si>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</si>
  <si>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</si>
  <si>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</si>
  <si>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</si>
  <si>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</si>
  <si>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</si>
  <si>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</si>
  <si>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</si>
  <si>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</si>
  <si>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</si>
  <si>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</si>
  <si>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</si>
  <si>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</si>
  <si>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</si>
  <si>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</si>
  <si>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</si>
  <si>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</si>
  <si>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</si>
  <si>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</si>
  <si>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</si>
  <si>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</si>
  <si>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</si>
  <si>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</si>
  <si>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</si>
  <si>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</si>
  <si>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</si>
  <si>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</si>
  <si>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</si>
  <si>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</si>
  <si>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</si>
  <si>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</si>
  <si>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</si>
  <si>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</si>
  <si>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</si>
  <si>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</si>
  <si>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</si>
  <si>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</si>
  <si>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</si>
  <si>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</si>
  <si>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</si>
  <si>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</si>
  <si>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</si>
  <si>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</si>
  <si>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</si>
  <si>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</si>
  <si>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</si>
  <si>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</si>
  <si>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</si>
  <si>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</si>
  <si>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</si>
  <si>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</si>
  <si>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</si>
  <si>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</si>
  <si>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</si>
  <si>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</si>
  <si>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</si>
  <si>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</si>
  <si>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</si>
  <si>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</si>
  <si>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</si>
  <si>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</si>
  <si>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</si>
  <si>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</si>
  <si>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</si>
  <si>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</si>
  <si>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</si>
  <si>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</si>
  <si>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</si>
  <si>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</si>
  <si>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</si>
  <si>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</si>
  <si>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</si>
  <si>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</si>
  <si>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</si>
  <si>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</si>
  <si>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</si>
  <si>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</si>
  <si>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</si>
  <si>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</si>
  <si>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</si>
  <si>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</si>
  <si>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</si>
  <si>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</si>
  <si>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</si>
  <si>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</si>
  <si>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</si>
  <si>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</si>
  <si>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</si>
  <si>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</si>
  <si>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</si>
  <si>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</si>
  <si>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</si>
  <si>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</si>
  <si>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</si>
  <si>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</si>
  <si>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</si>
  <si>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</si>
  <si>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</si>
  <si>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</si>
  <si>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</si>
  <si>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</si>
  <si>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</si>
  <si>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</si>
  <si>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</si>
  <si>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</si>
  <si>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</si>
  <si>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</si>
  <si>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</si>
  <si>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</si>
  <si>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</si>
  <si>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</si>
  <si>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</si>
  <si>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</si>
  <si>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</si>
  <si>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</si>
  <si>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</si>
  <si>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</si>
  <si>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</si>
  <si>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</si>
  <si>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</si>
  <si>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</si>
  <si>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</si>
  <si>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</si>
  <si>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</si>
  <si>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</si>
  <si>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</si>
  <si>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</si>
  <si>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</si>
  <si>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</si>
  <si>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</si>
  <si>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</si>
  <si>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</si>
  <si>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</si>
  <si>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</si>
  <si>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</si>
  <si>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</si>
  <si>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</si>
  <si>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</si>
  <si>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</si>
  <si>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</si>
  <si>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</si>
  <si>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</si>
  <si>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</si>
  <si>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</si>
  <si>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</si>
  <si>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</si>
  <si>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</si>
  <si>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</si>
  <si>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</si>
  <si>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</si>
  <si>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</si>
  <si>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</si>
  <si>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</si>
  <si>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</si>
  <si>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</si>
  <si>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</si>
  <si>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</si>
  <si>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</si>
  <si>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</si>
  <si>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</si>
  <si>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</si>
  <si>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</si>
  <si>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</si>
  <si>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</si>
  <si>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</si>
  <si>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</si>
  <si>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</si>
  <si>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</si>
  <si>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</si>
  <si>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</si>
  <si>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</si>
  <si>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</si>
  <si>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</si>
  <si>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</si>
  <si>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</si>
  <si>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</si>
  <si>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</si>
  <si>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</si>
  <si>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</si>
  <si>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</si>
  <si>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</si>
  <si>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</si>
  <si>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</si>
  <si>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</si>
  <si>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</si>
  <si>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</si>
  <si>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</si>
  <si>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</si>
  <si>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</si>
  <si>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</si>
  <si>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</si>
  <si>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</si>
  <si>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</si>
  <si>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</si>
  <si>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</si>
  <si>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</si>
  <si>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</si>
  <si>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</si>
  <si>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</si>
  <si>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</si>
  <si>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</si>
  <si>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</si>
  <si>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</si>
  <si>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</si>
  <si>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</si>
  <si>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</si>
  <si>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</si>
  <si>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</si>
  <si>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</si>
  <si>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</si>
  <si>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</si>
  <si>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</si>
  <si>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</si>
  <si>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</si>
  <si>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</si>
  <si>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</si>
  <si>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</si>
  <si>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</si>
  <si>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</si>
  <si>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</si>
  <si>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</si>
  <si>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</si>
  <si>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</si>
  <si>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</si>
  <si>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</si>
  <si>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</si>
  <si>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</si>
  <si>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</si>
  <si>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</si>
  <si>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</si>
  <si>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</si>
  <si>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</si>
  <si>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</si>
  <si>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</si>
  <si>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</si>
  <si>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</si>
  <si>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</si>
  <si>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</si>
  <si>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</si>
  <si>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</si>
  <si>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</si>
  <si>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</si>
  <si>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</si>
  <si>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</si>
  <si>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</si>
  <si>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</si>
  <si>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</si>
  <si>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</si>
  <si>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</si>
  <si>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</si>
  <si>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</si>
  <si>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</si>
  <si>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</si>
  <si>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</si>
  <si>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</si>
  <si>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</si>
  <si>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</si>
  <si>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</si>
  <si>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</si>
  <si>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</si>
  <si>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</si>
  <si>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</si>
  <si>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</si>
  <si>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</si>
  <si>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</si>
  <si>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</si>
  <si>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</si>
  <si>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</si>
  <si>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</si>
  <si>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</si>
  <si>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</si>
  <si>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</si>
  <si>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</si>
  <si>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</si>
  <si>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</si>
  <si>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</si>
  <si>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</si>
  <si>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</si>
  <si>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</si>
  <si>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</si>
  <si>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</si>
  <si>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</si>
  <si>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</si>
  <si>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</si>
  <si>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</si>
  <si>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</si>
  <si>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</si>
  <si>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</si>
  <si>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</si>
  <si>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</si>
  <si>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</si>
  <si>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</si>
  <si>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</si>
  <si>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</si>
  <si>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</si>
  <si>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</si>
  <si>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</si>
  <si>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</si>
  <si>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</si>
  <si>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</si>
  <si>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</si>
  <si>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</si>
  <si>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</si>
  <si>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</si>
  <si>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</si>
  <si>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</si>
  <si>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</si>
  <si>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</si>
  <si>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</si>
  <si>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</si>
  <si>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</si>
  <si>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</si>
  <si>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</si>
  <si>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</si>
  <si>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</si>
  <si>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</si>
  <si>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</si>
  <si>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</si>
  <si>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</si>
  <si>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</si>
  <si>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</si>
  <si>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</si>
  <si>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</si>
  <si>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</si>
  <si>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</si>
  <si>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</si>
  <si>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</si>
  <si>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</si>
  <si>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</si>
  <si>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</si>
  <si>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</si>
  <si>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</si>
  <si>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</si>
  <si>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</si>
  <si>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</si>
  <si>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</si>
  <si>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</si>
  <si>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</si>
  <si>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</si>
  <si>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</si>
  <si>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</si>
  <si>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</si>
  <si>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</si>
  <si>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</si>
  <si>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</si>
  <si>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</si>
  <si>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</si>
  <si>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</si>
  <si>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</si>
  <si>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</si>
  <si>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</si>
  <si>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</si>
  <si>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</si>
  <si>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</si>
  <si>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</si>
  <si>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</si>
  <si>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</si>
  <si>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</si>
  <si>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</si>
  <si>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</si>
  <si>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</si>
  <si>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</si>
  <si>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</si>
  <si>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</si>
  <si>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</si>
  <si>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</si>
  <si>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</si>
  <si>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</si>
  <si>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</si>
  <si>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</si>
  <si>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</si>
  <si>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</si>
  <si>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</si>
  <si>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</si>
  <si>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</si>
  <si>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</si>
  <si>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</si>
  <si>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</si>
  <si>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</si>
  <si>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</si>
  <si>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</si>
  <si>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</si>
  <si>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</si>
  <si>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</si>
  <si>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</si>
  <si>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</si>
  <si>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</si>
  <si>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</si>
  <si>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</si>
  <si>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</si>
  <si>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</si>
  <si>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</si>
  <si>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</si>
  <si>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</si>
  <si>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</si>
  <si>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</si>
  <si>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</si>
  <si>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</si>
  <si>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</si>
  <si>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</si>
  <si>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</si>
  <si>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</si>
  <si>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</si>
  <si>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</si>
  <si>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</si>
  <si>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</si>
  <si>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</si>
  <si>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</si>
  <si>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</si>
  <si>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</si>
  <si>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</si>
  <si>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</si>
  <si>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</si>
  <si>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</si>
  <si>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</si>
  <si>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</si>
  <si>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</si>
  <si>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</si>
  <si>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</si>
  <si>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</si>
  <si>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</si>
  <si>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</si>
  <si>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</si>
  <si>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</si>
  <si>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</si>
  <si>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</si>
  <si>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</si>
  <si>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</si>
  <si>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</si>
  <si>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</si>
  <si>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</si>
  <si>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</si>
  <si>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</si>
  <si>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</si>
  <si>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</si>
  <si>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</si>
  <si>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</si>
  <si>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</si>
  <si>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</si>
  <si>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</si>
  <si>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</si>
  <si>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</si>
  <si>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</si>
  <si>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</si>
  <si>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</si>
  <si>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</si>
  <si>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</si>
  <si>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</si>
  <si>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</si>
  <si>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</si>
  <si>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</si>
  <si>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</si>
  <si>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</si>
  <si>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</si>
  <si>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</si>
  <si>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</si>
  <si>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</si>
  <si>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</si>
  <si>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</si>
  <si>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</si>
  <si>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</si>
  <si>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</si>
  <si>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</si>
  <si>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</si>
  <si>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</si>
  <si>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</si>
  <si>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</si>
  <si>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</si>
  <si>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</si>
  <si>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</si>
  <si>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</si>
  <si>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</si>
  <si>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</si>
  <si>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</si>
  <si>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</si>
  <si>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</si>
  <si>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</si>
  <si>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</si>
  <si>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</si>
  <si>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</si>
  <si>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</si>
  <si>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</si>
  <si>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</si>
  <si>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</si>
  <si>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</si>
  <si>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</si>
  <si>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</si>
  <si>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</si>
  <si>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</si>
  <si>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</si>
  <si>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</si>
  <si>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</si>
  <si>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</si>
  <si>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</si>
  <si>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</si>
  <si>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</si>
  <si>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</si>
  <si>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</si>
  <si>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</si>
  <si>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</si>
  <si>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</si>
  <si>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</si>
  <si>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</si>
  <si>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</si>
  <si>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</si>
  <si>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</si>
  <si>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</si>
  <si>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</si>
  <si>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</si>
  <si>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</si>
  <si>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</si>
  <si>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</si>
  <si>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</si>
  <si>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</si>
  <si>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</si>
  <si>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</si>
  <si>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</si>
  <si>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</si>
  <si>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</si>
  <si>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</si>
  <si>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</si>
  <si>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</si>
  <si>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</si>
  <si>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</si>
  <si>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</si>
  <si>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</si>
  <si>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</si>
  <si>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</si>
  <si>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</si>
  <si>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</si>
  <si>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</si>
  <si>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</si>
  <si>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</si>
  <si>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</si>
  <si>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</si>
  <si>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</si>
  <si>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</si>
  <si>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</si>
  <si>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</si>
  <si>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</si>
  <si>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</si>
  <si>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</si>
  <si>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</si>
  <si>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</si>
  <si>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</si>
  <si>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</si>
  <si>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</si>
  <si>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</si>
  <si>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</si>
  <si>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</si>
  <si>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</si>
  <si>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</si>
  <si>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</si>
  <si>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</si>
  <si>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</si>
  <si>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</si>
  <si>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</si>
  <si>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</si>
  <si>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</si>
  <si>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</si>
  <si>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</si>
  <si>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</si>
  <si>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</si>
  <si>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</si>
  <si>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</si>
  <si>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</si>
  <si>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</si>
  <si>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</si>
  <si>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</si>
  <si>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</si>
  <si>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</si>
  <si>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</si>
  <si>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</si>
  <si>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</si>
  <si>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</si>
  <si>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</si>
  <si>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</si>
  <si>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</si>
  <si>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</si>
  <si>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</si>
  <si>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</si>
  <si>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</si>
  <si>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</si>
  <si>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</si>
  <si>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</si>
  <si>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</si>
  <si>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</si>
  <si>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</si>
  <si>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</si>
  <si>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</si>
  <si>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</si>
  <si>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</si>
  <si>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</si>
  <si>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</si>
  <si>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</si>
  <si>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</si>
  <si>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</si>
  <si>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</si>
  <si>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</si>
  <si>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</si>
  <si>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</si>
  <si>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</si>
  <si>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</si>
  <si>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</si>
  <si>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</si>
  <si>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</si>
  <si>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</si>
  <si>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</si>
  <si>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</si>
  <si>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</si>
  <si>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</si>
  <si>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</si>
  <si>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</si>
  <si>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</si>
  <si>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</si>
  <si>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</si>
  <si>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</si>
  <si>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</si>
  <si>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</si>
  <si>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</si>
  <si>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</si>
  <si>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</si>
  <si>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</si>
  <si>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</si>
  <si>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</si>
  <si>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</si>
  <si>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</si>
  <si>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</si>
  <si>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</si>
  <si>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</si>
  <si>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</si>
  <si>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</si>
  <si>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</si>
  <si>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</si>
  <si>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</si>
  <si>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</si>
  <si>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</si>
  <si>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</si>
  <si>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</si>
  <si>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</si>
  <si>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</si>
  <si>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</si>
  <si>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</si>
  <si>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</si>
  <si>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</si>
  <si>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</si>
  <si>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</si>
  <si>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</si>
  <si>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</si>
  <si>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</si>
  <si>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</si>
  <si>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</si>
  <si>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</si>
  <si>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</si>
  <si>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</si>
  <si>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</si>
  <si>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</si>
  <si>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</si>
  <si>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</si>
  <si>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</si>
  <si>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</si>
  <si>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</si>
  <si>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</si>
  <si>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</si>
  <si>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</si>
  <si>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</si>
  <si>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</si>
  <si>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</si>
  <si>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</si>
  <si>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</si>
  <si>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</si>
  <si>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</si>
  <si>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</si>
  <si>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</si>
  <si>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</si>
  <si>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</si>
  <si>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</si>
  <si>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</si>
  <si>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</si>
  <si>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</si>
  <si>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</si>
  <si>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</si>
  <si>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</si>
  <si>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</si>
  <si>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</si>
  <si>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</si>
  <si>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</si>
  <si>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</si>
  <si>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</si>
  <si>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</si>
  <si>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</si>
  <si>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</si>
  <si>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</si>
  <si>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</si>
  <si>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</si>
  <si>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</si>
  <si>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</si>
  <si>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</si>
  <si>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</si>
  <si>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</si>
  <si>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</si>
  <si>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</si>
  <si>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</si>
  <si>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</si>
  <si>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</si>
  <si>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</si>
  <si>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</si>
  <si>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</si>
  <si>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</si>
  <si>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</si>
  <si>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</si>
  <si>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</si>
  <si>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</si>
  <si>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</si>
  <si>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</si>
  <si>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</si>
  <si>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</si>
  <si>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</si>
  <si>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</si>
  <si>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</si>
  <si>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</si>
  <si>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</si>
  <si>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</si>
  <si>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</si>
  <si>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</si>
  <si>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</si>
  <si>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</si>
  <si>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</si>
  <si>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</si>
  <si>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</si>
  <si>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</si>
  <si>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</si>
  <si>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</si>
  <si>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</si>
  <si>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</si>
  <si>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</si>
  <si>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</si>
  <si>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</si>
  <si>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</si>
  <si>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</si>
  <si>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</si>
  <si>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</si>
  <si>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</si>
  <si>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</si>
  <si>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</si>
  <si>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</si>
  <si>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</si>
  <si>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</si>
  <si>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</si>
  <si>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</si>
  <si>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</si>
  <si>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</si>
  <si>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</si>
  <si>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</si>
  <si>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</si>
  <si>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</si>
  <si>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</si>
  <si>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</si>
  <si>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</si>
  <si>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</si>
  <si>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</si>
  <si>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</si>
  <si>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</si>
  <si>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</si>
  <si>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</si>
  <si>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</si>
  <si>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</si>
  <si>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</si>
  <si>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</si>
  <si>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</si>
  <si>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</si>
  <si>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</si>
  <si>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</si>
  <si>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</si>
  <si>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</si>
  <si>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</si>
  <si>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</si>
  <si>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</si>
  <si>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</si>
  <si>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</si>
  <si>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</si>
  <si>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</si>
  <si>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</si>
  <si>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</si>
  <si>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</si>
  <si>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</si>
  <si>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</si>
  <si>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</si>
  <si>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</si>
  <si>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</si>
  <si>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</si>
  <si>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</si>
  <si>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</si>
  <si>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</si>
  <si>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</si>
  <si>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</si>
  <si>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</si>
  <si>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</si>
  <si>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</si>
  <si>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</si>
  <si>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</si>
  <si>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</si>
  <si>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</si>
  <si>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</si>
  <si>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</si>
  <si>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</si>
  <si>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</si>
  <si>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</si>
  <si>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</si>
  <si>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</si>
  <si>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</si>
  <si>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</si>
  <si>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</si>
  <si>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</si>
  <si>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</si>
  <si>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</si>
  <si>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</si>
  <si>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</si>
  <si>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</si>
  <si>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</si>
  <si>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</si>
  <si>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</si>
  <si>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</si>
  <si>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</si>
  <si>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</si>
  <si>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</si>
  <si>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</si>
  <si>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</si>
  <si>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</si>
  <si>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</si>
  <si>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</si>
  <si>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</si>
  <si>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</si>
  <si>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</si>
  <si>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</si>
  <si>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</si>
  <si>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</si>
  <si>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</si>
  <si>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</si>
  <si>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</si>
  <si>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</si>
  <si>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</si>
  <si>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</si>
  <si>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</si>
  <si>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</si>
  <si>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</si>
  <si>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</si>
  <si>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</si>
  <si>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</si>
  <si>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</si>
  <si>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</si>
  <si>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</si>
  <si>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</si>
  <si>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</si>
  <si>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</si>
  <si>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</si>
  <si>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</si>
  <si>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</si>
  <si>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</si>
  <si>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</si>
  <si>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</si>
  <si>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</si>
  <si>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</si>
  <si>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</si>
  <si>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</si>
  <si>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</si>
  <si>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</si>
  <si>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</si>
  <si>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</si>
  <si>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</si>
  <si>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</si>
  <si>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</si>
  <si>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</si>
  <si>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</si>
  <si>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</si>
  <si>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</si>
  <si>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</si>
  <si>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</si>
  <si>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</si>
  <si>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</si>
  <si>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</si>
  <si>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</si>
  <si>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</si>
  <si>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</si>
  <si>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</si>
  <si>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</si>
  <si>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</si>
  <si>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</si>
  <si>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</si>
  <si>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</si>
  <si>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</si>
  <si>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</si>
  <si>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</si>
  <si>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</si>
  <si>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</si>
  <si>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</si>
  <si>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</si>
  <si>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</si>
  <si>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</si>
  <si>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</si>
  <si>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</si>
  <si>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</si>
  <si>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</si>
  <si>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</si>
  <si>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</si>
  <si>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</si>
  <si>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</si>
  <si>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</si>
  <si>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</si>
  <si>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</si>
  <si>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</si>
  <si>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</si>
  <si>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</si>
  <si>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</si>
  <si>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</si>
  <si>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</si>
  <si>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</si>
  <si>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</si>
  <si>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</si>
  <si>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</si>
  <si>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</si>
  <si>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</si>
  <si>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</si>
  <si>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</si>
  <si>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</si>
  <si>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</si>
  <si>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</si>
  <si>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</si>
  <si>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</si>
  <si>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</si>
  <si>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</si>
  <si>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</si>
  <si>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</si>
  <si>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</si>
  <si>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</si>
  <si>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</si>
  <si>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</si>
  <si>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</si>
  <si>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</si>
  <si>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</si>
  <si>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</si>
  <si>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</si>
  <si>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</si>
  <si>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</si>
  <si>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</si>
  <si>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</si>
  <si>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</si>
  <si>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</si>
  <si>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</si>
  <si>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</si>
  <si>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</si>
  <si>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</si>
  <si>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</si>
  <si>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</si>
  <si>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</si>
  <si>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</si>
  <si>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</si>
  <si>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</si>
  <si>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</si>
  <si>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</si>
  <si>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</si>
  <si>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</si>
  <si>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</si>
  <si>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</si>
  <si>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</si>
  <si>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</si>
  <si>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</si>
  <si>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</si>
  <si>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</si>
  <si>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</si>
  <si>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</si>
  <si>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</si>
  <si>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</si>
  <si>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</si>
  <si>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</si>
  <si>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</si>
  <si>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</si>
  <si>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</si>
  <si>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</si>
  <si>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</si>
  <si>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</si>
  <si>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</si>
  <si>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</si>
  <si>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</si>
  <si>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</si>
  <si>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</si>
  <si>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</si>
  <si>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</si>
  <si>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</si>
  <si>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</si>
  <si>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</si>
  <si>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</si>
  <si>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</si>
  <si>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</si>
  <si>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</si>
  <si>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</si>
  <si>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</si>
  <si>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</si>
  <si>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</si>
  <si>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</si>
  <si>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</si>
  <si>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</si>
  <si>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</si>
  <si>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</si>
  <si>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</si>
  <si>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</si>
  <si>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</si>
  <si>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</si>
  <si>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</si>
  <si>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</si>
  <si>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</si>
  <si>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</si>
  <si>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</si>
  <si>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</si>
  <si>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</si>
  <si>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</si>
  <si>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</si>
  <si>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</si>
  <si>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</si>
  <si>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</si>
  <si>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</si>
  <si>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</si>
  <si>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</si>
  <si>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</si>
  <si>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</si>
  <si>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</si>
  <si>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</si>
  <si>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</si>
  <si>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</si>
  <si>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</si>
  <si>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</si>
  <si>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</si>
  <si>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</si>
  <si>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</si>
  <si>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</si>
  <si>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</si>
  <si>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</si>
  <si>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</si>
  <si>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</si>
  <si>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</si>
  <si>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</si>
  <si>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</si>
  <si>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</si>
  <si>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</si>
  <si>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</si>
  <si>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</si>
  <si>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</si>
  <si>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</si>
  <si>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</si>
  <si>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</si>
  <si>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</si>
  <si>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</si>
  <si>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</si>
  <si>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</si>
  <si>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</si>
  <si>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</si>
  <si>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</si>
  <si>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</si>
  <si>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</si>
  <si>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</si>
  <si>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</si>
  <si>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</si>
  <si>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</si>
  <si>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</si>
  <si>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</si>
  <si>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</si>
  <si>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</si>
  <si>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</si>
  <si>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</si>
  <si>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</si>
  <si>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</si>
  <si>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</si>
  <si>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</si>
  <si>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</si>
  <si>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</si>
  <si>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</si>
  <si>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</si>
  <si>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</si>
  <si>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</si>
  <si>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</si>
  <si>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</si>
  <si>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</si>
  <si>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</si>
  <si>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</si>
  <si>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</si>
  <si>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</si>
  <si>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</si>
  <si>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</si>
  <si>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</si>
  <si>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</si>
  <si>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</si>
  <si>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</si>
  <si>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</si>
  <si>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</si>
  <si>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</si>
  <si>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</si>
  <si>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</si>
  <si>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</si>
  <si>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</si>
  <si>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</si>
  <si>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</si>
  <si>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</si>
  <si>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</si>
  <si>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</si>
  <si>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</si>
  <si>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</si>
  <si>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</si>
  <si>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</si>
  <si>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</si>
  <si>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</si>
  <si>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</si>
  <si>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</si>
  <si>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</si>
  <si>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</si>
  <si>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</si>
  <si>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</si>
  <si>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</si>
  <si>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</si>
  <si>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</si>
  <si>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</si>
  <si>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</si>
  <si>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</si>
  <si>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</si>
  <si>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</si>
  <si>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</si>
  <si>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</si>
  <si>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</si>
  <si>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</si>
  <si>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</si>
  <si>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</si>
  <si>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</si>
  <si>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</si>
  <si>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</si>
  <si>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</si>
  <si>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</si>
  <si>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</si>
  <si>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</si>
  <si>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</si>
  <si>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</si>
  <si>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</si>
  <si>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</si>
  <si>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</si>
  <si>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</si>
  <si>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</si>
  <si>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</si>
  <si>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</si>
  <si>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</si>
  <si>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</si>
  <si>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</si>
  <si>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</si>
  <si>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</si>
  <si>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</si>
  <si>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</si>
  <si>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</si>
  <si>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</si>
  <si>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</si>
  <si>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</si>
  <si>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</si>
  <si>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</si>
  <si>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</si>
  <si>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</si>
  <si>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</si>
  <si>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</si>
  <si>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</si>
  <si>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</si>
  <si>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</si>
  <si>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</si>
  <si>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</si>
  <si>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</si>
  <si>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</si>
  <si>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</si>
  <si>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</si>
  <si>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</si>
  <si>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</si>
  <si>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</si>
  <si>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</si>
  <si>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</si>
  <si>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</si>
  <si>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</si>
  <si>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</si>
  <si>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</si>
  <si>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</si>
  <si>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</si>
  <si>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</si>
  <si>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</si>
  <si>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</si>
  <si>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</si>
  <si>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</si>
  <si>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</si>
  <si>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</si>
  <si>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</si>
  <si>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</si>
  <si>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</si>
  <si>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</si>
  <si>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</si>
  <si>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</si>
  <si>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</si>
  <si>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</si>
  <si>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</si>
  <si>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</si>
  <si>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</si>
  <si>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</si>
  <si>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</si>
  <si>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</si>
  <si>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</si>
  <si>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</si>
  <si>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</si>
  <si>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</si>
  <si>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</si>
  <si>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</si>
  <si>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</si>
  <si>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</si>
  <si>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</si>
  <si>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</si>
  <si>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</si>
  <si>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</si>
  <si>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</si>
  <si>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</si>
  <si>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</si>
  <si>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</si>
  <si>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</si>
  <si>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</si>
  <si>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</si>
  <si>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</si>
  <si>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</si>
  <si>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</si>
  <si>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</si>
  <si>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</si>
  <si>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</si>
  <si>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</si>
  <si>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</si>
  <si>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</si>
  <si>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</si>
  <si>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</si>
  <si>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</si>
  <si>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</si>
  <si>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</si>
  <si>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</si>
  <si>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</si>
  <si>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</si>
  <si>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</si>
  <si>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</si>
  <si>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</si>
  <si>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</si>
  <si>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</si>
  <si>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</si>
  <si>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</si>
  <si>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</si>
  <si>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</si>
  <si>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</si>
  <si>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</si>
  <si>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</si>
  <si>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</si>
  <si>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</si>
  <si>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</si>
  <si>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</si>
  <si>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</si>
  <si>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</si>
  <si>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</si>
  <si>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</si>
  <si>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</si>
  <si>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</si>
  <si>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</si>
  <si>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</si>
  <si>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</si>
  <si>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</si>
  <si>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</si>
  <si>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</si>
  <si>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</si>
  <si>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</si>
  <si>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</si>
  <si>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</si>
  <si>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</si>
  <si>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</si>
  <si>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</si>
  <si>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</si>
  <si>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</si>
  <si>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</si>
  <si>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</si>
  <si>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</si>
  <si>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</si>
  <si>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</si>
  <si>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</si>
  <si>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</si>
  <si>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</si>
  <si>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</si>
  <si>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</si>
  <si>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</si>
  <si>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</si>
  <si>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</si>
  <si>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</si>
  <si>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</si>
  <si>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</si>
  <si>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</si>
  <si>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</si>
  <si>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</si>
  <si>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</si>
  <si>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</si>
  <si>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</si>
  <si>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</si>
  <si>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</si>
  <si>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</si>
  <si>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</si>
  <si>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</si>
  <si>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</si>
  <si>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</si>
  <si>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</si>
  <si>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</si>
  <si>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</si>
  <si>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</si>
  <si>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</si>
  <si>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</si>
  <si>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</si>
  <si>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</si>
  <si>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</si>
  <si>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</si>
  <si>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</si>
  <si>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</si>
  <si>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</si>
  <si>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</si>
  <si>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</si>
  <si>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</si>
  <si>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</si>
  <si>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</si>
  <si>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</si>
  <si>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</si>
  <si>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</si>
  <si>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</si>
  <si>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</si>
  <si>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</si>
  <si>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</si>
  <si>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</si>
  <si>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</si>
  <si>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</si>
  <si>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</si>
  <si>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</si>
  <si>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</si>
  <si>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</si>
  <si>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</si>
  <si>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</si>
  <si>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</si>
  <si>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</si>
  <si>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</si>
  <si>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</si>
  <si>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</si>
  <si>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</si>
  <si>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</si>
  <si>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</si>
  <si>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</si>
  <si>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</si>
  <si>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</si>
  <si>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</si>
  <si>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</si>
  <si>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</si>
  <si>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</si>
  <si>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</si>
  <si>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</si>
  <si>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</si>
  <si>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</si>
  <si>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</si>
  <si>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</si>
  <si>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</si>
  <si>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</si>
  <si>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</si>
  <si>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</si>
  <si>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</si>
  <si>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</si>
  <si>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</si>
  <si>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</si>
  <si>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</si>
  <si>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</si>
  <si>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</si>
  <si>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</si>
  <si>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</si>
  <si>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</si>
  <si>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</si>
  <si>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</si>
  <si>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</si>
  <si>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</si>
  <si>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</si>
  <si>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</si>
  <si>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</si>
  <si>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</si>
  <si>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</si>
  <si>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</si>
  <si>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</si>
  <si>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</si>
  <si>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</si>
  <si>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</si>
  <si>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</si>
  <si>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</si>
  <si>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</si>
  <si>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</si>
  <si>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</si>
  <si>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</si>
  <si>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</si>
  <si>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</si>
  <si>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</si>
  <si>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</si>
  <si>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</si>
  <si>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</si>
  <si>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</si>
  <si>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</si>
  <si>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</si>
  <si>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</si>
  <si>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</si>
  <si>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</si>
  <si>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</si>
  <si>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</si>
  <si>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</si>
  <si>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</si>
  <si>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</si>
  <si>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</si>
  <si>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</si>
  <si>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</si>
  <si>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</si>
  <si>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</si>
  <si>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</si>
  <si>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</si>
  <si>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</si>
  <si>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</si>
  <si>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</si>
  <si>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</si>
  <si>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</si>
  <si>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</si>
  <si>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</si>
  <si>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</si>
  <si>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</si>
  <si>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</si>
  <si>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</si>
  <si>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</si>
  <si>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</si>
  <si>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</si>
  <si>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</si>
  <si>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</si>
  <si>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</si>
  <si>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</si>
  <si>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</si>
  <si>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</si>
  <si>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</si>
  <si>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</si>
  <si>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</si>
  <si>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</si>
  <si>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</si>
  <si>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</si>
  <si>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</si>
  <si>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</si>
  <si>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</si>
  <si>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</si>
  <si>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</si>
  <si>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</si>
  <si>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</si>
  <si>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</si>
  <si>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</si>
  <si>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</si>
  <si>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</si>
  <si>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</si>
  <si>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</si>
  <si>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</si>
  <si>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</si>
  <si>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</si>
  <si>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</si>
  <si>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</si>
  <si>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</si>
  <si>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</si>
  <si>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</si>
  <si>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</si>
  <si>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</si>
  <si>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</si>
  <si>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</si>
  <si>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</si>
  <si>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</si>
  <si>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</si>
  <si>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</si>
  <si>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</si>
  <si>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</si>
  <si>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</si>
  <si>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</si>
  <si>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</si>
  <si>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</si>
  <si>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</si>
  <si>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</si>
  <si>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</si>
  <si>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</si>
  <si>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</si>
  <si>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</si>
  <si>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</si>
  <si>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</si>
  <si>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</si>
  <si>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</si>
  <si>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</si>
  <si>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</si>
  <si>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</si>
  <si>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</si>
  <si>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</si>
  <si>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</si>
  <si>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</si>
  <si>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</si>
  <si>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</si>
  <si>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</si>
  <si>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</si>
  <si>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</si>
  <si>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</si>
  <si>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</si>
  <si>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</si>
  <si>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</si>
  <si>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</si>
  <si>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</si>
  <si>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</si>
  <si>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</si>
  <si>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</si>
  <si>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</si>
  <si>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</si>
  <si>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</si>
  <si>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</si>
  <si>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</si>
  <si>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</si>
  <si>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</si>
  <si>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</si>
  <si>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</si>
  <si>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</si>
  <si>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</si>
  <si>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</si>
  <si>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</si>
  <si>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</si>
  <si>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</si>
  <si>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</si>
  <si>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</si>
  <si>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</si>
  <si>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</si>
  <si>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</si>
  <si>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</si>
  <si>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</si>
  <si>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</si>
  <si>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</si>
  <si>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</si>
  <si>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</si>
  <si>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</si>
  <si>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</si>
  <si>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</si>
  <si>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</si>
  <si>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</si>
  <si>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</si>
  <si>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</si>
  <si>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</si>
  <si>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</si>
  <si>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</si>
  <si>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</si>
  <si>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</si>
  <si>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</si>
  <si>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</si>
  <si>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</si>
  <si>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</si>
  <si>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</si>
  <si>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</si>
  <si>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</si>
  <si>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</si>
  <si>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</si>
  <si>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</si>
  <si>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</si>
  <si>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</si>
  <si>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</si>
  <si>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</si>
  <si>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</si>
  <si>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</si>
  <si>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</si>
  <si>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</si>
  <si>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</si>
  <si>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</si>
  <si>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</si>
  <si>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</si>
  <si>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</si>
  <si>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</si>
  <si>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</si>
  <si>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</si>
  <si>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</si>
  <si>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</si>
  <si>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</si>
  <si>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</si>
  <si>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</si>
  <si>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</si>
  <si>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</si>
  <si>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</si>
  <si>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</si>
  <si>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</si>
  <si>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</si>
  <si>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</si>
  <si>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</si>
  <si>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</si>
  <si>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</si>
  <si>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</si>
  <si>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</si>
  <si>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</si>
  <si>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</si>
  <si>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</si>
  <si>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</si>
  <si>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</si>
  <si>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</si>
  <si>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</si>
  <si>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</si>
  <si>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</si>
  <si>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</si>
  <si>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</si>
  <si>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</si>
  <si>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</si>
  <si>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</si>
  <si>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</si>
  <si>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</si>
  <si>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</si>
  <si>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</si>
  <si>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</si>
  <si>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</si>
  <si>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</si>
  <si>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</si>
  <si>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</si>
  <si>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</si>
  <si>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</si>
  <si>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</si>
  <si>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</si>
  <si>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</si>
  <si>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</si>
  <si>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</si>
  <si>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</si>
  <si>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</si>
  <si>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</si>
  <si>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</si>
  <si>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</si>
  <si>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</si>
  <si>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</si>
  <si>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</si>
  <si>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</si>
  <si>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</si>
  <si>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</si>
  <si>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</si>
  <si>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</si>
  <si>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</si>
  <si>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</si>
  <si>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</si>
  <si>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</si>
  <si>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</si>
  <si>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</si>
  <si>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</si>
  <si>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</si>
  <si>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</si>
  <si>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</si>
  <si>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</si>
  <si>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</si>
  <si>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</si>
  <si>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</si>
  <si>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</si>
  <si>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</si>
  <si>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</si>
  <si>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</si>
  <si>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</si>
  <si>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</si>
  <si>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</si>
  <si>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</si>
  <si>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</si>
  <si>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</si>
  <si>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</si>
  <si>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</si>
  <si>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</si>
  <si>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</si>
  <si>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</si>
  <si>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</si>
  <si>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</si>
  <si>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</si>
  <si>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</si>
  <si>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</si>
  <si>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</si>
  <si>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</si>
  <si>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</si>
  <si>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</si>
  <si>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</si>
  <si>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</si>
  <si>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</si>
  <si>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</si>
  <si>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</si>
  <si>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</si>
  <si>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</si>
  <si>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</si>
  <si>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</si>
  <si>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</si>
  <si>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</si>
  <si>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</si>
  <si>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</si>
  <si>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</si>
  <si>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</si>
  <si>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</si>
  <si>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</si>
  <si>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</si>
  <si>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</si>
  <si>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</si>
  <si>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</si>
  <si>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</si>
  <si>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</si>
  <si>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</si>
  <si>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</si>
  <si>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</si>
  <si>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</si>
  <si>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</si>
  <si>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</si>
  <si>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</si>
  <si>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</si>
  <si>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</si>
  <si>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</si>
  <si>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</si>
  <si>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</si>
  <si>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</si>
  <si>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</si>
  <si>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</si>
  <si>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</si>
  <si>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</si>
  <si>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</si>
  <si>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</si>
  <si>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</si>
  <si>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</si>
  <si>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</si>
  <si>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</si>
  <si>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</si>
  <si>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</si>
  <si>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</si>
  <si>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</si>
  <si>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</si>
  <si>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</si>
  <si>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</si>
  <si>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</si>
  <si>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</si>
  <si>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</si>
  <si>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</si>
  <si>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</si>
  <si>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</si>
  <si>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</si>
  <si>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</si>
  <si>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</si>
  <si>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</si>
  <si>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</si>
  <si>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</si>
  <si>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</si>
  <si>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</si>
  <si>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</si>
  <si>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</si>
  <si>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</si>
  <si>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</si>
  <si>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</si>
  <si>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</si>
  <si>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</si>
  <si>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</si>
  <si>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</si>
  <si>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</si>
  <si>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</si>
  <si>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</si>
  <si>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</si>
  <si>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</si>
  <si>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</si>
  <si>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</si>
  <si>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</si>
  <si>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</si>
  <si>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</si>
  <si>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</si>
  <si>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</si>
  <si>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</si>
  <si>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</si>
  <si>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</si>
  <si>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</si>
  <si>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</si>
  <si>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</si>
  <si>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</si>
  <si>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</si>
  <si>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</si>
  <si>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</si>
  <si>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</si>
  <si>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</si>
  <si>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</si>
  <si>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</si>
  <si>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</si>
  <si>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</si>
  <si>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</si>
  <si>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</si>
  <si>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</si>
  <si>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</si>
  <si>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</si>
  <si>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</si>
  <si>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</si>
  <si>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</si>
  <si>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</si>
  <si>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</si>
  <si>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</si>
  <si>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</si>
  <si>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</si>
  <si>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</si>
  <si>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</si>
  <si>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</si>
  <si>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</si>
  <si>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</si>
  <si>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</si>
  <si>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</si>
  <si>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</si>
  <si>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</si>
  <si>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</si>
  <si>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</si>
  <si>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</si>
  <si>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</si>
  <si>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</si>
  <si>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</si>
  <si>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</si>
  <si>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</si>
  <si>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</si>
  <si>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</si>
  <si>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</si>
  <si>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</si>
  <si>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</si>
  <si>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</si>
  <si>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</si>
  <si>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</si>
  <si>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</si>
  <si>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</si>
  <si>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</si>
  <si>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</si>
  <si>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</si>
  <si>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</si>
  <si>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</si>
  <si>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</si>
  <si>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</si>
  <si>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</si>
  <si>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</si>
  <si>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</si>
  <si>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</si>
  <si>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</si>
  <si>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</si>
  <si>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</si>
  <si>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</si>
  <si>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</si>
  <si>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</si>
  <si>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</si>
  <si>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</si>
  <si>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</si>
  <si>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</si>
  <si>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</si>
  <si>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</si>
  <si>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</si>
  <si>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</si>
  <si>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</si>
  <si>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</si>
  <si>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</si>
  <si>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</si>
  <si>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</si>
  <si>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</si>
  <si>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</si>
  <si>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</si>
  <si>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</si>
  <si>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</si>
  <si>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</si>
  <si>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</si>
  <si>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</si>
  <si>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</si>
  <si>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</si>
  <si>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</si>
  <si>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</si>
  <si>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</si>
  <si>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</si>
  <si>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</si>
  <si>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</si>
  <si>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</si>
  <si>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</si>
  <si>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</si>
  <si>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</si>
  <si>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</si>
  <si>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</si>
  <si>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</si>
  <si>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</si>
  <si>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</si>
  <si>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</si>
  <si>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</si>
  <si>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</si>
  <si>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</si>
  <si>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</si>
  <si>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</si>
  <si>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</si>
  <si>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</si>
  <si>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</si>
  <si>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</si>
  <si>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</si>
  <si>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</si>
  <si>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</si>
  <si>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</si>
  <si>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</si>
  <si>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</si>
  <si>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</si>
  <si>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</si>
  <si>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</si>
  <si>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</si>
  <si>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</si>
  <si>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</si>
  <si>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</si>
  <si>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</si>
  <si>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</si>
  <si>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</si>
  <si>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</si>
  <si>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</si>
  <si>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</si>
  <si>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</si>
  <si>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</si>
  <si>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</si>
  <si>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</si>
  <si>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</si>
  <si>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</si>
  <si>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</si>
  <si>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</si>
  <si>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</si>
  <si>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</si>
  <si>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</si>
  <si>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</si>
  <si>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</si>
  <si>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</si>
  <si>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</si>
  <si>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</si>
  <si>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</si>
  <si>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</si>
  <si>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</si>
  <si>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</si>
  <si>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</si>
  <si>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</si>
  <si>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</si>
  <si>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</si>
  <si>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</si>
  <si>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</si>
  <si>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</si>
  <si>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</si>
  <si>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</si>
  <si>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</si>
  <si>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</si>
  <si>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</si>
  <si>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</si>
  <si>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</si>
  <si>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</si>
  <si>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</si>
  <si>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</si>
  <si>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</si>
  <si>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</si>
  <si>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</si>
  <si>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</si>
  <si>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</si>
  <si>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</si>
  <si>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</si>
  <si>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</si>
  <si>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</si>
  <si>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</si>
  <si>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</si>
  <si>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</si>
  <si>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</si>
  <si>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</si>
  <si>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</si>
  <si>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</si>
  <si>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</si>
  <si>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</si>
  <si>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</si>
  <si>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</si>
  <si>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</si>
  <si>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</si>
  <si>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</si>
  <si>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</si>
  <si>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</si>
  <si>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</si>
  <si>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</si>
  <si>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</si>
  <si>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</si>
  <si>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</si>
  <si>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</si>
  <si>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</si>
  <si>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</si>
  <si>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</si>
  <si>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</si>
  <si>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</si>
  <si>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</si>
  <si>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</si>
  <si>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</si>
  <si>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</si>
  <si>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</si>
  <si>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</si>
  <si>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</si>
  <si>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</si>
  <si>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</si>
  <si>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</si>
  <si>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</si>
  <si>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</si>
  <si>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</si>
  <si>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</si>
  <si>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</si>
  <si>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</si>
  <si>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</si>
  <si>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</si>
  <si>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</si>
  <si>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</si>
  <si>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</si>
  <si>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</si>
  <si>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</si>
  <si>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</si>
  <si>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</si>
  <si>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</si>
  <si>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</si>
  <si>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</si>
  <si>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</si>
  <si>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</si>
  <si>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</si>
  <si>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</si>
  <si>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</si>
  <si>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</si>
  <si>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</si>
  <si>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</si>
  <si>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</si>
  <si>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</si>
  <si>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</si>
  <si>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</si>
  <si>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</si>
  <si>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</si>
  <si>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</si>
  <si>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</si>
  <si>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</si>
  <si>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</si>
  <si>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</si>
  <si>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</si>
  <si>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</si>
  <si>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</si>
  <si>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</si>
  <si>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</si>
  <si>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</si>
  <si>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</si>
  <si>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</si>
  <si>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</si>
  <si>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</si>
  <si>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</si>
  <si>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</si>
  <si>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</si>
  <si>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</si>
  <si>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</si>
  <si>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</si>
  <si>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</si>
  <si>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</si>
  <si>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</si>
  <si>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</si>
  <si>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</si>
  <si>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</si>
  <si>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</si>
  <si>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</si>
  <si>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</si>
  <si>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</si>
  <si>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</si>
  <si>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</si>
  <si>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</si>
  <si>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</si>
  <si>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</si>
  <si>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</si>
  <si>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</si>
  <si>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</si>
  <si>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</si>
  <si>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</si>
  <si>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</si>
  <si>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</si>
  <si>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</si>
  <si>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</si>
  <si>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</si>
  <si>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</si>
  <si>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</si>
  <si>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</si>
  <si>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</si>
  <si>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</si>
  <si>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</si>
  <si>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</si>
  <si>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</si>
  <si>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</si>
  <si>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</si>
  <si>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</si>
  <si>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</si>
  <si>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</si>
  <si>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</si>
  <si>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</si>
  <si>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</si>
  <si>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</si>
  <si>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</si>
  <si>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</si>
  <si>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</si>
  <si>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</si>
  <si>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</si>
  <si>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</si>
  <si>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</si>
  <si>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</si>
  <si>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</si>
  <si>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</si>
  <si>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</si>
  <si>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</si>
  <si>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</si>
  <si>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</si>
  <si>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</si>
  <si>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</si>
  <si>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</si>
  <si>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</si>
  <si>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</si>
  <si>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</si>
  <si>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</si>
  <si>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</si>
  <si>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</si>
  <si>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</si>
  <si>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</si>
  <si>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</si>
  <si>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</si>
  <si>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</si>
  <si>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</si>
  <si>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</si>
  <si>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</si>
  <si>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</si>
  <si>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</si>
  <si>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</si>
  <si>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</si>
  <si>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</si>
  <si>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</si>
  <si>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</si>
  <si>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</si>
  <si>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</si>
  <si>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</si>
  <si>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</si>
  <si>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</si>
  <si>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</si>
  <si>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</si>
  <si>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</si>
  <si>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</si>
  <si>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</si>
  <si>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</si>
  <si>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</si>
  <si>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</si>
  <si>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</si>
  <si>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</si>
  <si>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</si>
  <si>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</si>
  <si>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</si>
  <si>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</si>
  <si>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</si>
  <si>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</si>
  <si>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</si>
  <si>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</si>
  <si>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</si>
  <si>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</si>
  <si>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</si>
  <si>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</si>
  <si>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</si>
  <si>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</si>
  <si>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</si>
  <si>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</si>
  <si>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</si>
  <si>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</si>
  <si>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</si>
  <si>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</si>
  <si>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</si>
  <si>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</si>
  <si>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</si>
  <si>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</si>
  <si>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</si>
  <si>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</si>
  <si>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</si>
  <si>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</si>
  <si>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</si>
  <si>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</si>
  <si>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</si>
  <si>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</si>
  <si>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</si>
  <si>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</si>
  <si>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</si>
  <si>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</si>
  <si>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</si>
  <si>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</si>
  <si>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</si>
  <si>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</si>
  <si>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</si>
  <si>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</si>
  <si>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</si>
  <si>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</si>
  <si>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</si>
  <si>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</si>
  <si>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</si>
  <si>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</si>
  <si>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</si>
  <si>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</si>
  <si>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</si>
  <si>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</si>
  <si>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</si>
  <si>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</si>
  <si>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</si>
  <si>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</si>
  <si>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</si>
  <si>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</si>
  <si>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</si>
  <si>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</si>
  <si>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</si>
  <si>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</si>
  <si>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</si>
  <si>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</si>
  <si>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</si>
  <si>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</si>
  <si>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</si>
  <si>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</si>
  <si>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</si>
  <si>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</si>
  <si>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</si>
  <si>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</si>
  <si>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</si>
  <si>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</si>
  <si>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</si>
  <si>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</si>
  <si>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</si>
  <si>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</si>
  <si>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</si>
  <si>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</si>
  <si>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</si>
  <si>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</si>
  <si>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</si>
  <si>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</si>
  <si>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</si>
  <si>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</si>
  <si>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</si>
  <si>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</si>
  <si>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</si>
  <si>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</si>
  <si>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</si>
  <si>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</si>
  <si>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</si>
  <si>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</si>
  <si>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</si>
  <si>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</si>
  <si>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</si>
  <si>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</si>
  <si>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</si>
  <si>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</si>
  <si>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</si>
  <si>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</si>
  <si>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</si>
  <si>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</si>
  <si>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</si>
  <si>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</si>
  <si>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</si>
  <si>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</si>
  <si>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</si>
  <si>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</si>
  <si>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</si>
  <si>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</si>
  <si>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</si>
  <si>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</si>
  <si>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</si>
  <si>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</si>
  <si>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</si>
  <si>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</si>
  <si>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</si>
  <si>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</si>
  <si>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</si>
  <si>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</si>
  <si>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</si>
  <si>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</si>
  <si>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</si>
  <si>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</si>
  <si>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</si>
  <si>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</si>
  <si>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</si>
  <si>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</si>
  <si>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</si>
  <si>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</si>
  <si>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</si>
  <si>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</si>
  <si>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</si>
  <si>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</si>
  <si>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</si>
  <si>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</si>
  <si>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</si>
  <si>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</si>
  <si>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</si>
  <si>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</si>
  <si>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</si>
  <si>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</si>
  <si>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</si>
  <si>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</si>
  <si>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</si>
  <si>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</si>
  <si>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</si>
  <si>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</si>
  <si>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</si>
  <si>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</si>
  <si>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</si>
  <si>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</si>
  <si>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</si>
  <si>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</si>
  <si>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</si>
  <si>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</si>
  <si>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</si>
  <si>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</si>
  <si>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</si>
  <si>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</si>
  <si>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</si>
  <si>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</si>
  <si>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</si>
  <si>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</si>
  <si>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</si>
  <si>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</si>
  <si>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</si>
  <si>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</si>
  <si>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</si>
  <si>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</si>
  <si>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</si>
  <si>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</si>
  <si>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</si>
  <si>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</si>
  <si>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</si>
  <si>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</si>
  <si>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</si>
  <si>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</si>
  <si>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</si>
  <si>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</si>
  <si>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</si>
  <si>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</si>
  <si>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</si>
  <si>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</si>
  <si>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</si>
  <si>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</si>
  <si>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</si>
  <si>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</si>
  <si>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</si>
  <si>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</si>
  <si>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</si>
  <si>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</si>
  <si>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</si>
  <si>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</si>
  <si>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</si>
  <si>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</si>
  <si>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</si>
  <si>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</si>
  <si>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</si>
  <si>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</si>
  <si>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</si>
  <si>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</si>
  <si>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</si>
  <si>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</si>
  <si>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</si>
  <si>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</si>
  <si>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</si>
  <si>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</si>
  <si>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</si>
  <si>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</si>
  <si>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</si>
  <si>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</si>
  <si>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</si>
  <si>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</si>
  <si>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</si>
  <si>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</si>
  <si>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</si>
  <si>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</si>
  <si>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</si>
  <si>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</si>
  <si>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</si>
  <si>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</si>
  <si>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</si>
  <si>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</si>
  <si>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</si>
  <si>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</si>
  <si>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</si>
  <si>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</si>
  <si>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</si>
  <si>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</si>
  <si>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</si>
  <si>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</si>
  <si>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</si>
  <si>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</si>
  <si>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</si>
  <si>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</si>
  <si>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</si>
  <si>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</si>
  <si>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</si>
  <si>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</si>
  <si>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</si>
  <si>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</si>
  <si>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</si>
  <si>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</si>
  <si>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</si>
  <si>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</si>
  <si>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</si>
  <si>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</si>
  <si>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</si>
  <si>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</si>
  <si>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</si>
  <si>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</si>
  <si>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</si>
  <si>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</si>
  <si>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</si>
  <si>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</si>
  <si>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</si>
  <si>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</si>
  <si>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</si>
  <si>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</si>
  <si>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</si>
  <si>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</si>
  <si>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</si>
  <si>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</si>
  <si>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</si>
  <si>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</si>
  <si>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</si>
  <si>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</si>
  <si>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</si>
  <si>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</si>
  <si>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</si>
  <si>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</si>
  <si>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</si>
  <si>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</si>
  <si>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</si>
  <si>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</si>
  <si>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</si>
  <si>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</si>
  <si>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</si>
  <si>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</si>
  <si>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</si>
  <si>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</si>
  <si>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</si>
  <si>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</si>
  <si>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</si>
  <si>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</si>
  <si>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</si>
  <si>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</si>
  <si>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</si>
  <si>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</si>
  <si>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</si>
  <si>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</si>
  <si>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</si>
  <si>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</si>
  <si>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</si>
  <si>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</si>
  <si>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</si>
  <si>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</si>
  <si>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</si>
  <si>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</si>
  <si>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</si>
  <si>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</si>
  <si>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</si>
  <si>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</si>
  <si>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</si>
  <si>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</si>
  <si>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</si>
  <si>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</si>
  <si>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</si>
  <si>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</si>
  <si>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</si>
  <si>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</si>
  <si>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</si>
  <si>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</si>
  <si>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</si>
  <si>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</si>
  <si>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</si>
  <si>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</si>
  <si>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</si>
  <si>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</si>
  <si>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</si>
  <si>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</si>
  <si>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</si>
  <si>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</si>
  <si>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</si>
  <si>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</si>
  <si>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</si>
  <si>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</si>
  <si>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</si>
  <si>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</si>
  <si>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</si>
  <si>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</si>
  <si>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</si>
  <si>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</si>
  <si>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</si>
  <si>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</si>
  <si>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</si>
  <si>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</si>
  <si>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</si>
  <si>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</si>
  <si>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</si>
  <si>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</si>
  <si>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</si>
  <si>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</si>
  <si>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</si>
  <si>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</si>
  <si>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</si>
  <si>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</si>
  <si>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</si>
  <si>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</si>
  <si>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</si>
  <si>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</si>
  <si>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</si>
  <si>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</si>
  <si>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</si>
  <si>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</si>
  <si>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</si>
  <si>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</si>
  <si>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</si>
  <si>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</si>
  <si>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</si>
  <si>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</si>
  <si>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</si>
  <si>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</si>
  <si>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</si>
  <si>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</si>
  <si>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</si>
  <si>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</si>
  <si>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</si>
  <si>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</si>
  <si>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</si>
  <si>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</si>
  <si>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</si>
  <si>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</si>
  <si>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</si>
  <si>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</si>
  <si>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</si>
  <si>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</si>
  <si>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</si>
  <si>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</si>
  <si>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</si>
  <si>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</si>
  <si>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</si>
  <si>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</si>
  <si>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</si>
  <si>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</si>
  <si>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</si>
  <si>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</si>
  <si>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</si>
  <si>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</si>
  <si>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</si>
  <si>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</si>
  <si>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</si>
  <si>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</si>
  <si>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</si>
  <si>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</si>
  <si>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</si>
  <si>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</si>
  <si>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</si>
  <si>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</si>
  <si>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</si>
  <si>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</si>
  <si>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</si>
  <si>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</si>
  <si>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</si>
  <si>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</si>
  <si>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</si>
  <si>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</si>
  <si>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</si>
  <si>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</si>
  <si>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</si>
  <si>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</si>
  <si>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</si>
  <si>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</si>
  <si>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</si>
  <si>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</si>
  <si>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</si>
  <si>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</si>
  <si>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</si>
  <si>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</si>
  <si>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</si>
  <si>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</si>
  <si>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</si>
  <si>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</si>
  <si>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</si>
  <si>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</si>
  <si>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</si>
  <si>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</si>
  <si>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</si>
  <si>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</si>
  <si>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</si>
  <si>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</si>
  <si>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</si>
  <si>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</si>
  <si>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</si>
  <si>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</si>
  <si>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</si>
  <si>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</si>
  <si>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</si>
  <si>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</si>
  <si>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</si>
  <si>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</si>
  <si>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</si>
  <si>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</si>
  <si>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</si>
  <si>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</si>
  <si>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</si>
  <si>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</si>
  <si>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</si>
  <si>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</si>
  <si>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</si>
  <si>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</si>
  <si>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</si>
  <si>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</si>
  <si>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</si>
  <si>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</si>
  <si>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</si>
  <si>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</si>
  <si>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</si>
  <si>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</si>
  <si>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</si>
  <si>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</si>
  <si>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</si>
  <si>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</si>
  <si>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</si>
  <si>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</si>
  <si>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</si>
  <si>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</si>
  <si>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</si>
  <si>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</si>
  <si>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</si>
  <si>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</si>
  <si>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</si>
  <si>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</si>
  <si>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</si>
  <si>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</si>
  <si>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</si>
  <si>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</si>
  <si>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</si>
  <si>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</si>
  <si>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</si>
  <si>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</si>
  <si>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</si>
  <si>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</si>
  <si>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</si>
  <si>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</si>
  <si>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</si>
  <si>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</si>
  <si>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</si>
  <si>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</si>
  <si>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</si>
  <si>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</si>
  <si>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</si>
  <si>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</si>
  <si>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</si>
  <si>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</si>
  <si>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</si>
  <si>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</si>
  <si>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</si>
  <si>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</si>
  <si>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</si>
  <si>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</si>
  <si>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</si>
  <si>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</si>
  <si>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</si>
  <si>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</si>
  <si>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</si>
  <si>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</si>
  <si>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</si>
  <si>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</si>
  <si>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</si>
  <si>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</si>
  <si>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</si>
  <si>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</si>
  <si>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</si>
  <si>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</si>
  <si>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</si>
  <si>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</si>
  <si>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</si>
  <si>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</si>
  <si>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</si>
  <si>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</si>
  <si>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</si>
  <si>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</si>
  <si>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</si>
  <si>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</si>
  <si>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</si>
  <si>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</si>
  <si>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</si>
  <si>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</si>
  <si>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</si>
  <si>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</si>
  <si>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</si>
  <si>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</si>
  <si>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</si>
  <si>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</si>
  <si>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</si>
  <si>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</si>
  <si>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</si>
  <si>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</si>
  <si>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</si>
  <si>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</si>
  <si>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</si>
  <si>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</si>
  <si>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</si>
  <si>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</si>
  <si>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</si>
  <si>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</si>
  <si>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</si>
  <si>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</si>
  <si>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</si>
  <si>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</si>
  <si>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</si>
  <si>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</si>
  <si>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</si>
  <si>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</si>
  <si>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</si>
  <si>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</si>
  <si>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</si>
  <si>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</si>
  <si>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</si>
  <si>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</si>
  <si>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</si>
  <si>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</si>
  <si>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</si>
  <si>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</si>
  <si>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</si>
  <si>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</si>
  <si>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</si>
  <si>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</si>
  <si>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</si>
  <si>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</si>
  <si>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</si>
  <si>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</si>
  <si>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</si>
  <si>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</si>
  <si>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</si>
  <si>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</si>
  <si>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</si>
  <si>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</si>
  <si>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</si>
  <si>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</si>
  <si>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</si>
  <si>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</si>
  <si>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</si>
  <si>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</si>
  <si>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</si>
  <si>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</si>
  <si>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</si>
  <si>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</si>
  <si>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</si>
  <si>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</si>
  <si>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</si>
  <si>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</si>
  <si>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</si>
  <si>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</si>
  <si>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</si>
  <si>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</si>
  <si>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</si>
  <si>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</si>
  <si>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</si>
  <si>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</si>
  <si>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</si>
  <si>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</si>
  <si>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</si>
  <si>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</si>
  <si>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</si>
  <si>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</si>
  <si>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</si>
  <si>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</si>
  <si>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</si>
  <si>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</si>
  <si>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</si>
  <si>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</si>
  <si>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</si>
  <si>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</si>
  <si>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</si>
  <si>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</si>
  <si>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</si>
  <si>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</si>
  <si>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</si>
  <si>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</si>
  <si>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</si>
  <si>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</si>
  <si>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</si>
  <si>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</si>
  <si>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</si>
  <si>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</si>
  <si>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</si>
  <si>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</si>
  <si>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</si>
  <si>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</si>
  <si>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</si>
  <si>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</si>
  <si>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</si>
  <si>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</si>
  <si>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</si>
  <si>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</si>
  <si>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</si>
  <si>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</si>
  <si>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</si>
  <si>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</si>
  <si>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</si>
  <si>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</si>
  <si>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</si>
  <si>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</si>
  <si>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</si>
  <si>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</si>
  <si>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</si>
  <si>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</si>
  <si>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</si>
  <si>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</si>
  <si>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</si>
  <si>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</si>
  <si>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</si>
  <si>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</si>
  <si>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</si>
  <si>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</si>
  <si>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</si>
  <si>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</si>
  <si>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</si>
  <si>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</si>
  <si>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</si>
  <si>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</si>
  <si>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</si>
  <si>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</si>
  <si>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</si>
  <si>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</si>
  <si>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</si>
  <si>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</si>
  <si>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</si>
  <si>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</si>
  <si>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</si>
  <si>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</si>
  <si>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</si>
  <si>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</si>
  <si>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</si>
  <si>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</si>
  <si>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</si>
  <si>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</si>
  <si>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</si>
  <si>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</si>
  <si>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</si>
  <si>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</si>
  <si>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</si>
  <si>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</si>
  <si>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</si>
  <si>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</si>
  <si>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</si>
  <si>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</si>
  <si>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</si>
  <si>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</si>
  <si>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</si>
  <si>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</si>
  <si>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</si>
  <si>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</si>
  <si>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</si>
  <si>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</si>
  <si>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</si>
  <si>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</si>
  <si>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</si>
  <si>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</si>
  <si>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</si>
  <si>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</si>
  <si>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</si>
  <si>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</si>
  <si>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</si>
  <si>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</si>
  <si>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</si>
  <si>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</si>
  <si>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</si>
  <si>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</si>
  <si>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</si>
  <si>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</si>
  <si>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</si>
  <si>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</si>
  <si>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</si>
  <si>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</si>
  <si>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</si>
  <si>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</si>
  <si>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</si>
  <si>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</si>
  <si>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</si>
  <si>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</si>
  <si>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</si>
  <si>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</si>
  <si>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</si>
  <si>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</si>
  <si>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</si>
  <si>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</si>
  <si>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</si>
  <si>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</si>
  <si>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</si>
  <si>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</si>
  <si>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</si>
  <si>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</si>
  <si>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</si>
  <si>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</si>
  <si>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</si>
  <si>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</si>
  <si>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</si>
  <si>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</si>
  <si>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</si>
  <si>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</si>
  <si>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</si>
  <si>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</si>
  <si>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</si>
  <si>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</si>
  <si>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</si>
  <si>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</si>
  <si>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</si>
  <si>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</si>
  <si>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</si>
  <si>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</si>
  <si>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</si>
  <si>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</si>
  <si>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</si>
  <si>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</si>
  <si>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</si>
  <si>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</si>
  <si>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</si>
  <si>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</si>
  <si>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</si>
  <si>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</si>
  <si>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</si>
  <si>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</si>
  <si>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</si>
  <si>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</si>
  <si>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</si>
  <si>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</si>
  <si>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</si>
  <si>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</si>
  <si>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</si>
  <si>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</si>
  <si>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</si>
  <si>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</si>
  <si>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</si>
  <si>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</si>
  <si>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</si>
  <si>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</si>
  <si>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</si>
  <si>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</si>
  <si>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</si>
  <si>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</si>
  <si>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</si>
  <si>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</si>
  <si>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</si>
  <si>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</si>
  <si>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</si>
  <si>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</si>
  <si>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</si>
  <si>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</si>
  <si>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</si>
  <si>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</si>
  <si>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</si>
  <si>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</si>
  <si>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</si>
  <si>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</si>
  <si>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</si>
  <si>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</si>
  <si>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</si>
  <si>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</si>
  <si>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</si>
  <si>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</si>
  <si>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</si>
  <si>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</si>
  <si>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</si>
  <si>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</si>
  <si>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</si>
  <si>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</si>
  <si>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</si>
  <si>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</si>
  <si>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</si>
  <si>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</si>
  <si>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</si>
  <si>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</si>
  <si>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</si>
  <si>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</si>
  <si>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</si>
  <si>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</si>
  <si>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</si>
  <si>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</si>
  <si>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</si>
  <si>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</si>
  <si>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</si>
  <si>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</si>
  <si>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</si>
  <si>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</si>
  <si>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</si>
  <si>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</si>
  <si>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</si>
  <si>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</si>
  <si>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</si>
  <si>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</si>
  <si>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</si>
  <si>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</si>
  <si>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</si>
  <si>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</si>
  <si>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</si>
  <si>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</si>
  <si>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</si>
  <si>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</si>
  <si>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</si>
  <si>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</si>
  <si>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</si>
  <si>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</si>
  <si>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</si>
  <si>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</si>
  <si>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</si>
  <si>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</si>
  <si>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</si>
  <si>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</si>
  <si>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</si>
  <si>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</si>
  <si>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</si>
  <si>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</si>
  <si>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</si>
  <si>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</si>
  <si>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</si>
  <si>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</si>
  <si>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</si>
  <si>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</si>
  <si>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</si>
  <si>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</si>
  <si>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</si>
  <si>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</si>
  <si>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</si>
  <si>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</si>
  <si>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</si>
  <si>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</si>
  <si>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</si>
  <si>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</si>
  <si>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</si>
  <si>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</si>
  <si>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</si>
  <si>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</si>
  <si>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</si>
  <si>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</si>
  <si>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</si>
  <si>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</si>
  <si>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</si>
  <si>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</si>
  <si>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</si>
  <si>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</si>
  <si>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</si>
  <si>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</si>
  <si>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</si>
  <si>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</si>
  <si>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</si>
  <si>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</si>
  <si>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</si>
  <si>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</si>
  <si>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</si>
  <si>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</si>
  <si>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</si>
  <si>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</si>
  <si>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</si>
  <si>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</si>
  <si>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</si>
  <si>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</si>
  <si>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</si>
  <si>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</si>
  <si>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</si>
  <si>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</si>
  <si>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</si>
  <si>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</si>
  <si>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</si>
  <si>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</si>
  <si>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</si>
  <si>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</si>
  <si>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</si>
  <si>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</si>
  <si>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</si>
  <si>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</si>
  <si>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</si>
  <si>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</si>
  <si>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</si>
  <si>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</si>
  <si>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</si>
  <si>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</si>
  <si>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</si>
  <si>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</si>
  <si>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</si>
  <si>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</si>
  <si>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</si>
  <si>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</si>
  <si>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</si>
  <si>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</si>
  <si>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</si>
  <si>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</si>
  <si>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</si>
  <si>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</si>
  <si>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</si>
  <si>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</si>
  <si>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</si>
  <si>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</si>
  <si>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</si>
  <si>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</si>
  <si>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</si>
  <si>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</si>
  <si>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</si>
  <si>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</si>
  <si>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</si>
  <si>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</si>
  <si>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</si>
  <si>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</si>
  <si>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</si>
  <si>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</si>
  <si>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</si>
  <si>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</si>
  <si>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</si>
  <si>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</si>
  <si>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</si>
  <si>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</si>
  <si>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</si>
  <si>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</si>
  <si>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</si>
  <si>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</si>
  <si>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</si>
  <si>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</si>
  <si>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</si>
  <si>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</si>
  <si>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</si>
  <si>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</si>
  <si>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</si>
  <si>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</si>
  <si>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</si>
  <si>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</si>
  <si>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</si>
  <si>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</si>
  <si>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</si>
  <si>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</si>
  <si>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</si>
  <si>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</si>
  <si>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</si>
  <si>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</si>
  <si>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</si>
  <si>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</si>
  <si>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</si>
  <si>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</si>
  <si>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</si>
  <si>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</si>
  <si>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</si>
  <si>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</si>
  <si>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</si>
  <si>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</si>
  <si>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</si>
  <si>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</si>
  <si>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</si>
  <si>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</si>
  <si>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</si>
  <si>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</si>
  <si>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</si>
  <si>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</si>
  <si>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</si>
  <si>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</si>
  <si>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</si>
  <si>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</si>
  <si>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</si>
  <si>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</si>
  <si>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</si>
  <si>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</si>
  <si>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</si>
  <si>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</si>
  <si>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</si>
  <si>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</si>
  <si>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</si>
  <si>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</si>
  <si>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</si>
  <si>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</si>
  <si>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</si>
  <si>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</si>
  <si>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</si>
  <si>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</si>
  <si>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</si>
  <si>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</si>
  <si>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</si>
  <si>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</si>
  <si>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</si>
  <si>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</si>
  <si>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</si>
  <si>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</si>
  <si>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</si>
  <si>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</si>
  <si>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</si>
  <si>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</si>
  <si>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</si>
  <si>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</si>
  <si>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</si>
  <si>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</si>
  <si>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</si>
  <si>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</si>
  <si>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</si>
  <si>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</si>
  <si>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</si>
  <si>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</si>
  <si>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</si>
  <si>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</si>
  <si>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</si>
  <si>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</si>
  <si>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</si>
  <si>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</si>
  <si>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</si>
  <si>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</si>
  <si>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</si>
  <si>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</si>
  <si>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</si>
  <si>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</si>
  <si>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</si>
  <si>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</si>
  <si>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</si>
  <si>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</si>
  <si>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</si>
  <si>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</si>
  <si>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</si>
  <si>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</si>
  <si>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</si>
  <si>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</si>
  <si>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</si>
  <si>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</si>
  <si>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</si>
  <si>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</si>
  <si>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</si>
  <si>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</si>
  <si>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</si>
  <si>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</si>
  <si>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</si>
  <si>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</si>
  <si>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</si>
  <si>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</si>
  <si>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</si>
  <si>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</si>
  <si>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</si>
  <si>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</si>
  <si>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</si>
  <si>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</si>
  <si>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</si>
  <si>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</si>
  <si>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</si>
  <si>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</si>
  <si>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</si>
  <si>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</si>
  <si>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</si>
  <si>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</si>
  <si>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</si>
  <si>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</si>
  <si>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</si>
  <si>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</si>
  <si>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</si>
  <si>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</si>
  <si>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</si>
  <si>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</si>
  <si>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</si>
  <si>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</si>
  <si>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</si>
  <si>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</si>
  <si>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</si>
  <si>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</si>
  <si>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</si>
  <si>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</si>
  <si>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</si>
  <si>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</si>
  <si>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</si>
  <si>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</si>
  <si>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</si>
  <si>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</si>
  <si>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</si>
  <si>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</si>
  <si>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</si>
  <si>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</si>
  <si>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</si>
  <si>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</si>
  <si>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</si>
  <si>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</si>
  <si>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</si>
  <si>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</si>
  <si>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</si>
  <si>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</si>
  <si>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</si>
  <si>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</si>
  <si>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</si>
  <si>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</si>
  <si>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</si>
  <si>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</si>
  <si>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</si>
  <si>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</si>
  <si>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</si>
  <si>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</si>
  <si>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</si>
  <si>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</si>
  <si>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</si>
  <si>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</si>
  <si>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</si>
  <si>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</si>
  <si>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</si>
  <si>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</si>
  <si>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</si>
  <si>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</si>
  <si>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</si>
  <si>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</si>
  <si>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</si>
  <si>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</si>
  <si>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</si>
  <si>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</si>
  <si>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</si>
  <si>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</si>
  <si>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</si>
  <si>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</si>
  <si>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</si>
  <si>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</si>
  <si>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</si>
  <si>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</si>
  <si>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</si>
  <si>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</si>
  <si>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</si>
  <si>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</si>
  <si>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</si>
  <si>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</si>
  <si>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</si>
  <si>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</si>
  <si>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</si>
  <si>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</si>
  <si>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</si>
  <si>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</si>
  <si>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</si>
  <si>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</si>
  <si>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</si>
  <si>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</si>
  <si>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</si>
  <si>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</si>
  <si>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</si>
  <si>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</si>
  <si>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</si>
  <si>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</si>
  <si>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</si>
  <si>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</si>
  <si>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</si>
  <si>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</si>
  <si>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</si>
  <si>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</si>
  <si>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</si>
  <si>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</si>
  <si>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</si>
  <si>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</si>
  <si>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</si>
  <si>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</si>
  <si>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</si>
  <si>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</si>
  <si>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</si>
  <si>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</si>
  <si>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</si>
  <si>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</si>
  <si>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</si>
  <si>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</si>
  <si>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</si>
  <si>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</si>
  <si>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</si>
  <si>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</si>
  <si>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</si>
  <si>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</si>
  <si>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</si>
  <si>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</si>
  <si>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</si>
  <si>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</si>
  <si>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</si>
  <si>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</si>
  <si>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</si>
  <si>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</si>
  <si>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</si>
  <si>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</si>
  <si>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</si>
  <si>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</si>
  <si>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</si>
  <si>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</si>
  <si>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</si>
  <si>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</si>
  <si>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</si>
  <si>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</si>
  <si>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</si>
  <si>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</si>
  <si>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</si>
  <si>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</si>
  <si>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</si>
  <si>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</si>
  <si>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</si>
  <si>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</si>
  <si>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</si>
  <si>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</si>
  <si>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</si>
  <si>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</si>
  <si>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</si>
  <si>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</si>
  <si>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</si>
  <si>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</si>
  <si>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</si>
  <si>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</si>
  <si>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</si>
  <si>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</si>
  <si>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</si>
  <si>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</si>
  <si>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</si>
  <si>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</si>
  <si>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</si>
  <si>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</si>
  <si>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</si>
  <si>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</si>
  <si>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</si>
  <si>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</si>
  <si>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</si>
  <si>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</si>
  <si>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</si>
  <si>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</si>
  <si>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</si>
  <si>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</si>
  <si>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</si>
  <si>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</si>
  <si>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</si>
  <si>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</si>
  <si>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</si>
  <si>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</si>
  <si>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</si>
  <si>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</si>
  <si>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</si>
  <si>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</si>
  <si>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</si>
  <si>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</si>
  <si>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</si>
  <si>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</si>
  <si>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</si>
  <si>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</si>
  <si>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</si>
  <si>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</si>
  <si>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</si>
  <si>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</si>
  <si>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</si>
  <si>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</si>
  <si>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</si>
  <si>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</si>
  <si>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</si>
  <si>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</si>
  <si>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</si>
  <si>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</si>
  <si>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</si>
  <si>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</si>
  <si>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</si>
  <si>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</si>
  <si>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</si>
  <si>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</si>
  <si>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</si>
  <si>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</si>
  <si>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</si>
  <si>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</si>
  <si>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</si>
  <si>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</si>
  <si>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</si>
  <si>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</si>
  <si>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</si>
  <si>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</si>
  <si>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</si>
  <si>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</si>
  <si>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</si>
  <si>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</si>
  <si>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</si>
  <si>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</si>
  <si>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</si>
  <si>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</si>
  <si>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</si>
  <si>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</si>
  <si>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</si>
  <si>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</si>
  <si>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</si>
  <si>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</si>
  <si>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</si>
  <si>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</si>
  <si>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</si>
  <si>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</si>
  <si>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</si>
  <si>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</si>
  <si>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</si>
  <si>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</si>
  <si>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</si>
  <si>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</si>
  <si>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</si>
  <si>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</si>
  <si>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</si>
  <si>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</si>
  <si>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</si>
  <si>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</si>
  <si>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</si>
  <si>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</si>
  <si>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</si>
  <si>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</si>
  <si>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</si>
  <si>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</si>
  <si>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</si>
  <si>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</si>
  <si>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</si>
  <si>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</si>
  <si>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</si>
  <si>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</si>
  <si>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</si>
  <si>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</si>
  <si>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</si>
  <si>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</si>
  <si>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</si>
  <si>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</si>
  <si>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</si>
  <si>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</si>
  <si>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</si>
  <si>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</si>
  <si>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</si>
  <si>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</si>
  <si>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</si>
  <si>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</si>
  <si>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</si>
  <si>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</si>
  <si>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</si>
  <si>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</si>
  <si>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</si>
  <si>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</si>
  <si>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</si>
  <si>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</si>
  <si>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</si>
  <si>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</si>
  <si>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</si>
  <si>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</si>
  <si>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</si>
  <si>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</si>
  <si>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</si>
  <si>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</si>
  <si>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</si>
  <si>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</si>
  <si>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</si>
  <si>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</si>
  <si>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</si>
  <si>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</si>
  <si>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</si>
  <si>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</si>
  <si>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</si>
  <si>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</si>
  <si>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</si>
  <si>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</si>
  <si>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</si>
  <si>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</si>
  <si>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</si>
  <si>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</si>
  <si>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</si>
  <si>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</si>
  <si>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</si>
  <si>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</si>
  <si>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</si>
  <si>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</si>
  <si>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</si>
  <si>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</si>
  <si>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</si>
  <si>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</si>
  <si>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</si>
  <si>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</si>
  <si>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</si>
  <si>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</si>
  <si>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</si>
  <si>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</si>
  <si>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</si>
  <si>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</si>
  <si>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</si>
  <si>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</si>
  <si>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</si>
  <si>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</si>
  <si>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</si>
  <si>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</si>
  <si>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</si>
  <si>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</si>
  <si>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</si>
  <si>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</si>
  <si>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</si>
  <si>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</si>
  <si>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</si>
  <si>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</si>
  <si>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</si>
  <si>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</si>
  <si>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</si>
  <si>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</si>
  <si>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</si>
  <si>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</si>
  <si>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</si>
  <si>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</si>
  <si>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</si>
  <si>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</si>
  <si>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</si>
  <si>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</si>
  <si>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</si>
  <si>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</si>
  <si>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</si>
  <si>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</si>
  <si>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</si>
  <si>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</si>
  <si>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</si>
  <si>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</si>
  <si>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</si>
  <si>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</si>
  <si>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</si>
  <si>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</si>
  <si>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</si>
  <si>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</si>
  <si>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</si>
  <si>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</si>
  <si>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</si>
  <si>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</si>
  <si>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</si>
  <si>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</si>
  <si>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</si>
  <si>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</si>
  <si>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</si>
  <si>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</si>
  <si>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</si>
  <si>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</si>
  <si>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</si>
  <si>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</si>
  <si>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</si>
  <si>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</si>
  <si>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</si>
  <si>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</si>
  <si>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</si>
  <si>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</si>
  <si>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</si>
  <si>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</si>
  <si>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</si>
  <si>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</si>
  <si>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</si>
  <si>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</si>
  <si>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</si>
  <si>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</si>
  <si>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</si>
  <si>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</si>
  <si>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</si>
  <si>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</si>
  <si>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</si>
  <si>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</si>
  <si>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</si>
  <si>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</si>
  <si>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</si>
  <si>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</si>
  <si>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</si>
  <si>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</si>
  <si>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</si>
  <si>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</si>
  <si>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</si>
  <si>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</si>
  <si>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</si>
  <si>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</si>
  <si>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</si>
  <si>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</si>
  <si>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</si>
  <si>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</si>
  <si>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</si>
  <si>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</si>
  <si>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</si>
  <si>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</si>
  <si>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</si>
  <si>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</si>
  <si>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</si>
  <si>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</si>
  <si>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</si>
  <si>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</si>
  <si>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</si>
  <si>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</si>
  <si>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</si>
  <si>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</si>
  <si>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</si>
  <si>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</si>
  <si>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</si>
  <si>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</si>
  <si>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</si>
  <si>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</si>
  <si>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</si>
  <si>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</si>
  <si>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</si>
  <si>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</si>
  <si>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</si>
  <si>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</si>
  <si>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</si>
  <si>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</si>
  <si>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</si>
  <si>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</si>
  <si>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</si>
  <si>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</si>
  <si>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</si>
  <si>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</si>
  <si>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</si>
  <si>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</si>
  <si>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</si>
  <si>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</si>
  <si>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</si>
  <si>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</si>
  <si>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</si>
  <si>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</si>
  <si>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</si>
  <si>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</si>
  <si>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</si>
  <si>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</si>
  <si>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</si>
  <si>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</si>
  <si>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</si>
  <si>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</si>
  <si>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</si>
  <si>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</si>
  <si>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</si>
  <si>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</si>
  <si>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</si>
  <si>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</si>
  <si>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</si>
  <si>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</si>
  <si>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</si>
  <si>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</si>
  <si>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</si>
  <si>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</si>
  <si>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</si>
  <si>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</si>
  <si>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</si>
  <si>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</si>
  <si>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</si>
  <si>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</si>
  <si>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</si>
  <si>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</si>
  <si>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</si>
  <si>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</si>
  <si>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</si>
  <si>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</si>
  <si>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</si>
  <si>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</si>
  <si>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</si>
  <si>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</si>
  <si>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</si>
  <si>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</si>
  <si>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</si>
  <si>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</si>
  <si>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</si>
  <si>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</si>
  <si>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</si>
  <si>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</si>
  <si>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</si>
  <si>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</si>
  <si>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</si>
  <si>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</si>
  <si>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</si>
  <si>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</si>
  <si>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</si>
  <si>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</si>
  <si>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</si>
  <si>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</si>
  <si>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</si>
  <si>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</si>
  <si>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</si>
  <si>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</si>
  <si>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</si>
  <si>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</si>
  <si>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</si>
  <si>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</si>
  <si>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</si>
  <si>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</si>
  <si>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</si>
  <si>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</si>
  <si>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</si>
  <si>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</si>
  <si>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</si>
  <si>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</si>
  <si>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</si>
  <si>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</si>
  <si>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</si>
  <si>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</si>
  <si>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</si>
  <si>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</si>
  <si>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</si>
  <si>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</si>
  <si>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</si>
  <si>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</si>
  <si>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</si>
  <si>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</si>
  <si>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</si>
  <si>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</si>
  <si>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</si>
  <si>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</si>
  <si>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</si>
  <si>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</si>
  <si>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</si>
  <si>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</si>
  <si>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</si>
  <si>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</si>
  <si>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</si>
  <si>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</si>
  <si>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</si>
  <si>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</si>
  <si>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</si>
  <si>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</si>
  <si>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</si>
  <si>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</si>
  <si>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</si>
  <si>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</si>
  <si>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</si>
  <si>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</si>
  <si>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</si>
  <si>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</si>
  <si>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</si>
  <si>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</si>
  <si>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</si>
  <si>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</si>
  <si>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</si>
  <si>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</si>
  <si>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</si>
  <si>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</si>
  <si>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</si>
  <si>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</si>
  <si>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</si>
  <si>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</si>
  <si>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</si>
  <si>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</si>
  <si>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</si>
  <si>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</si>
  <si>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</si>
  <si>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</si>
  <si>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</si>
  <si>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</si>
  <si>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</si>
  <si>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</si>
  <si>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</si>
  <si>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</si>
  <si>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</si>
  <si>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</si>
  <si>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</si>
  <si>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</si>
  <si>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</si>
  <si>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</si>
  <si>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</si>
  <si>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</si>
  <si>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</si>
  <si>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</si>
  <si>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</si>
  <si>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</si>
  <si>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</si>
  <si>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</si>
  <si>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</si>
  <si>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</si>
  <si>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</si>
  <si>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</si>
  <si>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</si>
  <si>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</si>
  <si>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</si>
  <si>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</si>
  <si>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</si>
  <si>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</si>
  <si>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</si>
  <si>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</si>
  <si>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</si>
  <si>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</si>
  <si>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</si>
  <si>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</si>
  <si>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</si>
  <si>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</si>
  <si>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</si>
  <si>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</si>
  <si>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</si>
  <si>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</si>
  <si>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</si>
  <si>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</si>
  <si>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</si>
  <si>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</si>
  <si>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</si>
  <si>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</si>
  <si>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</si>
  <si>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</si>
  <si>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</si>
  <si>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</si>
  <si>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</si>
  <si>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</si>
  <si>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</si>
  <si>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</si>
  <si>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</si>
  <si>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</si>
  <si>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</si>
  <si>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</si>
  <si>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</si>
  <si>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</si>
  <si>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</si>
  <si>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</si>
  <si>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</si>
  <si>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</si>
  <si>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</si>
  <si>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</si>
  <si>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</si>
  <si>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</si>
  <si>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</si>
  <si>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</si>
  <si>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</si>
  <si>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</si>
  <si>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</si>
  <si>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</si>
  <si>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</si>
  <si>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</si>
  <si>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</si>
  <si>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</si>
  <si>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</si>
  <si>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</si>
  <si>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</si>
  <si>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</si>
  <si>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</si>
  <si>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</si>
  <si>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</si>
  <si>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</si>
  <si>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</si>
  <si>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</si>
  <si>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</si>
  <si>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</si>
  <si>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</si>
  <si>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</si>
  <si>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</si>
  <si>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</si>
  <si>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</si>
  <si>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</si>
  <si>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</si>
  <si>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</si>
  <si>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</si>
  <si>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</si>
  <si>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</si>
  <si>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</si>
  <si>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</si>
  <si>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</si>
  <si>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</si>
  <si>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</si>
  <si>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</si>
  <si>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</si>
  <si>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</si>
  <si>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</si>
  <si>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</si>
  <si>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</si>
  <si>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</si>
  <si>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</si>
  <si>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</si>
  <si>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</si>
  <si>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</si>
  <si>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</si>
  <si>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</si>
  <si>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</si>
  <si>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</si>
  <si>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</si>
  <si>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</si>
  <si>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</si>
  <si>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</si>
  <si>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</si>
  <si>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</si>
  <si>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</si>
  <si>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</si>
  <si>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</si>
  <si>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</si>
  <si>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</si>
  <si>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</si>
  <si>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</si>
  <si>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</si>
  <si>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</si>
  <si>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</si>
  <si>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</si>
  <si>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</si>
  <si>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</si>
  <si>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</si>
  <si>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</si>
  <si>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</si>
  <si>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</si>
  <si>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</si>
  <si>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</si>
  <si>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</si>
  <si>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</si>
  <si>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</si>
  <si>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</si>
  <si>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</si>
  <si>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</si>
  <si>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</si>
  <si>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</si>
  <si>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</si>
  <si>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</si>
  <si>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</si>
  <si>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</si>
  <si>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</si>
  <si>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</si>
  <si>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</si>
  <si>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</si>
  <si>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</si>
  <si>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</si>
  <si>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</si>
  <si>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</si>
  <si>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</si>
  <si>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</si>
  <si>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</si>
  <si>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</si>
  <si>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</si>
  <si>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</si>
  <si>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</si>
  <si>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</si>
  <si>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</si>
  <si>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</si>
  <si>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</si>
  <si>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</si>
  <si>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</si>
  <si>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</si>
  <si>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</si>
  <si>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</si>
  <si>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</si>
  <si>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</si>
  <si>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</si>
  <si>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</si>
  <si>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</si>
  <si>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</si>
  <si>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</si>
  <si>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</si>
  <si>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</si>
  <si>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</si>
  <si>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</si>
  <si>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</si>
  <si>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</si>
  <si>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</si>
  <si>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</si>
  <si>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</si>
  <si>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</si>
  <si>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</si>
  <si>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</si>
  <si>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</si>
  <si>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</si>
  <si>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</si>
  <si>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</si>
  <si>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</si>
  <si>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</si>
  <si>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</si>
  <si>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</si>
  <si>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</si>
  <si>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</si>
  <si>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</si>
  <si>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</si>
  <si>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</si>
  <si>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</si>
  <si>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</si>
  <si>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</si>
  <si>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</si>
  <si>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</si>
  <si>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</si>
  <si>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</si>
  <si>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</si>
  <si>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</si>
  <si>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</si>
  <si>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</si>
  <si>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</si>
  <si>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</si>
  <si>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</si>
  <si>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</si>
  <si>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</si>
  <si>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</si>
  <si>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</si>
  <si>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</si>
  <si>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</si>
  <si>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</si>
  <si>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</si>
  <si>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</si>
  <si>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</si>
  <si>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</si>
  <si>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</si>
  <si>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</si>
  <si>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</si>
  <si>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</si>
  <si>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</si>
  <si>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</si>
  <si>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</si>
  <si>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</si>
  <si>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</si>
  <si>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</si>
  <si>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</si>
  <si>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</si>
  <si>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</si>
  <si>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</si>
  <si>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</si>
  <si>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</si>
  <si>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</si>
  <si>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</si>
  <si>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</si>
  <si>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</si>
  <si>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</si>
  <si>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</si>
  <si>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</si>
  <si>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</si>
  <si>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</si>
  <si>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</si>
  <si>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</si>
  <si>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</si>
  <si>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</si>
  <si>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</si>
  <si>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</si>
  <si>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</si>
  <si>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</si>
  <si>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</si>
  <si>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</si>
  <si>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</si>
  <si>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</si>
  <si>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</si>
  <si>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</si>
  <si>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</si>
  <si>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</si>
  <si>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</si>
  <si>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</si>
  <si>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</si>
  <si>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</si>
  <si>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</si>
  <si>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</si>
  <si>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</si>
  <si>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</si>
  <si>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</si>
  <si>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</si>
  <si>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</si>
  <si>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</si>
  <si>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</si>
  <si>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</si>
  <si>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</si>
  <si>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</si>
  <si>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</si>
  <si>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</si>
  <si>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</si>
  <si>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</si>
  <si>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</si>
  <si>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</si>
  <si>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</si>
  <si>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</si>
  <si>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</si>
  <si>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</si>
  <si>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</si>
  <si>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</si>
  <si>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</si>
  <si>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</si>
  <si>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</si>
  <si>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</si>
  <si>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</si>
  <si>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</si>
  <si>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</si>
  <si>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</si>
  <si>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</si>
  <si>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</si>
  <si>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</si>
  <si>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</si>
  <si>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</si>
  <si>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</si>
  <si>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</si>
  <si>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</si>
  <si>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</si>
  <si>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</si>
  <si>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</si>
  <si>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</si>
  <si>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</si>
  <si>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</si>
  <si>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</si>
  <si>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</si>
  <si>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</si>
  <si>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</si>
  <si>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</si>
  <si>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</si>
  <si>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</si>
  <si>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</si>
  <si>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</si>
  <si>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</si>
  <si>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</si>
  <si>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</si>
  <si>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</si>
  <si>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</si>
  <si>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</si>
  <si>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</si>
  <si>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</si>
  <si>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</si>
  <si>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</si>
  <si>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</si>
  <si>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</si>
  <si>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</si>
  <si>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</si>
  <si>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</si>
  <si>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</si>
  <si>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</si>
  <si>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</si>
  <si>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</si>
  <si>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</si>
  <si>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</si>
  <si>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</si>
  <si>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</si>
  <si>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</si>
  <si>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</si>
  <si>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</si>
  <si>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</si>
  <si>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</si>
  <si>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</si>
  <si>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</si>
  <si>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</si>
  <si>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</si>
  <si>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</si>
  <si>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</si>
  <si>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</si>
  <si>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</si>
  <si>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</si>
  <si>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</si>
  <si>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</si>
  <si>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</si>
  <si>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</si>
  <si>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</si>
  <si>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</si>
  <si>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</si>
  <si>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</si>
  <si>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</si>
  <si>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</si>
  <si>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</si>
  <si>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</si>
  <si>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</si>
  <si>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</si>
  <si>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</si>
  <si>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</si>
  <si>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</si>
  <si>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</si>
  <si>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</si>
  <si>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</si>
  <si>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</si>
  <si>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</si>
  <si>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</si>
  <si>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</si>
  <si>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</si>
  <si>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</si>
  <si>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</si>
  <si>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</si>
  <si>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</si>
  <si>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</si>
  <si>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</si>
  <si>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</si>
  <si>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</si>
  <si>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</si>
  <si>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</si>
  <si>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</si>
  <si>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</si>
  <si>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</si>
  <si>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</si>
  <si>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</si>
  <si>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</si>
  <si>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</si>
  <si>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</si>
  <si>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</si>
  <si>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</si>
  <si>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</si>
  <si>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</si>
  <si>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</si>
  <si>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</si>
  <si>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</si>
  <si>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</si>
  <si>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</si>
  <si>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</si>
  <si>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</si>
  <si>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</si>
  <si>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</si>
  <si>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</si>
  <si>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</si>
  <si>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</si>
  <si>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</si>
  <si>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</si>
  <si>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</si>
  <si>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</si>
  <si>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</si>
  <si>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</si>
  <si>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</si>
  <si>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</si>
  <si>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</si>
  <si>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</si>
  <si>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</si>
  <si>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</si>
  <si>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</si>
  <si>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</si>
  <si>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</si>
  <si>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</si>
  <si>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</si>
  <si>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</si>
  <si>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</si>
  <si>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</si>
  <si>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</si>
  <si>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</si>
  <si>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</si>
  <si>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</si>
  <si>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</si>
  <si>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</si>
  <si>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</si>
  <si>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</si>
  <si>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</si>
  <si>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</si>
  <si>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</si>
  <si>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</si>
  <si>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</si>
  <si>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</si>
  <si>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</si>
  <si>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</si>
  <si>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</si>
  <si>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</si>
  <si>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</si>
  <si>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</si>
  <si>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</si>
  <si>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</si>
  <si>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</si>
  <si>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</si>
  <si>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</si>
  <si>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</si>
  <si>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</si>
  <si>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</si>
  <si>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</si>
  <si>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</si>
  <si>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</si>
  <si>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</si>
  <si>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</si>
  <si>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</si>
  <si>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</si>
  <si>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</si>
  <si>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</si>
  <si>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</si>
  <si>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</si>
  <si>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</si>
  <si>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</si>
  <si>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</si>
  <si>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</si>
  <si>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</si>
  <si>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</si>
  <si>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</si>
  <si>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</si>
  <si>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</si>
  <si>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</si>
  <si>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</si>
  <si>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</si>
  <si>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</si>
  <si>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</si>
  <si>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</si>
  <si>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</si>
  <si>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</si>
  <si>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</si>
  <si>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</si>
  <si>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</si>
  <si>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</si>
  <si>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</si>
  <si>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</si>
  <si>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</si>
  <si>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</si>
  <si>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</si>
  <si>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</si>
  <si>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</si>
  <si>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</si>
  <si>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</si>
  <si>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</si>
  <si>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</si>
  <si>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</si>
  <si>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</si>
  <si>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</si>
  <si>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</si>
  <si>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</si>
  <si>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</si>
  <si>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</si>
  <si>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</si>
  <si>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</si>
  <si>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</si>
  <si>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</si>
  <si>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</si>
  <si>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</si>
  <si>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</si>
  <si>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</si>
  <si>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</si>
  <si>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</si>
  <si>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</si>
  <si>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</si>
  <si>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</si>
  <si>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</si>
  <si>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</si>
  <si>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</si>
  <si>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</si>
  <si>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</si>
  <si>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</si>
  <si>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</si>
  <si>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</si>
  <si>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</si>
  <si>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</si>
  <si>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</si>
  <si>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</si>
  <si>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</si>
  <si>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</si>
  <si>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</si>
  <si>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</si>
  <si>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</si>
  <si>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</si>
  <si>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</si>
  <si>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</si>
  <si>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</si>
  <si>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</si>
  <si>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</si>
  <si>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</si>
  <si>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</si>
  <si>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</si>
  <si>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</si>
  <si>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</si>
  <si>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</si>
  <si>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</si>
  <si>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</si>
  <si>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</si>
  <si>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</si>
  <si>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</si>
  <si>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</si>
  <si>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</si>
  <si>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</si>
  <si>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</si>
  <si>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</si>
  <si>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</si>
  <si>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</si>
  <si>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</si>
  <si>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</si>
  <si>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</si>
  <si>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</si>
  <si>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</si>
  <si>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</si>
  <si>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</si>
  <si>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</si>
  <si>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</si>
  <si>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</si>
  <si>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</si>
  <si>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</si>
  <si>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</si>
  <si>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</si>
  <si>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</si>
  <si>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</si>
  <si>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</si>
  <si>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</si>
  <si>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</si>
  <si>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</si>
  <si>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</si>
  <si>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</si>
  <si>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</si>
  <si>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</si>
  <si>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</si>
  <si>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</si>
  <si>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</si>
  <si>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</si>
  <si>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</si>
  <si>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</si>
  <si>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</si>
  <si>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</si>
  <si>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</si>
  <si>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</si>
  <si>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</si>
  <si>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</si>
  <si>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</si>
  <si>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</si>
  <si>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</si>
  <si>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</si>
  <si>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</si>
  <si>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</si>
  <si>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</si>
  <si>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</si>
  <si>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</si>
  <si>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</si>
  <si>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</si>
  <si>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</si>
  <si>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</si>
  <si>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</si>
  <si>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</si>
  <si>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</si>
  <si>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</si>
  <si>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</si>
  <si>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</si>
  <si>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</si>
  <si>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</si>
  <si>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</si>
  <si>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</si>
  <si>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</si>
  <si>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</si>
  <si>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</si>
  <si>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</si>
  <si>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</si>
  <si>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</si>
  <si>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</si>
  <si>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</si>
  <si>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</si>
  <si>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</si>
  <si>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</si>
  <si>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</si>
  <si>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</si>
  <si>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</si>
  <si>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</si>
  <si>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</si>
  <si>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</si>
  <si>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</si>
  <si>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</si>
  <si>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</si>
  <si>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</si>
  <si>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</si>
  <si>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</si>
  <si>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</si>
  <si>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</si>
  <si>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</si>
  <si>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</si>
  <si>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</si>
  <si>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</si>
  <si>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</si>
  <si>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</si>
  <si>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</si>
  <si>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</si>
  <si>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</si>
  <si>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</si>
  <si>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</si>
  <si>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</si>
  <si>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</si>
  <si>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</si>
  <si>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</si>
  <si>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</si>
  <si>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</si>
  <si>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</si>
  <si>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</si>
  <si>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</si>
  <si>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</si>
  <si>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</si>
  <si>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</si>
  <si>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</si>
  <si>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</si>
  <si>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</si>
  <si>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</si>
  <si>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</si>
  <si>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</si>
  <si>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</si>
  <si>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</si>
  <si>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</si>
  <si>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</si>
  <si>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</si>
  <si>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</si>
  <si>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</si>
  <si>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</si>
  <si>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</si>
  <si>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</si>
  <si>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</si>
  <si>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</si>
  <si>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</si>
  <si>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</si>
  <si>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</si>
  <si>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</si>
  <si>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</si>
  <si>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</si>
  <si>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</si>
  <si>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</si>
  <si>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</si>
  <si>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</si>
  <si>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</si>
  <si>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</si>
  <si>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</si>
  <si>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</si>
  <si>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</si>
  <si>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</si>
  <si>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</si>
  <si>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</si>
  <si>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</si>
  <si>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</si>
  <si>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</si>
  <si>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</si>
  <si>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</si>
  <si>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</si>
  <si>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</si>
  <si>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</si>
  <si>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</si>
  <si>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</si>
  <si>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</si>
  <si>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</si>
  <si>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</si>
  <si>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</si>
  <si>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</si>
  <si>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</si>
  <si>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</si>
  <si>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</si>
  <si>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</si>
  <si>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</si>
  <si>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</si>
  <si>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</si>
  <si>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</si>
  <si>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</si>
  <si>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</si>
  <si>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</si>
  <si>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</si>
  <si>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</si>
  <si>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</si>
  <si>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</si>
  <si>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</si>
  <si>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</si>
  <si>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</si>
  <si>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</si>
  <si>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</si>
  <si>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</si>
  <si>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</si>
  <si>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</si>
  <si>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</si>
  <si>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</si>
  <si>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</si>
  <si>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</si>
  <si>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</si>
  <si>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</si>
  <si>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</si>
  <si>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</si>
  <si>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</si>
  <si>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</si>
  <si>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</si>
  <si>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</si>
  <si>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</si>
  <si>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</si>
  <si>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</si>
  <si>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</si>
  <si>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</si>
  <si>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</si>
  <si>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</si>
  <si>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</si>
  <si>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</si>
  <si>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</si>
  <si>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</si>
  <si>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</si>
  <si>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</si>
  <si>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</si>
  <si>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</si>
  <si>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</si>
  <si>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</si>
  <si>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</si>
  <si>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</si>
  <si>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</si>
  <si>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</si>
  <si>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</si>
  <si>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</si>
  <si>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</si>
  <si>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</si>
  <si>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</si>
  <si>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</si>
  <si>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</si>
  <si>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</si>
  <si>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</si>
  <si>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</si>
  <si>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</si>
  <si>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</si>
  <si>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</si>
  <si>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</si>
  <si>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</si>
  <si>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</si>
  <si>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</si>
  <si>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</si>
  <si>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</si>
  <si>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</si>
  <si>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</si>
  <si>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</si>
  <si>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</si>
  <si>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</si>
  <si>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</si>
  <si>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</si>
  <si>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</si>
  <si>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</si>
  <si>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</si>
  <si>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</si>
  <si>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</si>
  <si>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</si>
  <si>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</si>
  <si>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</si>
  <si>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</si>
  <si>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</si>
  <si>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</si>
  <si>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</si>
  <si>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</si>
  <si>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</si>
  <si>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</si>
  <si>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</si>
  <si>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</si>
  <si>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</si>
  <si>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</si>
  <si>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</si>
  <si>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</si>
  <si>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</si>
  <si>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</si>
  <si>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</si>
  <si>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</si>
  <si>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</si>
  <si>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</si>
  <si>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</si>
  <si>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</si>
  <si>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</si>
  <si>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</si>
  <si>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</si>
  <si>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</si>
  <si>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</si>
  <si>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</si>
  <si>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</si>
  <si>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</si>
  <si>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</si>
  <si>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</si>
  <si>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</si>
  <si>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</si>
  <si>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</si>
  <si>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</si>
  <si>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</si>
  <si>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</si>
  <si>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</si>
  <si>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</si>
  <si>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</si>
  <si>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</si>
  <si>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</si>
  <si>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</si>
  <si>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</si>
  <si>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</si>
  <si>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</si>
  <si>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</si>
  <si>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</si>
  <si>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</si>
  <si>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</si>
  <si>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</si>
  <si>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</si>
  <si>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</si>
  <si>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</si>
  <si>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</si>
  <si>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</si>
  <si>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</si>
  <si>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</si>
  <si>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</si>
  <si>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</si>
  <si>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</si>
  <si>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</si>
  <si>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</si>
  <si>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</si>
  <si>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</si>
  <si>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</si>
  <si>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</si>
  <si>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</si>
  <si>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</si>
  <si>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</si>
  <si>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</si>
  <si>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</si>
  <si>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</si>
  <si>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</si>
  <si>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</si>
  <si>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</si>
  <si>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</si>
  <si>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</si>
  <si>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</si>
  <si>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</si>
  <si>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</si>
  <si>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</si>
  <si>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</si>
  <si>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</si>
  <si>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</si>
  <si>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</si>
  <si>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</si>
  <si>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</si>
  <si>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</si>
  <si>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</si>
  <si>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</si>
  <si>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</si>
  <si>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</si>
  <si>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</si>
  <si>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</si>
  <si>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</si>
  <si>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</si>
  <si>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</si>
  <si>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</si>
  <si>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</si>
  <si>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</si>
  <si>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</si>
  <si>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</si>
  <si>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</si>
  <si>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</si>
  <si>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</si>
  <si>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</si>
  <si>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</si>
  <si>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</si>
  <si>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</si>
  <si>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</si>
  <si>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</si>
  <si>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</si>
  <si>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</si>
  <si>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</si>
  <si>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</si>
  <si>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</si>
  <si>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</si>
  <si>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</si>
  <si>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</si>
  <si>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</si>
  <si>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</si>
  <si>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</si>
  <si>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</si>
  <si>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</si>
  <si>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</si>
  <si>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</si>
  <si>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</si>
  <si>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</si>
  <si>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</si>
  <si>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</si>
  <si>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</si>
  <si>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</si>
  <si>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</si>
  <si>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</si>
  <si>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</si>
  <si>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</si>
  <si>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</si>
  <si>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</si>
  <si>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</si>
  <si>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</si>
  <si>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</si>
  <si>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</si>
  <si>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</si>
  <si>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</si>
  <si>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</si>
  <si>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</si>
  <si>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</si>
  <si>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</si>
  <si>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</si>
  <si>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</si>
  <si>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</si>
  <si>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</si>
  <si>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</si>
  <si>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</si>
  <si>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</si>
  <si>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</si>
  <si>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</si>
  <si>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</si>
  <si>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</si>
  <si>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</si>
  <si>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</si>
  <si>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</si>
  <si>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</si>
  <si>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</si>
  <si>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</si>
  <si>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</si>
  <si>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</si>
  <si>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</si>
  <si>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</si>
  <si>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</si>
  <si>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</si>
  <si>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</si>
  <si>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</si>
  <si>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</si>
  <si>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</si>
  <si>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</si>
  <si>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</si>
  <si>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</si>
  <si>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</si>
  <si>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</si>
  <si>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</si>
  <si>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</si>
  <si>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</si>
  <si>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</si>
  <si>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</si>
  <si>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</si>
  <si>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</si>
  <si>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</si>
  <si>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</si>
  <si>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</si>
  <si>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</si>
  <si>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</si>
  <si>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</si>
  <si>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</si>
  <si>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</si>
  <si>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</si>
  <si>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</si>
  <si>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</si>
  <si>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</si>
  <si>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</si>
  <si>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</si>
  <si>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</si>
  <si>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</si>
  <si>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</si>
  <si>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</si>
  <si>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</si>
  <si>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</si>
  <si>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</si>
  <si>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</si>
  <si>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</si>
  <si>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</si>
  <si>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</si>
  <si>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</si>
  <si>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</si>
  <si>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</si>
  <si>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</si>
  <si>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</si>
  <si>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</si>
  <si>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</si>
  <si>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</si>
  <si>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</si>
  <si>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</si>
  <si>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</si>
  <si>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</si>
  <si>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</si>
  <si>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</si>
  <si>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</si>
  <si>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</si>
  <si>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</si>
  <si>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</si>
  <si>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</si>
  <si>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</si>
  <si>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</si>
  <si>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</si>
  <si>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</si>
  <si>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</si>
  <si>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</si>
  <si>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</si>
  <si>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</si>
  <si>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</si>
  <si>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</si>
  <si>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</si>
  <si>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</si>
  <si>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</si>
  <si>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</si>
  <si>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</si>
  <si>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</si>
  <si>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</si>
  <si>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</si>
  <si>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</si>
  <si>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</si>
  <si>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</si>
  <si>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</si>
  <si>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</si>
  <si>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</si>
  <si>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</si>
  <si>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</si>
  <si>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</si>
  <si>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</si>
  <si>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</si>
  <si>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</si>
  <si>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</si>
  <si>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</si>
  <si>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</si>
  <si>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</si>
  <si>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</si>
  <si>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</si>
  <si>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</si>
  <si>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</si>
  <si>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</si>
  <si>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</si>
  <si>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</si>
  <si>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</si>
  <si>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</si>
  <si>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</si>
  <si>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</si>
  <si>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</si>
  <si>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</si>
  <si>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</si>
  <si>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</si>
  <si>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</si>
  <si>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</si>
  <si>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</si>
  <si>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</si>
  <si>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</si>
  <si>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</si>
  <si>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</si>
  <si>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</si>
  <si>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</si>
  <si>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</si>
  <si>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</si>
  <si>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</si>
  <si>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</si>
  <si>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</si>
  <si>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</si>
  <si>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</si>
  <si>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</si>
  <si>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</si>
  <si>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</si>
  <si>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</si>
  <si>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</si>
  <si>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</si>
  <si>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</si>
  <si>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</si>
  <si>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</si>
  <si>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</si>
  <si>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</si>
  <si>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</si>
  <si>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</si>
  <si>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</si>
  <si>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</si>
  <si>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</si>
  <si>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</si>
  <si>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</si>
  <si>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</si>
  <si>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</si>
  <si>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</si>
  <si>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</si>
  <si>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</si>
  <si>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</si>
  <si>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</si>
  <si>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</si>
  <si>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</si>
  <si>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</si>
  <si>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</si>
  <si>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</si>
  <si>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</si>
  <si>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</si>
  <si>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</si>
  <si>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</si>
  <si>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</si>
  <si>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</si>
  <si>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</si>
  <si>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</si>
  <si>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</si>
  <si>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</si>
  <si>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</si>
  <si>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</si>
  <si>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</si>
  <si>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</si>
  <si>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</si>
  <si>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</si>
  <si>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</si>
  <si>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</si>
  <si>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</si>
  <si>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</si>
  <si>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</si>
  <si>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</si>
  <si>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</si>
  <si>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</si>
  <si>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</si>
  <si>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</si>
  <si>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</si>
  <si>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</si>
  <si>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</si>
  <si>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</si>
  <si>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</si>
  <si>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</si>
  <si>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</si>
  <si>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</si>
  <si>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</si>
  <si>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</si>
  <si>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</si>
  <si>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</si>
  <si>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</si>
  <si>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</si>
  <si>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</si>
  <si>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</si>
  <si>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</si>
  <si>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</si>
  <si>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</si>
  <si>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</si>
  <si>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</si>
  <si>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</si>
  <si>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</si>
  <si>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</si>
  <si>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</si>
  <si>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</si>
  <si>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</si>
  <si>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</si>
  <si>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</si>
  <si>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</si>
  <si>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</si>
  <si>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</si>
  <si>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</si>
  <si>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</si>
  <si>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</si>
  <si>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</si>
  <si>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</si>
  <si>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</si>
  <si>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</si>
  <si>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</si>
  <si>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</si>
  <si>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</si>
  <si>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</si>
  <si>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</si>
  <si>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</si>
  <si>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</si>
  <si>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</si>
  <si>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</si>
  <si>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</si>
  <si>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</si>
  <si>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</si>
  <si>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</si>
  <si>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</si>
  <si>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</si>
  <si>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</si>
  <si>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</si>
  <si>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</si>
  <si>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</si>
  <si>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</si>
  <si>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</si>
  <si>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</si>
  <si>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</si>
  <si>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</si>
  <si>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</si>
  <si>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</si>
  <si>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</si>
  <si>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</si>
  <si>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</si>
  <si>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</si>
  <si>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</si>
  <si>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</si>
  <si>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</si>
  <si>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</si>
  <si>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</si>
  <si>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</si>
  <si>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</si>
  <si>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</si>
  <si>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</si>
  <si>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</si>
  <si>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</si>
  <si>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</si>
  <si>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</si>
  <si>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</si>
  <si>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</si>
  <si>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</si>
  <si>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</si>
  <si>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</si>
  <si>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</si>
  <si>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</si>
  <si>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</si>
  <si>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</si>
  <si>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</si>
  <si>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</si>
  <si>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</si>
  <si>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</si>
  <si>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</si>
  <si>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</si>
  <si>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</si>
  <si>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</si>
  <si>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</si>
  <si>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</si>
  <si>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</si>
  <si>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</si>
  <si>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</si>
  <si>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</si>
  <si>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</si>
  <si>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</si>
  <si>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</si>
  <si>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</si>
  <si>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</si>
  <si>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</si>
  <si>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</si>
  <si>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</si>
  <si>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</si>
  <si>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</si>
  <si>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</si>
  <si>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</si>
  <si>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</si>
  <si>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</si>
  <si>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</si>
  <si>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</si>
  <si>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</si>
  <si>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</si>
  <si>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</si>
  <si>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</si>
  <si>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</si>
  <si>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</si>
  <si>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</si>
  <si>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</si>
  <si>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</si>
  <si>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</si>
  <si>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</si>
  <si>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</si>
  <si>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</si>
  <si>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</si>
  <si>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</si>
  <si>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</si>
  <si>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</si>
  <si>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</si>
  <si>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</si>
  <si>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</si>
  <si>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</si>
  <si>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</si>
  <si>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</si>
  <si>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</si>
  <si>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</si>
  <si>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</si>
  <si>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</si>
  <si>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</si>
  <si>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</si>
  <si>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</si>
  <si>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</si>
  <si>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</si>
  <si>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</si>
  <si>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</si>
  <si>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</si>
  <si>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</si>
  <si>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</si>
  <si>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</si>
  <si>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</si>
  <si>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</si>
  <si>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</si>
  <si>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</si>
  <si>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</si>
  <si>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</si>
  <si>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</si>
  <si>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</si>
  <si>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</si>
  <si>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</si>
  <si>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</si>
  <si>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</si>
  <si>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</si>
  <si>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</si>
  <si>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</si>
  <si>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</si>
  <si>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</si>
  <si>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</si>
  <si>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</si>
  <si>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</si>
  <si>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</si>
  <si>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</si>
  <si>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</si>
  <si>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</si>
  <si>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</si>
  <si>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</si>
  <si>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</si>
  <si>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</si>
  <si>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</si>
  <si>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</si>
  <si>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</si>
  <si>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</si>
  <si>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</si>
  <si>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</si>
  <si>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</si>
  <si>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</si>
  <si>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</si>
  <si>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</si>
  <si>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</si>
  <si>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</si>
  <si>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</si>
  <si>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</si>
  <si>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</si>
  <si>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</si>
  <si>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</si>
  <si>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</si>
  <si>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</si>
  <si>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</si>
  <si>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</si>
  <si>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</si>
  <si>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</si>
  <si>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</si>
  <si>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</si>
  <si>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</si>
  <si>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</si>
  <si>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</si>
  <si>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</si>
  <si>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</si>
  <si>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</si>
  <si>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</si>
  <si>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</si>
  <si>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</si>
  <si>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</si>
  <si>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</si>
  <si>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</si>
  <si>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</si>
  <si>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</si>
  <si>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</si>
  <si>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</si>
  <si>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</si>
  <si>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</si>
  <si>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</si>
  <si>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</si>
  <si>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</si>
  <si>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</si>
  <si>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</si>
  <si>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</si>
  <si>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</si>
  <si>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</si>
  <si>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</si>
  <si>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</si>
  <si>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</si>
  <si>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</si>
  <si>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</si>
  <si>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</si>
  <si>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</si>
  <si>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</si>
  <si>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</si>
  <si>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</si>
  <si>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</si>
  <si>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</si>
  <si>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</si>
  <si>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</si>
  <si>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</si>
  <si>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</si>
  <si>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</si>
  <si>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</si>
  <si>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</si>
  <si>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</si>
  <si>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</si>
  <si>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</si>
  <si>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</si>
  <si>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</si>
  <si>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</si>
  <si>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</si>
  <si>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</si>
  <si>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</si>
  <si>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</si>
  <si>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</si>
  <si>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</si>
  <si>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</si>
  <si>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</si>
  <si>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</si>
  <si>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</si>
  <si>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</si>
  <si>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</si>
  <si>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</si>
  <si>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</si>
  <si>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</si>
  <si>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</si>
  <si>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</si>
  <si>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</si>
  <si>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</si>
  <si>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</si>
  <si>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</si>
  <si>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</si>
  <si>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</si>
  <si>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</si>
  <si>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</si>
  <si>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</si>
  <si>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</si>
  <si>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</si>
  <si>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</si>
  <si>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</si>
  <si>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</si>
  <si>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</si>
  <si>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</si>
  <si>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</si>
  <si>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</si>
  <si>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</si>
  <si>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</si>
  <si>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</si>
  <si>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</si>
  <si>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</si>
  <si>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</si>
  <si>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</si>
  <si>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</si>
  <si>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</si>
  <si>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</si>
  <si>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</si>
  <si>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</si>
  <si>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</si>
  <si>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</si>
  <si>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</si>
  <si>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</si>
  <si>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</si>
  <si>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</si>
  <si>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</si>
  <si>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</si>
  <si>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</si>
  <si>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</si>
  <si>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</si>
  <si>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</si>
  <si>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</si>
  <si>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</si>
  <si>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</si>
  <si>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</si>
  <si>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</si>
  <si>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</si>
  <si>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</si>
  <si>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</si>
  <si>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</si>
  <si>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</si>
  <si>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</si>
  <si>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</si>
  <si>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</si>
  <si>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</si>
  <si>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</si>
  <si>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</si>
  <si>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</si>
  <si>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</si>
  <si>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</si>
  <si>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</si>
  <si>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</si>
  <si>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</si>
  <si>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</si>
  <si>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</si>
  <si>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</si>
  <si>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</si>
  <si>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</si>
  <si>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</si>
  <si>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</si>
  <si>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</si>
  <si>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</si>
  <si>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</si>
  <si>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</si>
  <si>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</si>
  <si>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</si>
  <si>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</si>
  <si>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</si>
  <si>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</si>
  <si>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</si>
  <si>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</si>
  <si>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</si>
  <si>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</si>
  <si>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</si>
  <si>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</si>
  <si>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</si>
  <si>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</si>
  <si>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</si>
  <si>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</si>
  <si>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</si>
  <si>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</si>
  <si>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</si>
  <si>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</si>
  <si>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</si>
  <si>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</si>
  <si>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</si>
  <si>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</si>
  <si>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</si>
  <si>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</si>
  <si>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</si>
  <si>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</si>
  <si>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</si>
  <si>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</si>
  <si>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</si>
  <si>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</si>
  <si>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</si>
  <si>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</si>
  <si>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</si>
  <si>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</si>
  <si>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</si>
  <si>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</si>
  <si>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</si>
  <si>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</si>
  <si>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</si>
  <si>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</si>
  <si>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</si>
  <si>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</si>
  <si>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</si>
  <si>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</si>
  <si>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</si>
  <si>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</si>
  <si>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</si>
  <si>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</si>
  <si>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</si>
  <si>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</si>
  <si>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</si>
  <si>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</si>
  <si>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</si>
  <si>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</si>
  <si>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</si>
  <si>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</si>
  <si>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</si>
  <si>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</si>
  <si>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</si>
  <si>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</si>
  <si>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</si>
  <si>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</si>
  <si>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</si>
  <si>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</si>
  <si>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</si>
  <si>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</si>
  <si>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</si>
  <si>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</si>
  <si>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</si>
  <si>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</si>
  <si>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</si>
  <si>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</si>
  <si>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</si>
  <si>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</si>
  <si>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</si>
  <si>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</si>
  <si>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</si>
  <si>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</si>
  <si>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</si>
  <si>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</si>
  <si>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</si>
  <si>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</si>
  <si>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</si>
  <si>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</si>
  <si>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</si>
  <si>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</si>
  <si>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</si>
  <si>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</si>
  <si>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</si>
  <si>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</si>
  <si>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</si>
  <si>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</si>
  <si>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</si>
  <si>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</si>
  <si>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</si>
  <si>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</si>
  <si>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</si>
  <si>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</si>
  <si>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</si>
  <si>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</si>
  <si>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</si>
  <si>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</si>
  <si>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</si>
  <si>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</si>
  <si>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</si>
  <si>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</si>
  <si>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</si>
  <si>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</si>
  <si>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</si>
  <si>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</si>
  <si>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</si>
  <si>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</si>
  <si>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</si>
  <si>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</si>
  <si>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</si>
  <si>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</si>
  <si>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</si>
  <si>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</si>
  <si>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</si>
  <si>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</si>
  <si>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</si>
  <si>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</si>
  <si>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</si>
  <si>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</si>
  <si>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</si>
  <si>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</si>
  <si>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</si>
  <si>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</si>
  <si>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</si>
  <si>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</si>
  <si>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</si>
  <si>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</si>
  <si>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</si>
  <si>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</si>
  <si>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</si>
  <si>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</si>
  <si>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</si>
  <si>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</si>
  <si>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</si>
  <si>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</si>
  <si>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</si>
  <si>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</si>
  <si>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</si>
  <si>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</si>
  <si>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</si>
  <si>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</si>
  <si>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</si>
  <si>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</si>
  <si>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</si>
  <si>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</si>
  <si>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</si>
  <si>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</si>
  <si>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</si>
  <si>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</si>
  <si>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</si>
  <si>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</si>
  <si>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</si>
  <si>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</si>
  <si>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</si>
  <si>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</si>
  <si>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</si>
  <si>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</si>
  <si>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</si>
  <si>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</si>
  <si>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</si>
  <si>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</si>
  <si>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</si>
  <si>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</si>
  <si>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</si>
  <si>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</si>
  <si>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</si>
  <si>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</si>
  <si>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</si>
  <si>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</si>
  <si>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</si>
  <si>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</si>
  <si>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</si>
  <si>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</si>
  <si>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</si>
  <si>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</si>
  <si>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</si>
  <si>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</si>
  <si>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</si>
  <si>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</si>
  <si>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</si>
  <si>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</si>
  <si>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</si>
  <si>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</si>
  <si>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</si>
  <si>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</si>
  <si>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</si>
  <si>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</si>
  <si>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</si>
  <si>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</si>
  <si>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</si>
  <si>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</si>
  <si>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</si>
  <si>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</si>
  <si>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</si>
  <si>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</si>
  <si>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</si>
  <si>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</si>
  <si>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</si>
  <si>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</si>
  <si>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</si>
  <si>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</si>
  <si>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</si>
  <si>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</si>
  <si>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</si>
  <si>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</si>
  <si>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</si>
  <si>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</si>
  <si>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</si>
  <si>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</si>
  <si>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</si>
  <si>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</si>
  <si>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</si>
  <si>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</si>
  <si>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</si>
  <si>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</si>
  <si>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</si>
  <si>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</si>
  <si>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</si>
  <si>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</si>
  <si>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</si>
  <si>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</si>
  <si>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</si>
  <si>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</si>
  <si>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</si>
  <si>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</si>
  <si>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</si>
  <si>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</si>
  <si>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</si>
  <si>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</si>
  <si>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</si>
  <si>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</si>
  <si>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</si>
  <si>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</si>
  <si>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</si>
  <si>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</si>
  <si>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</si>
  <si>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</si>
  <si>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</si>
  <si>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</si>
  <si>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</si>
  <si>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</si>
  <si>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</si>
  <si>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</si>
  <si>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</si>
  <si>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</si>
  <si>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</si>
  <si>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</si>
  <si>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</si>
  <si>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</si>
  <si>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</si>
  <si>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</si>
  <si>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</si>
  <si>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</si>
  <si>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</si>
  <si>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</si>
  <si>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</si>
  <si>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</si>
  <si>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</si>
  <si>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</si>
  <si>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</si>
  <si>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</si>
  <si>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</si>
  <si>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</si>
  <si>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</si>
  <si>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</si>
  <si>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</si>
  <si>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</si>
  <si>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</si>
  <si>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</si>
  <si>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</si>
  <si>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</si>
  <si>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</si>
  <si>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</si>
  <si>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</si>
  <si>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</si>
  <si>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</si>
  <si>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</si>
  <si>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</si>
  <si>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</si>
  <si>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</si>
  <si>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</si>
  <si>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</si>
  <si>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</si>
  <si>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</si>
  <si>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</si>
  <si>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</si>
  <si>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</si>
  <si>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</si>
  <si>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</si>
  <si>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</si>
  <si>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</si>
  <si>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</si>
  <si>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</si>
  <si>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</si>
  <si>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</si>
  <si>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</si>
  <si>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</si>
  <si>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</si>
  <si>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</si>
  <si>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</si>
  <si>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</si>
  <si>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</si>
  <si>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</si>
  <si>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</si>
  <si>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</si>
  <si>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</si>
  <si>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</si>
  <si>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</si>
  <si>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</si>
  <si>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</si>
  <si>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</si>
  <si>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</si>
  <si>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</si>
  <si>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</si>
  <si>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</si>
  <si>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</si>
  <si>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</si>
  <si>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</si>
  <si>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</si>
  <si>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</si>
  <si>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</si>
  <si>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</si>
  <si>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</si>
  <si>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</si>
  <si>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</si>
  <si>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</si>
  <si>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</si>
  <si>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</si>
  <si>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</si>
  <si>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</si>
  <si>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</si>
  <si>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</si>
  <si>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</si>
  <si>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</si>
  <si>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</si>
  <si>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</si>
  <si>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</si>
  <si>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</si>
  <si>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</si>
  <si>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</si>
  <si>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</si>
  <si>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</si>
  <si>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</si>
  <si>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</si>
  <si>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</si>
  <si>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</si>
  <si>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</si>
  <si>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</si>
  <si>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</si>
  <si>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</si>
  <si>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</si>
  <si>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</si>
  <si>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</si>
  <si>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</si>
  <si>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</si>
  <si>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</si>
  <si>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</si>
  <si>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</si>
  <si>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</si>
  <si>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</si>
  <si>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</si>
  <si>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</si>
  <si>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</si>
  <si>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</si>
  <si>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</si>
  <si>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</si>
  <si>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</si>
  <si>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</si>
  <si>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</si>
  <si>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</si>
  <si>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</si>
  <si>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</si>
  <si>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</si>
  <si>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</si>
  <si>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</si>
  <si>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</si>
  <si>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</si>
  <si>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</si>
  <si>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</si>
  <si>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</si>
  <si>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</si>
  <si>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</si>
  <si>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</si>
  <si>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</si>
  <si>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</si>
  <si>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</si>
  <si>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</si>
  <si>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</si>
  <si>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</si>
  <si>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</si>
  <si>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</si>
  <si>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</si>
  <si>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</si>
  <si>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</si>
  <si>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</si>
  <si>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</si>
  <si>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</si>
  <si>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</si>
  <si>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</si>
  <si>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</si>
  <si>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</si>
  <si>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</si>
  <si>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</si>
  <si>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</si>
  <si>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</si>
  <si>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</si>
  <si>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</si>
  <si>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</si>
  <si>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</si>
  <si>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</si>
  <si>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</si>
  <si>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</si>
  <si>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</si>
  <si>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</si>
  <si>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</si>
  <si>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</si>
  <si>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</si>
  <si>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</si>
  <si>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</si>
  <si>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</si>
  <si>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</si>
  <si>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</si>
  <si>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</si>
  <si>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</si>
  <si>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</si>
  <si>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</si>
  <si>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</si>
  <si>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</si>
  <si>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</si>
  <si>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</si>
  <si>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</si>
  <si>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</si>
  <si>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</si>
  <si>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</si>
  <si>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</si>
  <si>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</si>
  <si>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</si>
  <si>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</si>
  <si>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</si>
  <si>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</si>
  <si>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</si>
  <si>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</si>
  <si>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</si>
  <si>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</si>
  <si>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</si>
  <si>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</si>
  <si>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</si>
  <si>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</si>
  <si>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</si>
  <si>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</si>
  <si>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</si>
  <si>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</si>
  <si>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</si>
  <si>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</si>
  <si>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</si>
  <si>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</si>
  <si>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</si>
  <si>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</si>
  <si>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</si>
  <si>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</si>
  <si>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</si>
  <si>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</si>
  <si>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</si>
  <si>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</si>
  <si>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</si>
  <si>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</si>
  <si>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</si>
  <si>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</si>
  <si>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</si>
  <si>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</si>
  <si>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</si>
  <si>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</si>
  <si>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</si>
  <si>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</si>
  <si>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</si>
  <si>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</si>
  <si>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</si>
  <si>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</si>
  <si>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</si>
  <si>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</si>
  <si>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</si>
  <si>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</si>
  <si>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</si>
  <si>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</si>
  <si>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</si>
  <si>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</si>
  <si>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</si>
  <si>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</si>
  <si>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</si>
  <si>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</si>
  <si>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</si>
  <si>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</si>
  <si>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</si>
  <si>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</si>
  <si>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</si>
  <si>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</si>
  <si>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</si>
  <si>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</si>
  <si>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</si>
  <si>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</si>
  <si>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</si>
  <si>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</si>
  <si>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</si>
  <si>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</si>
  <si>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</si>
  <si>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</si>
  <si>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</si>
  <si>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</si>
  <si>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</si>
  <si>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</si>
  <si>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</si>
  <si>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</si>
  <si>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</si>
  <si>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</si>
  <si>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</si>
  <si>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</si>
  <si>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</si>
  <si>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</si>
  <si>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</si>
  <si>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</si>
  <si>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</si>
  <si>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</si>
  <si>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</si>
  <si>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</si>
  <si>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</si>
  <si>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</si>
  <si>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</si>
  <si>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</si>
  <si>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</si>
  <si>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</si>
  <si>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</si>
  <si>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</si>
  <si>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</si>
  <si>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</si>
  <si>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</si>
  <si>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</si>
  <si>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</si>
  <si>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</si>
  <si>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</si>
  <si>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</si>
  <si>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</si>
  <si>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</si>
  <si>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</si>
  <si>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</si>
  <si>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</si>
  <si>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</si>
  <si>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</si>
  <si>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</si>
  <si>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</si>
  <si>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</si>
  <si>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</si>
  <si>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</si>
  <si>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</si>
  <si>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</si>
  <si>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</si>
  <si>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</si>
  <si>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</si>
  <si>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</si>
  <si>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</si>
  <si>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</si>
  <si>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</si>
  <si>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</si>
  <si>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</si>
  <si>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</si>
  <si>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</si>
  <si>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</si>
  <si>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</si>
  <si>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</si>
  <si>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</si>
  <si>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</si>
  <si>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</si>
  <si>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</si>
  <si>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</si>
  <si>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</si>
  <si>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</si>
  <si>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</si>
  <si>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</si>
  <si>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</si>
  <si>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</si>
  <si>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</si>
  <si>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</si>
  <si>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</si>
  <si>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</si>
  <si>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</si>
  <si>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</si>
  <si>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</si>
  <si>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</si>
  <si>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</si>
  <si>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</si>
  <si>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</si>
  <si>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</si>
  <si>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</si>
  <si>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</si>
  <si>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</si>
  <si>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</si>
  <si>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</si>
  <si>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</si>
  <si>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</si>
  <si>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</si>
  <si>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</si>
  <si>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</si>
  <si>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</si>
  <si>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</si>
  <si>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</si>
  <si>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</si>
  <si>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</si>
  <si>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</si>
  <si>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</si>
  <si>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</si>
  <si>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</si>
  <si>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</si>
  <si>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</si>
  <si>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</si>
  <si>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</si>
  <si>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</si>
  <si>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</si>
  <si>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</si>
  <si>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</si>
  <si>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</si>
  <si>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</si>
  <si>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</si>
  <si>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</si>
  <si>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</si>
  <si>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</si>
  <si>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</si>
  <si>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</si>
  <si>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</si>
  <si>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</si>
  <si>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</si>
  <si>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</si>
  <si>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</si>
  <si>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</si>
  <si>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</si>
  <si>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</si>
  <si>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</si>
  <si>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</si>
  <si>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</si>
  <si>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</si>
  <si>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</si>
  <si>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</si>
  <si>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</si>
  <si>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</si>
  <si>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</si>
  <si>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</si>
  <si>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</si>
  <si>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</si>
  <si>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</si>
  <si>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</si>
  <si>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</si>
  <si>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</si>
  <si>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</si>
  <si>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</si>
  <si>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</si>
  <si>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</si>
  <si>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</si>
  <si>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</si>
  <si>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</si>
  <si>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</si>
  <si>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</si>
  <si>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</si>
  <si>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</si>
  <si>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</si>
  <si>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</si>
  <si>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</si>
  <si>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</si>
  <si>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</si>
  <si>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</si>
  <si>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</si>
  <si>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</si>
  <si>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</si>
  <si>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</si>
  <si>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</si>
  <si>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</si>
  <si>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</si>
  <si>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</si>
  <si>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</si>
  <si>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</si>
  <si>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</si>
  <si>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</si>
  <si>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</si>
  <si>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</si>
  <si>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</si>
  <si>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</si>
  <si>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</si>
  <si>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</si>
  <si>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</si>
  <si>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</si>
  <si>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</si>
  <si>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</si>
  <si>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</si>
  <si>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</si>
  <si>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</si>
  <si>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</si>
  <si>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</si>
  <si>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</si>
  <si>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</si>
  <si>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</si>
  <si>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</si>
  <si>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</si>
  <si>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</si>
  <si>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</si>
  <si>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</si>
  <si>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</si>
  <si>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</si>
  <si>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</si>
  <si>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</si>
  <si>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</si>
  <si>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</si>
  <si>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</si>
  <si>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</si>
  <si>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</si>
  <si>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</si>
  <si>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</si>
  <si>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</si>
  <si>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</si>
  <si>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</si>
  <si>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</si>
  <si>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</si>
  <si>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</si>
  <si>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</si>
  <si>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</si>
  <si>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</si>
  <si>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</si>
  <si>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</si>
  <si>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</si>
  <si>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</si>
  <si>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</si>
  <si>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</si>
  <si>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</si>
  <si>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</si>
  <si>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</si>
  <si>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</si>
  <si>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</si>
  <si>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</si>
  <si>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</si>
  <si>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</si>
  <si>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</si>
  <si>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</si>
  <si>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</si>
  <si>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</si>
  <si>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</si>
  <si>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</si>
  <si>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</si>
  <si>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</si>
  <si>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</si>
  <si>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</si>
  <si>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</si>
  <si>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</si>
  <si>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</si>
  <si>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</si>
  <si>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</si>
  <si>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</si>
  <si>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</si>
  <si>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</si>
  <si>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</si>
  <si>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</si>
  <si>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</si>
  <si>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</si>
  <si>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</si>
  <si>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</si>
  <si>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</si>
  <si>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</si>
  <si>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</si>
  <si>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</si>
  <si>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</si>
  <si>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</si>
  <si>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</si>
  <si>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</si>
  <si>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</si>
  <si>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</si>
  <si>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</si>
  <si>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</si>
  <si>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</si>
  <si>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</si>
  <si>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</si>
  <si>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</si>
  <si>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</si>
  <si>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</si>
  <si>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</si>
  <si>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</si>
  <si>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</si>
  <si>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</si>
  <si>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</si>
  <si>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</si>
  <si>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</si>
  <si>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</si>
  <si>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</si>
  <si>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</si>
  <si>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</si>
  <si>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</si>
  <si>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</si>
  <si>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</si>
  <si>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</si>
  <si>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</si>
  <si>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</si>
  <si>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</si>
  <si>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</si>
  <si>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</si>
  <si>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</si>
  <si>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</si>
  <si>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</si>
  <si>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</si>
  <si>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</si>
  <si>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</si>
  <si>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</si>
  <si>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</si>
  <si>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</si>
  <si>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</si>
  <si>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</si>
  <si>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</si>
  <si>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</si>
  <si>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</si>
  <si>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</si>
  <si>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</si>
  <si>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</si>
  <si>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</si>
  <si>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</si>
  <si>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</si>
  <si>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</si>
  <si>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</si>
  <si>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</si>
  <si>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</si>
  <si>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</si>
  <si>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</si>
  <si>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</si>
  <si>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</si>
  <si>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</si>
  <si>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</si>
  <si>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</si>
  <si>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</si>
  <si>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</si>
  <si>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</si>
  <si>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</si>
  <si>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</si>
  <si>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</si>
  <si>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</si>
  <si>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</si>
  <si>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</si>
  <si>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</si>
  <si>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</si>
  <si>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</si>
  <si>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</si>
  <si>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</si>
  <si>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</si>
  <si>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</si>
  <si>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</si>
  <si>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</si>
  <si>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</si>
  <si>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</si>
  <si>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</si>
  <si>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</si>
  <si>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</si>
  <si>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</si>
  <si>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</si>
  <si>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</si>
  <si>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</si>
  <si>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</si>
  <si>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</si>
  <si>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</si>
  <si>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</si>
  <si>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</si>
  <si>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</si>
  <si>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</si>
  <si>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</si>
  <si>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</si>
  <si>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</si>
  <si>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</si>
  <si>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</si>
  <si>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</si>
  <si>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</si>
  <si>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</si>
  <si>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</si>
  <si>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</si>
  <si>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</si>
  <si>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</si>
  <si>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</si>
  <si>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</si>
  <si>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</si>
  <si>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</si>
  <si>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</si>
  <si>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</si>
  <si>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</si>
  <si>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</si>
  <si>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</si>
  <si>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</si>
  <si>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</si>
  <si>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</si>
  <si>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</si>
  <si>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</si>
  <si>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</si>
  <si>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</si>
  <si>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</si>
  <si>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</si>
  <si>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</si>
  <si>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</si>
  <si>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</si>
  <si>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</si>
  <si>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</si>
  <si>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</si>
  <si>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</si>
  <si>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</si>
  <si>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</si>
  <si>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</si>
  <si>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</si>
  <si>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</si>
  <si>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</si>
  <si>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</si>
  <si>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</si>
  <si>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</si>
  <si>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</si>
  <si>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</si>
  <si>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</si>
  <si>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</si>
  <si>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</si>
  <si>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</si>
  <si>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</si>
  <si>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</si>
  <si>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</si>
  <si>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</si>
  <si>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</si>
  <si>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</si>
  <si>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</si>
  <si>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</si>
  <si>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</si>
  <si>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</si>
  <si>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</si>
  <si>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</si>
  <si>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</si>
  <si>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</si>
  <si>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</si>
  <si>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</si>
  <si>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</si>
  <si>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</si>
  <si>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</si>
  <si>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</si>
  <si>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</si>
  <si>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</si>
  <si>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</si>
  <si>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</si>
  <si>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</si>
  <si>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</si>
  <si>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</si>
  <si>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</si>
  <si>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</si>
  <si>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</si>
  <si>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</si>
  <si>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</si>
  <si>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</si>
  <si>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</si>
  <si>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</si>
  <si>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</si>
  <si>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</si>
  <si>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</si>
  <si>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</si>
  <si>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</si>
  <si>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</si>
  <si>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</si>
  <si>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</si>
  <si>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</si>
  <si>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</si>
  <si>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</si>
  <si>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</si>
  <si>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</si>
  <si>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</si>
  <si>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</si>
  <si>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</si>
  <si>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</si>
  <si>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</si>
  <si>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</si>
  <si>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</si>
  <si>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</si>
  <si>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</si>
  <si>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</si>
  <si>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</si>
  <si>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</si>
  <si>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</si>
  <si>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</si>
  <si>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</si>
  <si>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</si>
  <si>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</si>
  <si>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</si>
  <si>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</si>
  <si>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</si>
  <si>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</si>
  <si>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</si>
  <si>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</si>
  <si>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</si>
  <si>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</si>
  <si>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</si>
  <si>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</si>
  <si>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</si>
  <si>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</si>
  <si>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</si>
  <si>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</si>
  <si>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</si>
  <si>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</si>
  <si>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</si>
  <si>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</si>
  <si>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</si>
  <si>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</si>
  <si>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</si>
  <si>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</si>
  <si>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</si>
  <si>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</si>
  <si>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</si>
  <si>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</si>
  <si>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</si>
  <si>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</si>
  <si>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</si>
  <si>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</si>
  <si>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</si>
  <si>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</si>
  <si>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</si>
  <si>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</si>
  <si>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</si>
  <si>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</si>
  <si>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</si>
  <si>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</si>
  <si>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</si>
  <si>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</si>
  <si>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</si>
  <si>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</si>
  <si>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</si>
  <si>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</si>
  <si>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</si>
  <si>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</si>
  <si>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</si>
  <si>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</si>
  <si>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</si>
  <si>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</si>
  <si>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</si>
  <si>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</si>
  <si>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</si>
  <si>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</si>
  <si>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</si>
  <si>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</si>
  <si>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</si>
  <si>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</si>
  <si>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</si>
  <si>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</si>
  <si>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</si>
  <si>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</si>
  <si>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</si>
  <si>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</si>
  <si>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</si>
  <si>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</si>
  <si>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</si>
  <si>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</si>
  <si>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</si>
  <si>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</si>
  <si>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</si>
  <si>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</si>
  <si>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</si>
  <si>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</si>
  <si>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</si>
  <si>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</si>
  <si>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</si>
  <si>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</si>
  <si>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</si>
  <si>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</si>
  <si>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</si>
  <si>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</si>
  <si>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</si>
  <si>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</si>
  <si>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</si>
  <si>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</si>
  <si>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</si>
  <si>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</si>
  <si>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</si>
  <si>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</si>
  <si>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</si>
  <si>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</si>
  <si>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</si>
  <si>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</si>
  <si>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</si>
  <si>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</si>
  <si>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</si>
  <si>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</si>
  <si>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</si>
  <si>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</si>
  <si>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</si>
  <si>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</si>
  <si>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</si>
  <si>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</si>
  <si>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</si>
  <si>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</si>
  <si>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</si>
  <si>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</si>
  <si>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</si>
  <si>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</si>
  <si>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</si>
  <si>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</si>
  <si>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</si>
  <si>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</si>
  <si>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</si>
  <si>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</si>
  <si>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</si>
  <si>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</si>
  <si>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</si>
  <si>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</si>
  <si>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</si>
  <si>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</si>
  <si>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</si>
  <si>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</si>
  <si>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</si>
  <si>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</si>
  <si>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</si>
  <si>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</si>
  <si>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</si>
  <si>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</si>
  <si>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</si>
  <si>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</si>
  <si>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</si>
  <si>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</si>
  <si>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</si>
  <si>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</si>
  <si>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</si>
  <si>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</si>
  <si>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</si>
  <si>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</si>
  <si>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</si>
  <si>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</si>
  <si>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</si>
  <si>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</si>
  <si>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</si>
  <si>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</si>
  <si>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</si>
  <si>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</si>
  <si>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</si>
  <si>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</si>
  <si>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</si>
  <si>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</si>
  <si>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</si>
  <si>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</si>
  <si>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</si>
  <si>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</si>
  <si>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</si>
  <si>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</si>
  <si>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</si>
  <si>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</si>
  <si>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</si>
  <si>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</si>
  <si>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</si>
  <si>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</si>
  <si>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</si>
  <si>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</si>
  <si>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</si>
  <si>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</si>
  <si>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</si>
  <si>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</si>
  <si>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</si>
  <si>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</si>
  <si>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</si>
  <si>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</si>
  <si>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</si>
  <si>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</si>
  <si>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</si>
  <si>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</si>
  <si>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</si>
  <si>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</si>
  <si>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</si>
  <si>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</si>
  <si>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</si>
  <si>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</si>
  <si>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</si>
  <si>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</si>
  <si>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</si>
  <si>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</si>
  <si>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</si>
  <si>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</si>
  <si>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</si>
  <si>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</si>
  <si>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</si>
  <si>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</si>
  <si>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</si>
  <si>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</si>
  <si>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</si>
  <si>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</si>
  <si>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</si>
  <si>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</si>
  <si>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</si>
  <si>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</si>
  <si>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</si>
  <si>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</si>
  <si>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</si>
  <si>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</si>
  <si>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</si>
  <si>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</si>
  <si>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</si>
  <si>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</si>
  <si>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</si>
  <si>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</si>
  <si>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</si>
  <si>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</si>
  <si>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</si>
  <si>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</si>
  <si>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</si>
  <si>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</si>
  <si>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</si>
  <si>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</si>
  <si>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</si>
  <si>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</si>
  <si>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</si>
  <si>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</si>
  <si>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</si>
  <si>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</si>
  <si>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</si>
  <si>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</si>
  <si>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</si>
  <si>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</si>
  <si>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</si>
  <si>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</si>
  <si>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</si>
  <si>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</si>
  <si>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</si>
  <si>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</si>
  <si>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</si>
  <si>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</si>
  <si>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</si>
  <si>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</si>
  <si>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</si>
  <si>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</si>
  <si>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</si>
  <si>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</si>
  <si>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</si>
  <si>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</si>
  <si>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</si>
  <si>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</si>
  <si>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</si>
  <si>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</si>
  <si>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</si>
  <si>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</si>
  <si>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</si>
  <si>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</si>
  <si>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</si>
  <si>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</si>
  <si>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</si>
  <si>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</si>
  <si>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</si>
  <si>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</si>
  <si>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</si>
  <si>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</si>
  <si>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</si>
  <si>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</si>
  <si>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</si>
  <si>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</si>
  <si>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</si>
  <si>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</si>
  <si>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</si>
  <si>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</si>
  <si>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</si>
  <si>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</si>
  <si>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</si>
  <si>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</si>
  <si>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</si>
  <si>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</si>
  <si>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</si>
  <si>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</si>
  <si>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</si>
  <si>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</si>
  <si>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</si>
  <si>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</si>
  <si>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</si>
  <si>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</si>
  <si>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</si>
  <si>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</si>
  <si>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</si>
  <si>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</si>
  <si>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</si>
  <si>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</si>
  <si>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</si>
  <si>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</si>
  <si>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</si>
  <si>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</si>
  <si>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</si>
  <si>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</si>
  <si>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</si>
  <si>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</si>
  <si>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</si>
  <si>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</si>
  <si>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</si>
  <si>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</si>
  <si>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</si>
  <si>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</si>
  <si>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</si>
  <si>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</si>
  <si>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</si>
  <si>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</si>
  <si>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</si>
  <si>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</si>
  <si>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</si>
  <si>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</si>
  <si>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</si>
  <si>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</si>
  <si>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</si>
  <si>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</si>
  <si>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</si>
  <si>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</si>
  <si>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</si>
  <si>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</si>
  <si>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</si>
  <si>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</si>
  <si>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</si>
  <si>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</si>
  <si>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</si>
  <si>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</si>
  <si>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</si>
  <si>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</si>
  <si>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</si>
  <si>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</si>
  <si>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</si>
  <si>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</si>
  <si>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</si>
  <si>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</si>
  <si>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</si>
  <si>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</si>
  <si>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</si>
  <si>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</si>
  <si>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</si>
  <si>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</si>
  <si>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</si>
  <si>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</si>
  <si>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</si>
  <si>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</si>
  <si>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</si>
  <si>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</si>
  <si>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</si>
  <si>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</si>
  <si>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</si>
  <si>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</si>
  <si>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</si>
  <si>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</si>
  <si>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</si>
  <si>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</si>
  <si>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</si>
  <si>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</si>
  <si>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</si>
  <si>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</si>
  <si>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</si>
  <si>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</si>
  <si>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</si>
  <si>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</si>
  <si>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</si>
  <si>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</si>
  <si>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</si>
  <si>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</si>
  <si>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</si>
  <si>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</si>
  <si>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</si>
  <si>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</si>
  <si>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</si>
  <si>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</si>
  <si>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</si>
  <si>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</si>
  <si>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</si>
  <si>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</si>
  <si>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</si>
  <si>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</si>
  <si>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</si>
  <si>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</si>
  <si>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</si>
  <si>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</si>
  <si>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</si>
  <si>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</si>
  <si>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</si>
  <si>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</si>
  <si>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</si>
  <si>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</si>
  <si>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</si>
  <si>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</si>
  <si>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</si>
  <si>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</si>
  <si>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</si>
  <si>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</si>
  <si>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</si>
  <si>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</si>
  <si>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</si>
  <si>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</si>
  <si>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</si>
  <si>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</si>
  <si>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</si>
  <si>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</si>
  <si>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</si>
  <si>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</si>
  <si>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</si>
  <si>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</si>
  <si>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</si>
  <si>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</si>
  <si>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</si>
  <si>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</si>
  <si>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</si>
  <si>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</si>
  <si>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</si>
  <si>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</si>
  <si>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</si>
  <si>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</si>
  <si>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</si>
  <si>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</si>
  <si>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</si>
  <si>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</si>
  <si>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</si>
  <si>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</si>
  <si>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</si>
  <si>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</si>
  <si>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</si>
  <si>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</si>
  <si>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</si>
  <si>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</si>
  <si>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</si>
  <si>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</si>
  <si>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</si>
  <si>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</si>
  <si>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</si>
  <si>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</si>
  <si>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</si>
  <si>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</si>
  <si>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</si>
  <si>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</si>
  <si>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</si>
  <si>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</si>
  <si>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</si>
  <si>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</si>
  <si>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</si>
  <si>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</si>
  <si>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</si>
  <si>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</si>
  <si>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</si>
  <si>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</si>
  <si>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</si>
  <si>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</si>
  <si>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</si>
  <si>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</si>
  <si>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</si>
  <si>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</si>
  <si>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</si>
  <si>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</si>
  <si>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</si>
  <si>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</si>
  <si>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</si>
  <si>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</si>
  <si>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</si>
  <si>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</si>
  <si>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</si>
  <si>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</si>
  <si>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</si>
  <si>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</si>
  <si>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</si>
  <si>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</si>
  <si>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</si>
  <si>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</si>
  <si>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</si>
  <si>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</si>
  <si>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</si>
  <si>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</si>
  <si>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</si>
  <si>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</si>
  <si>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</si>
  <si>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</si>
  <si>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</si>
  <si>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</si>
  <si>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</si>
  <si>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</si>
  <si>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</si>
  <si>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</si>
  <si>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</si>
  <si>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</si>
  <si>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</si>
  <si>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</si>
  <si>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</si>
  <si>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</si>
  <si>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</si>
  <si>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</si>
  <si>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</si>
  <si>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</si>
  <si>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</si>
  <si>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</si>
  <si>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</si>
  <si>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</si>
  <si>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</si>
  <si>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</si>
  <si>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</si>
  <si>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</si>
  <si>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</si>
  <si>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</si>
  <si>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</si>
  <si>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</si>
  <si>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</si>
  <si>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</si>
  <si>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</si>
  <si>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</si>
  <si>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</si>
  <si>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</si>
  <si>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</si>
  <si>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</si>
  <si>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</si>
  <si>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</si>
  <si>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</si>
  <si>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</si>
  <si>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</si>
  <si>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</si>
  <si>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</si>
  <si>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</si>
  <si>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</si>
  <si>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</si>
  <si>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</si>
  <si>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</si>
  <si>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</si>
  <si>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</si>
  <si>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</si>
  <si>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</si>
  <si>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</si>
  <si>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</si>
  <si>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</si>
  <si>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</si>
  <si>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</si>
  <si>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</si>
  <si>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</si>
  <si>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</si>
  <si>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</si>
  <si>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</si>
  <si>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</si>
  <si>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</si>
  <si>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</si>
  <si>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</si>
  <si>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</si>
  <si>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</si>
  <si>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</si>
  <si>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</si>
  <si>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</si>
  <si>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</si>
  <si>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</si>
  <si>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</si>
  <si>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</si>
  <si>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</si>
  <si>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</si>
  <si>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</si>
  <si>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</si>
  <si>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</si>
  <si>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</si>
  <si>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</si>
  <si>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</si>
  <si>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</si>
  <si>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</si>
  <si>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</si>
  <si>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</si>
  <si>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</si>
  <si>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</si>
  <si>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</si>
  <si>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</si>
  <si>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</si>
  <si>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</si>
  <si>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</si>
  <si>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</si>
  <si>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</si>
  <si>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</si>
  <si>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</si>
  <si>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</si>
  <si>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</si>
  <si>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</si>
  <si>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</si>
  <si>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</si>
  <si>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</si>
  <si>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</si>
  <si>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</si>
  <si>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</si>
  <si>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</si>
  <si>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</si>
  <si>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</si>
  <si>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</si>
  <si>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</si>
  <si>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</si>
  <si>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</si>
  <si>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</si>
  <si>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</si>
  <si>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</si>
  <si>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</si>
  <si>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</si>
  <si>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</si>
  <si>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</si>
  <si>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</si>
  <si>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</si>
  <si>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</si>
  <si>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</si>
  <si>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</si>
  <si>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</si>
  <si>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</si>
  <si>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</si>
  <si>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</si>
  <si>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</si>
  <si>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</si>
  <si>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</si>
  <si>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</si>
  <si>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</si>
  <si>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</si>
  <si>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</si>
  <si>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</si>
  <si>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</si>
  <si>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</si>
  <si>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</si>
  <si>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</si>
  <si>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</si>
  <si>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</si>
  <si>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</si>
  <si>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</si>
  <si>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</si>
  <si>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</si>
  <si>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</si>
  <si>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</si>
  <si>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</si>
  <si>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</si>
  <si>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</si>
  <si>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</si>
  <si>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</si>
  <si>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</si>
  <si>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</si>
  <si>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</si>
  <si>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</si>
  <si>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</si>
  <si>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</si>
  <si>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</si>
  <si>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</si>
  <si>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</si>
  <si>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</si>
  <si>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</si>
  <si>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</si>
  <si>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</si>
  <si>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</si>
  <si>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</si>
  <si>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</si>
  <si>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</si>
  <si>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</si>
  <si>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</si>
  <si>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</si>
  <si>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</si>
  <si>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</si>
  <si>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</si>
  <si>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</si>
  <si>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</si>
  <si>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</si>
  <si>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</si>
  <si>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</si>
  <si>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</si>
  <si>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</si>
  <si>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</si>
  <si>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</si>
  <si>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</si>
  <si>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</si>
  <si>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</si>
  <si>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</si>
  <si>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</si>
  <si>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</si>
  <si>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</si>
  <si>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</si>
  <si>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</si>
  <si>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</si>
  <si>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</si>
  <si>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</si>
  <si>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</si>
  <si>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</si>
  <si>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</si>
  <si>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</si>
  <si>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</si>
  <si>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</si>
  <si>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</si>
  <si>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</si>
  <si>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</si>
  <si>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</si>
  <si>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</si>
  <si>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</si>
  <si>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</si>
  <si>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</si>
  <si>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</si>
  <si>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</si>
  <si>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</si>
  <si>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</si>
  <si>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</si>
  <si>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</si>
  <si>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</si>
  <si>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</si>
  <si>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</si>
  <si>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</si>
  <si>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</si>
  <si>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</si>
  <si>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</si>
  <si>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</si>
  <si>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</si>
  <si>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</si>
  <si>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</si>
  <si>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</si>
  <si>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</si>
  <si>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</si>
  <si>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</si>
  <si>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</si>
  <si>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</si>
  <si>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</si>
  <si>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</si>
  <si>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</si>
  <si>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</si>
  <si>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</si>
  <si>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</si>
  <si>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</si>
  <si>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</si>
  <si>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</si>
  <si>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</si>
  <si>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</si>
  <si>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</si>
  <si>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</si>
  <si>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</si>
  <si>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</si>
  <si>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</si>
  <si>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</si>
  <si>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</si>
  <si>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</si>
  <si>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</si>
  <si>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</si>
  <si>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</si>
  <si>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</si>
  <si>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</si>
  <si>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</si>
  <si>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</si>
  <si>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</si>
  <si>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</si>
  <si>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</si>
  <si>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</si>
  <si>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</si>
  <si>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</si>
  <si>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</si>
  <si>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</si>
  <si>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</si>
  <si>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</si>
  <si>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</si>
  <si>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</si>
  <si>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</si>
  <si>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</si>
  <si>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</si>
  <si>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</si>
  <si>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</si>
  <si>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</si>
  <si>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</si>
  <si>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</si>
  <si>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</si>
  <si>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</si>
  <si>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</si>
  <si>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</si>
  <si>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</si>
  <si>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</si>
  <si>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</si>
  <si>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</si>
  <si>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</si>
  <si>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</si>
  <si>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</si>
  <si>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</si>
  <si>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</si>
  <si>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</si>
  <si>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</si>
  <si>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</si>
  <si>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</si>
  <si>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</si>
  <si>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</si>
  <si>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</si>
  <si>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</si>
  <si>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</si>
  <si>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</si>
  <si>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</si>
  <si>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</si>
  <si>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</si>
  <si>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</si>
  <si>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</si>
  <si>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</si>
  <si>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</si>
  <si>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</si>
  <si>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</si>
  <si>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</si>
  <si>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</si>
  <si>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</si>
  <si>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</si>
  <si>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</si>
  <si>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</si>
  <si>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</si>
  <si>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</si>
  <si>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</si>
  <si>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</si>
  <si>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</si>
  <si>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</si>
  <si>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</si>
  <si>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</si>
  <si>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</si>
  <si>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</si>
  <si>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</si>
  <si>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</si>
  <si>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</si>
  <si>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</si>
  <si>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</si>
  <si>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</si>
  <si>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</si>
  <si>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</si>
  <si>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</si>
  <si>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</si>
  <si>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</si>
  <si>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</si>
  <si>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</si>
  <si>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</si>
  <si>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</si>
  <si>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</si>
  <si>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</si>
  <si>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</si>
  <si>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</si>
  <si>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</si>
  <si>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</si>
  <si>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</si>
  <si>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</si>
  <si>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</si>
  <si>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</si>
  <si>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</si>
  <si>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</si>
  <si>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</si>
  <si>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</si>
  <si>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</si>
  <si>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</si>
  <si>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</si>
  <si>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</si>
  <si>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</si>
  <si>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</si>
  <si>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</si>
  <si>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</si>
  <si>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</si>
  <si>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</si>
  <si>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</si>
  <si>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</si>
  <si>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</si>
  <si>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</si>
  <si>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</si>
  <si>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</si>
  <si>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</si>
  <si>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</si>
  <si>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</si>
  <si>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</si>
  <si>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</si>
  <si>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</si>
  <si>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</si>
  <si>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</si>
  <si>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</si>
  <si>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</si>
  <si>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</si>
  <si>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</si>
  <si>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</si>
  <si>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</si>
  <si>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</si>
  <si>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</si>
  <si>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</si>
  <si>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</si>
  <si>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</si>
  <si>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</si>
  <si>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</si>
  <si>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</si>
  <si>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</si>
  <si>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</si>
  <si>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</si>
  <si>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</si>
  <si>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</si>
  <si>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</si>
  <si>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</si>
  <si>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</si>
  <si>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</si>
  <si>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</si>
  <si>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</si>
  <si>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</si>
  <si>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</si>
  <si>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</si>
  <si>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</si>
  <si>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</si>
  <si>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</si>
  <si>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</si>
  <si>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</si>
  <si>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</si>
  <si>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</si>
  <si>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</si>
  <si>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</si>
  <si>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</si>
  <si>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</si>
  <si>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</si>
  <si>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</si>
  <si>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</si>
  <si>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</si>
  <si>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</si>
  <si>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</si>
  <si>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</si>
  <si>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</si>
  <si>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</si>
  <si>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</si>
  <si>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</si>
  <si>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</si>
  <si>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</si>
  <si>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</si>
  <si>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</si>
  <si>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</si>
  <si>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</si>
  <si>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</si>
  <si>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</si>
  <si>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</si>
  <si>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</si>
  <si>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</si>
  <si>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</si>
  <si>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</si>
  <si>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</si>
  <si>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</si>
  <si>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</si>
  <si>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</si>
  <si>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</si>
  <si>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</si>
  <si>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</si>
  <si>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</si>
  <si>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</si>
  <si>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</si>
  <si>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</si>
  <si>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</si>
  <si>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</si>
  <si>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</si>
  <si>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</si>
  <si>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</si>
  <si>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</si>
  <si>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</si>
  <si>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</si>
  <si>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</si>
  <si>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</si>
  <si>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</si>
  <si>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</si>
  <si>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</si>
  <si>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</si>
  <si>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</si>
  <si>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</si>
  <si>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</si>
  <si>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</si>
  <si>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</si>
  <si>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</si>
  <si>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</si>
  <si>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</si>
  <si>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</si>
  <si>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</si>
  <si>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</si>
  <si>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</si>
  <si>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</si>
  <si>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</si>
  <si>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</si>
  <si>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</si>
  <si>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</si>
  <si>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</si>
  <si>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</si>
  <si>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</si>
  <si>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</si>
  <si>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</si>
  <si>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</si>
  <si>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</si>
  <si>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</si>
  <si>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</si>
  <si>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</si>
  <si>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</si>
  <si>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</si>
  <si>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</si>
  <si>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</si>
  <si>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</si>
  <si>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</si>
  <si>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</si>
  <si>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</si>
  <si>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</si>
  <si>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</si>
  <si>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</si>
  <si>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</si>
  <si>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</si>
  <si>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</si>
  <si>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</si>
  <si>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</si>
  <si>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</si>
  <si>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</si>
  <si>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</si>
  <si>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</si>
  <si>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</si>
  <si>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</si>
  <si>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</si>
  <si>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</si>
  <si>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</si>
  <si>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</si>
  <si>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</si>
  <si>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</si>
  <si>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</si>
  <si>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</si>
  <si>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</si>
  <si>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</si>
  <si>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</si>
  <si>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</si>
  <si>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</si>
  <si>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</si>
  <si>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</si>
  <si>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</si>
  <si>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</si>
  <si>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</si>
  <si>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</si>
  <si>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</si>
  <si>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</si>
  <si>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</si>
  <si>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</si>
  <si>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</si>
  <si>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</si>
  <si>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</si>
  <si>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</si>
  <si>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</si>
  <si>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</si>
  <si>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</si>
  <si>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</si>
  <si>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</si>
  <si>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</si>
  <si>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</si>
  <si>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</si>
  <si>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</si>
  <si>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</si>
  <si>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</si>
  <si>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</si>
  <si>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</si>
  <si>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</si>
  <si>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</si>
  <si>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</si>
  <si>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</si>
  <si>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</si>
  <si>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</si>
  <si>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</si>
  <si>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</si>
  <si>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</si>
  <si>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</si>
  <si>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</si>
  <si>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</si>
  <si>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</si>
  <si>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</si>
  <si>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</si>
  <si>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</si>
  <si>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</si>
  <si>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</si>
  <si>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</si>
  <si>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</si>
  <si>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</si>
  <si>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</si>
  <si>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</si>
  <si>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</si>
  <si>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</si>
  <si>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</si>
  <si>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</si>
  <si>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</si>
  <si>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</si>
  <si>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</si>
  <si>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</si>
  <si>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</si>
  <si>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</si>
  <si>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</si>
  <si>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</si>
  <si>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</si>
  <si>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</si>
  <si>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</si>
  <si>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</si>
  <si>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</si>
  <si>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</si>
  <si>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</si>
  <si>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</si>
  <si>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</si>
  <si>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</si>
  <si>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</si>
  <si>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</si>
  <si>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</si>
  <si>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</si>
  <si>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</si>
  <si>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</si>
  <si>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</si>
  <si>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</si>
  <si>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</si>
  <si>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</si>
  <si>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</si>
  <si>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</si>
  <si>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</si>
  <si>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</si>
  <si>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</si>
  <si>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</si>
  <si>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</si>
  <si>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</si>
  <si>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</si>
  <si>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</si>
  <si>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</si>
  <si>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</si>
  <si>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</si>
  <si>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</si>
  <si>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</si>
  <si>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</si>
  <si>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</si>
  <si>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</si>
  <si>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</si>
  <si>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</si>
  <si>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</si>
  <si>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</si>
  <si>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</si>
  <si>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</si>
  <si>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</si>
  <si>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</si>
  <si>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</si>
  <si>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</si>
  <si>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</si>
  <si>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</si>
  <si>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</si>
  <si>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</si>
  <si>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</si>
  <si>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</si>
  <si>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</si>
  <si>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</si>
  <si>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</si>
  <si>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</si>
  <si>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</si>
  <si>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</si>
  <si>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</si>
  <si>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</si>
  <si>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</si>
  <si>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</si>
  <si>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</si>
  <si>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</si>
  <si>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</si>
  <si>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</si>
  <si>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</si>
  <si>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</si>
  <si>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</si>
  <si>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</si>
  <si>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</si>
  <si>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</si>
  <si>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</si>
  <si>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</si>
  <si>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</si>
  <si>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</si>
  <si>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</si>
  <si>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</si>
  <si>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</si>
  <si>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</si>
  <si>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</si>
  <si>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</si>
  <si>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</si>
  <si>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</si>
  <si>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</si>
  <si>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</si>
  <si>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</si>
  <si>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</si>
  <si>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</si>
  <si>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</si>
  <si>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</si>
  <si>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</si>
  <si>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</si>
  <si>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</si>
  <si>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</si>
  <si>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</si>
  <si>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</si>
  <si>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</si>
  <si>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</si>
  <si>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</si>
  <si>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</si>
  <si>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</si>
  <si>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</si>
  <si>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</si>
  <si>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</si>
  <si>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</si>
  <si>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</si>
  <si>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</si>
  <si>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</si>
  <si>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</si>
  <si>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</si>
  <si>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</si>
  <si>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</si>
  <si>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</si>
  <si>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</si>
  <si>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</si>
  <si>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</si>
  <si>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</si>
  <si>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</si>
  <si>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</si>
  <si>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</si>
  <si>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</si>
  <si>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</si>
  <si>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</si>
  <si>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</si>
  <si>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</si>
  <si>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</si>
  <si>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</si>
  <si>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</si>
  <si>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</si>
  <si>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</si>
  <si>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</si>
  <si>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</si>
  <si>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</si>
  <si>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</si>
  <si>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</si>
  <si>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</si>
  <si>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</si>
  <si>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</si>
  <si>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</si>
  <si>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</si>
  <si>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</si>
  <si>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</si>
  <si>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</si>
  <si>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</si>
  <si>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</si>
  <si>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</si>
  <si>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</si>
  <si>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</si>
  <si>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</si>
  <si>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</si>
  <si>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</si>
  <si>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</si>
  <si>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</si>
  <si>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</si>
  <si>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</si>
  <si>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</si>
  <si>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</si>
  <si>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</si>
  <si>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</si>
  <si>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</si>
  <si>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</si>
  <si>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</si>
  <si>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</si>
  <si>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</si>
  <si>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</si>
  <si>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</si>
  <si>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</si>
  <si>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</si>
  <si>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</si>
  <si>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</si>
  <si>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</si>
  <si>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</si>
  <si>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</si>
  <si>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</si>
  <si>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</si>
  <si>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</si>
  <si>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</si>
  <si>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</si>
  <si>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</si>
  <si>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</si>
  <si>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</si>
  <si>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</si>
  <si>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</si>
  <si>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</si>
  <si>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</si>
  <si>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</si>
  <si>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</si>
  <si>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</si>
  <si>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</si>
  <si>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</si>
  <si>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</si>
  <si>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</si>
  <si>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</si>
  <si>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</si>
  <si>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</si>
  <si>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</si>
  <si>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</si>
  <si>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</si>
  <si>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</si>
  <si>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</si>
  <si>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</si>
  <si>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</si>
  <si>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</si>
  <si>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</si>
  <si>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</si>
  <si>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</si>
  <si>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</si>
  <si>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</si>
  <si>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</si>
  <si>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</si>
  <si>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</si>
  <si>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</si>
  <si>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</si>
  <si>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</si>
  <si>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</si>
  <si>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</si>
  <si>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</si>
  <si>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</si>
  <si>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</si>
  <si>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</si>
  <si>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</si>
  <si>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</si>
  <si>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</si>
  <si>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</si>
  <si>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</si>
  <si>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</si>
  <si>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</si>
  <si>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</si>
  <si>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</si>
  <si>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</si>
  <si>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</si>
  <si>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</si>
  <si>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</si>
  <si>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</si>
  <si>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</si>
  <si>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</si>
  <si>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</si>
  <si>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</si>
  <si>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</si>
  <si>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</si>
  <si>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</si>
  <si>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</si>
  <si>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</si>
  <si>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</si>
  <si>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</si>
  <si>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</si>
  <si>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</si>
  <si>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</si>
  <si>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</si>
  <si>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</si>
  <si>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</si>
  <si>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</si>
  <si>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</si>
  <si>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</si>
  <si>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</si>
  <si>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</si>
  <si>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</si>
  <si>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</si>
  <si>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</si>
  <si>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</si>
  <si>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</si>
  <si>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</si>
  <si>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</si>
  <si>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</si>
  <si>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</si>
  <si>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</si>
  <si>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</si>
  <si>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</si>
  <si>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</si>
  <si>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</si>
  <si>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</si>
  <si>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</si>
  <si>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</si>
  <si>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</si>
  <si>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</si>
  <si>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</si>
  <si>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</si>
  <si>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</si>
  <si>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</si>
  <si>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</si>
  <si>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</si>
  <si>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</si>
  <si>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</si>
  <si>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</si>
  <si>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</si>
  <si>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</si>
  <si>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</si>
  <si>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</si>
  <si>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</si>
  <si>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</si>
  <si>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</si>
  <si>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</si>
  <si>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</si>
  <si>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</si>
  <si>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</si>
  <si>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</si>
  <si>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</si>
  <si>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</si>
  <si>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</si>
  <si>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</si>
  <si>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</si>
  <si>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</si>
  <si>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</si>
  <si>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</si>
  <si>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</si>
  <si>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</si>
  <si>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</si>
  <si>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</si>
  <si>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</si>
  <si>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</si>
  <si>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</si>
  <si>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</si>
  <si>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</si>
  <si>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</si>
  <si>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</si>
  <si>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</si>
  <si>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</si>
  <si>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</si>
  <si>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</si>
  <si>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</si>
  <si>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</si>
  <si>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</si>
  <si>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</si>
  <si>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</si>
  <si>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</si>
  <si>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</si>
  <si>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</si>
  <si>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</si>
  <si>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</si>
  <si>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</si>
  <si>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</si>
  <si>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</si>
  <si>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</si>
  <si>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</si>
  <si>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</si>
  <si>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</si>
  <si>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</si>
  <si>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</si>
  <si>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</si>
  <si>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</si>
  <si>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</si>
  <si>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</si>
  <si>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</si>
  <si>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</si>
  <si>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</si>
  <si>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</si>
  <si>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</si>
  <si>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</si>
  <si>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</si>
  <si>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</si>
  <si>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</si>
  <si>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</si>
  <si>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</si>
  <si>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</si>
  <si>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</si>
  <si>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</si>
  <si>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</si>
  <si>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</si>
  <si>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</si>
  <si>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</si>
  <si>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</si>
  <si>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</si>
  <si>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</si>
  <si>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</si>
  <si>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</si>
  <si>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</si>
  <si>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</si>
  <si>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</si>
  <si>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</si>
  <si>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</si>
  <si>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</si>
  <si>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</si>
  <si>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</si>
  <si>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</si>
  <si>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</si>
  <si>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</si>
  <si>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</si>
  <si>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</si>
  <si>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</si>
  <si>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</si>
  <si>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</si>
  <si>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</si>
  <si>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</si>
  <si>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</si>
  <si>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</si>
  <si>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</si>
  <si>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</si>
  <si>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</si>
  <si>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</si>
  <si>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</si>
  <si>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</si>
  <si>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</si>
  <si>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</si>
  <si>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</si>
  <si>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</si>
  <si>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</si>
  <si>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</si>
  <si>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</si>
  <si>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</si>
  <si>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</si>
  <si>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</si>
  <si>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</si>
  <si>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</si>
  <si>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</si>
  <si>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</si>
  <si>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</si>
  <si>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</si>
  <si>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</si>
  <si>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</si>
  <si>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</si>
  <si>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</si>
  <si>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</si>
  <si>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</si>
  <si>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</si>
  <si>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</si>
  <si>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</si>
  <si>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</si>
  <si>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</si>
  <si>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</si>
  <si>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</si>
  <si>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</si>
  <si>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</si>
  <si>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</si>
  <si>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</si>
  <si>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</si>
  <si>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</si>
  <si>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</si>
  <si>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</si>
  <si>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</si>
  <si>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</si>
  <si>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</si>
  <si>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</si>
  <si>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</si>
  <si>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</si>
  <si>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</si>
  <si>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</si>
  <si>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</si>
  <si>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</si>
  <si>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</si>
  <si>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</si>
  <si>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</si>
  <si>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</si>
  <si>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</si>
  <si>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</si>
  <si>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</si>
  <si>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</si>
  <si>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</si>
  <si>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</si>
  <si>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</si>
  <si>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</si>
  <si>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</si>
  <si>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</si>
  <si>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</si>
  <si>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</si>
  <si>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</si>
  <si>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</si>
  <si>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</si>
  <si>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</si>
  <si>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</si>
  <si>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</si>
  <si>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</si>
  <si>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</si>
  <si>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</si>
  <si>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</si>
  <si>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</si>
  <si>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</si>
  <si>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</si>
  <si>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</si>
  <si>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</si>
  <si>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</si>
  <si>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</si>
  <si>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</si>
  <si>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</si>
  <si>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</si>
  <si>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</si>
  <si>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</si>
  <si>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</si>
  <si>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</si>
  <si>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</si>
  <si>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</si>
  <si>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</si>
  <si>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</si>
  <si>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</si>
  <si>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</si>
  <si>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</si>
  <si>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</si>
  <si>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</si>
  <si>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</si>
  <si>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</si>
  <si>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</si>
  <si>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</si>
  <si>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</si>
  <si>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</si>
  <si>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</si>
  <si>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</si>
  <si>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</si>
  <si>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</si>
  <si>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</si>
  <si>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</si>
  <si>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</si>
  <si>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</si>
  <si>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</si>
  <si>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</si>
  <si>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</si>
  <si>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</si>
  <si>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</si>
  <si>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</si>
  <si>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</si>
  <si>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</si>
  <si>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</si>
  <si>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</si>
  <si>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</si>
  <si>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</si>
  <si>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</si>
  <si>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</si>
  <si>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</si>
  <si>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</si>
  <si>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</si>
  <si>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</si>
  <si>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</si>
  <si>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</si>
  <si>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</si>
  <si>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</si>
  <si>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</si>
  <si>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</si>
  <si>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</si>
  <si>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</si>
  <si>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</si>
  <si>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</si>
  <si>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</si>
  <si>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</si>
  <si>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</si>
  <si>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</si>
  <si>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</si>
  <si>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</si>
  <si>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</si>
  <si>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</si>
  <si>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</si>
  <si>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</si>
  <si>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</si>
  <si>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</si>
  <si>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</si>
  <si>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</si>
  <si>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</si>
  <si>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</si>
  <si>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</si>
  <si>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</si>
  <si>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</si>
  <si>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</si>
  <si>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</si>
  <si>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</si>
  <si>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</si>
  <si>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</si>
  <si>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</si>
  <si>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</si>
  <si>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</si>
  <si>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</si>
  <si>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</si>
  <si>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</si>
  <si>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</si>
  <si>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</si>
  <si>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</si>
  <si>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</si>
  <si>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</si>
  <si>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</si>
  <si>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</si>
  <si>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</si>
  <si>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</si>
  <si>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</si>
  <si>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</si>
  <si>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</si>
  <si>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</si>
  <si>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</si>
  <si>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</si>
  <si>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</si>
  <si>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</si>
  <si>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</si>
  <si>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</si>
  <si>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</si>
  <si>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</si>
  <si>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</si>
  <si>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</si>
  <si>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</si>
  <si>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</si>
  <si>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</si>
  <si>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</si>
  <si>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</si>
  <si>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</si>
  <si>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</si>
  <si>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</si>
  <si>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</si>
  <si>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</si>
  <si>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</si>
  <si>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</si>
  <si>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</si>
  <si>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</si>
  <si>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</si>
  <si>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</si>
  <si>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</si>
  <si>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</si>
  <si>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</si>
  <si>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</si>
  <si>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</si>
  <si>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</si>
  <si>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</si>
  <si>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</si>
  <si>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</si>
  <si>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</si>
  <si>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</si>
  <si>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</si>
  <si>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</si>
  <si>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</si>
  <si>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</si>
  <si>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</si>
  <si>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</si>
  <si>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</si>
  <si>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</si>
  <si>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</si>
  <si>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</si>
  <si>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</si>
  <si>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</si>
  <si>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</si>
  <si>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</si>
  <si>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</si>
  <si>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</si>
  <si>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</si>
  <si>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</si>
  <si>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</si>
  <si>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</si>
  <si>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</si>
  <si>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</si>
  <si>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</si>
  <si>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</si>
  <si>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</si>
  <si>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</si>
  <si>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</si>
  <si>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</si>
  <si>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</si>
  <si>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</si>
  <si>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</si>
  <si>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</si>
  <si>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</si>
  <si>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</si>
  <si>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</si>
  <si>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</si>
  <si>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</si>
  <si>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</si>
  <si>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</si>
  <si>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</si>
  <si>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</si>
  <si>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</si>
  <si>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</si>
  <si>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</si>
  <si>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</si>
  <si>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</si>
  <si>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</si>
  <si>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</si>
  <si>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</si>
  <si>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</si>
  <si>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</si>
  <si>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</si>
  <si>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</si>
  <si>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</si>
  <si>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</si>
  <si>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</si>
  <si>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</si>
  <si>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</si>
  <si>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</si>
  <si>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</si>
  <si>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</si>
  <si>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</si>
  <si>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</si>
  <si>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</si>
  <si>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</si>
  <si>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</si>
  <si>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</si>
  <si>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</si>
  <si>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</si>
  <si>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</si>
  <si>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</si>
  <si>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</si>
  <si>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</si>
  <si>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</si>
  <si>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</si>
  <si>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</si>
  <si>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</si>
  <si>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</si>
  <si>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</si>
  <si>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</si>
  <si>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</si>
  <si>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</si>
  <si>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</si>
  <si>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</si>
  <si>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</si>
  <si>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</si>
  <si>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</si>
  <si>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</si>
  <si>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</si>
  <si>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</si>
  <si>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</si>
  <si>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</si>
  <si>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</si>
  <si>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</si>
  <si>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</si>
  <si>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</si>
  <si>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</si>
  <si>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</si>
  <si>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</si>
  <si>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</si>
  <si>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</si>
  <si>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</si>
  <si>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</si>
  <si>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</si>
  <si>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</si>
  <si>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</si>
  <si>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</si>
  <si>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</si>
  <si>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</si>
  <si>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</si>
  <si>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</si>
  <si>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</si>
  <si>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</si>
  <si>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</si>
  <si>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</si>
  <si>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</si>
  <si>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</si>
  <si>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</si>
  <si>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</si>
  <si>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</si>
  <si>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</si>
  <si>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</si>
  <si>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</si>
  <si>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</si>
  <si>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</si>
  <si>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</si>
  <si>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</si>
  <si>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</si>
  <si>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</si>
  <si>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</si>
  <si>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</si>
  <si>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</si>
  <si>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</si>
  <si>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</si>
  <si>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</si>
  <si>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</si>
  <si>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</si>
  <si>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</si>
  <si>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</si>
  <si>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</si>
  <si>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</si>
  <si>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</si>
  <si>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</si>
  <si>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</si>
  <si>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</si>
  <si>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</si>
  <si>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</si>
  <si>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</si>
  <si>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</si>
  <si>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</si>
  <si>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</si>
  <si>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</si>
  <si>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</si>
  <si>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</si>
  <si>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</si>
  <si>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</si>
  <si>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</si>
  <si>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</si>
  <si>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</si>
  <si>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</si>
  <si>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</si>
  <si>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</si>
  <si>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</si>
  <si>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</si>
  <si>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</si>
  <si>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</si>
  <si>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</si>
  <si>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</si>
  <si>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</si>
  <si>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</si>
  <si>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</si>
  <si>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</si>
  <si>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</si>
  <si>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</si>
  <si>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</si>
  <si>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</si>
  <si>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</si>
  <si>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</si>
  <si>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</si>
  <si>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</si>
  <si>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</si>
  <si>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</si>
  <si>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</si>
  <si>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</si>
  <si>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</si>
  <si>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</si>
  <si>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</si>
  <si>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</si>
  <si>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</si>
  <si>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</si>
  <si>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</si>
  <si>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</si>
  <si>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</si>
  <si>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</si>
  <si>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</si>
  <si>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</si>
  <si>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</si>
  <si>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</si>
  <si>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</si>
  <si>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</si>
  <si>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</si>
  <si>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</si>
  <si>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</si>
  <si>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</si>
  <si>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</si>
  <si>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</si>
  <si>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</si>
  <si>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</si>
  <si>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</si>
  <si>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</si>
  <si>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</si>
  <si>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</si>
  <si>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</si>
  <si>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</si>
  <si>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</si>
  <si>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</si>
  <si>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</si>
  <si>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</si>
  <si>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</si>
  <si>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</si>
  <si>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</si>
  <si>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</si>
  <si>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</si>
  <si>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</si>
  <si>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</si>
  <si>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</si>
  <si>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</si>
  <si>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</si>
  <si>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</si>
  <si>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</si>
  <si>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</si>
  <si>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</si>
  <si>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</si>
  <si>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</si>
  <si>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</si>
  <si>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</si>
  <si>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</si>
  <si>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</si>
  <si>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</si>
  <si>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</si>
  <si>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</si>
  <si>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</si>
  <si>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</si>
  <si>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</si>
  <si>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</si>
  <si>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</si>
  <si>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</si>
  <si>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</si>
  <si>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</si>
  <si>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</si>
  <si>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</si>
  <si>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</si>
  <si>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</si>
  <si>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</si>
  <si>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</si>
  <si>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</si>
  <si>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</si>
  <si>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</si>
  <si>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</si>
  <si>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</si>
  <si>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</si>
  <si>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</si>
  <si>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</si>
  <si>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</si>
  <si>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</si>
  <si>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</si>
  <si>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</si>
  <si>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</si>
  <si>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</si>
  <si>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</si>
  <si>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</si>
  <si>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</si>
  <si>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</si>
  <si>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</si>
  <si>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</si>
  <si>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</si>
  <si>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</si>
  <si>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</si>
  <si>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</si>
  <si>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</si>
  <si>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</si>
  <si>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</si>
  <si>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</si>
  <si>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</si>
  <si>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</si>
  <si>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</si>
  <si>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</si>
  <si>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</si>
  <si>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</si>
  <si>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</si>
  <si>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</si>
  <si>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</si>
  <si>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</si>
  <si>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</si>
  <si>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</si>
  <si>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</si>
  <si>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</si>
  <si>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</si>
  <si>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</si>
  <si>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</si>
  <si>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</si>
  <si>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</si>
  <si>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</si>
  <si>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</si>
  <si>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</si>
  <si>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</si>
  <si>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</si>
  <si>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</si>
  <si>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</si>
  <si>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</si>
  <si>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</si>
  <si>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</si>
  <si>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</si>
  <si>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</si>
  <si>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</si>
  <si>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</si>
  <si>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</si>
  <si>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</si>
  <si>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</si>
  <si>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</si>
  <si>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</si>
  <si>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</si>
  <si>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</si>
  <si>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</si>
  <si>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</si>
  <si>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</si>
  <si>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</si>
  <si>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</si>
  <si>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</si>
  <si>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</si>
  <si>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</si>
  <si>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</si>
  <si>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</si>
  <si>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</si>
  <si>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</si>
  <si>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</si>
  <si>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</si>
  <si>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</si>
  <si>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</si>
  <si>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</si>
  <si>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</si>
  <si>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</si>
  <si>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</si>
  <si>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</si>
  <si>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</si>
  <si>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</si>
  <si>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</si>
  <si>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</si>
  <si>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</si>
  <si>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</si>
  <si>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</si>
  <si>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</si>
  <si>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</si>
  <si>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</si>
  <si>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</si>
  <si>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</si>
  <si>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</si>
  <si>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</si>
  <si>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</si>
  <si>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</si>
  <si>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</si>
  <si>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</si>
  <si>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</si>
  <si>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</si>
  <si>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</si>
  <si>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</si>
  <si>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</si>
  <si>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</si>
  <si>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</si>
  <si>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</si>
  <si>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</si>
  <si>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</si>
  <si>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</si>
  <si>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</si>
  <si>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</si>
  <si>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</si>
  <si>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</si>
  <si>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</si>
  <si>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</si>
  <si>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</si>
  <si>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</si>
  <si>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</si>
  <si>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</si>
  <si>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</si>
  <si>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</si>
  <si>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</si>
  <si>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</si>
  <si>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</si>
  <si>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</si>
  <si>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</si>
  <si>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</si>
  <si>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</si>
  <si>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</si>
  <si>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</si>
  <si>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</si>
  <si>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</si>
  <si>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</si>
  <si>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</si>
  <si>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</si>
  <si>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</si>
  <si>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</si>
  <si>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</si>
  <si>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</si>
  <si>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</si>
  <si>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</si>
  <si>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</si>
  <si>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</si>
  <si>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</si>
  <si>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</si>
  <si>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</si>
  <si>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</si>
  <si>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</si>
  <si>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</si>
  <si>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</si>
  <si>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</si>
  <si>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</si>
  <si>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</si>
  <si>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</si>
  <si>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</si>
  <si>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</si>
  <si>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</si>
  <si>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</si>
  <si>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</si>
  <si>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</si>
  <si>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</si>
  <si>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</si>
  <si>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</si>
  <si>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</si>
  <si>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</si>
  <si>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</si>
  <si>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</si>
  <si>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</si>
  <si>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</si>
  <si>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</si>
  <si>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</si>
  <si>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</si>
  <si>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</si>
  <si>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</si>
  <si>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</si>
  <si>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</si>
  <si>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</si>
  <si>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</si>
  <si>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</si>
  <si>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</si>
  <si>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</si>
  <si>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</si>
  <si>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</si>
  <si>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</si>
  <si>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</si>
  <si>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</si>
  <si>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</si>
  <si>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</si>
  <si>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</si>
  <si>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</si>
  <si>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</si>
  <si>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</si>
  <si>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</si>
  <si>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</si>
  <si>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</si>
  <si>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</si>
  <si>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</si>
  <si>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</si>
  <si>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</si>
  <si>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</si>
  <si>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</si>
  <si>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</si>
  <si>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</si>
  <si>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</si>
  <si>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</si>
  <si>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</si>
  <si>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</si>
  <si>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</si>
  <si>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</si>
  <si>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</si>
  <si>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</si>
  <si>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</si>
  <si>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</si>
  <si>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</si>
  <si>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</si>
  <si>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</si>
  <si>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</si>
  <si>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</si>
  <si>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</si>
  <si>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</si>
  <si>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</si>
  <si>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</si>
  <si>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</si>
  <si>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</si>
  <si>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</si>
  <si>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</si>
  <si>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</si>
  <si>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</si>
  <si>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</si>
  <si>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</si>
  <si>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</si>
  <si>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</si>
  <si>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</si>
  <si>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</si>
  <si>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</si>
  <si>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</si>
  <si>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</si>
  <si>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</si>
  <si>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</si>
  <si>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</si>
  <si>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</si>
  <si>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</si>
  <si>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</si>
  <si>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</si>
  <si>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</si>
  <si>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</si>
  <si>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</si>
  <si>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</si>
  <si>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</si>
  <si>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</si>
  <si>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</si>
  <si>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</si>
  <si>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</si>
  <si>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</si>
  <si>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</si>
  <si>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</si>
  <si>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</si>
  <si>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</si>
  <si>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</si>
  <si>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</si>
  <si>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</si>
  <si>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</si>
  <si>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</si>
  <si>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</si>
  <si>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</si>
  <si>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</si>
  <si>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</si>
  <si>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</si>
  <si>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</si>
  <si>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</si>
  <si>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</si>
  <si>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</si>
  <si>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</si>
  <si>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</si>
  <si>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</si>
  <si>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</si>
  <si>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</si>
  <si>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</si>
  <si>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</si>
  <si>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</si>
  <si>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</si>
  <si>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</si>
  <si>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</si>
  <si>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</si>
  <si>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</si>
  <si>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</si>
  <si>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</si>
  <si>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</si>
  <si>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</si>
  <si>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</si>
  <si>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</si>
  <si>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</si>
  <si>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</si>
  <si>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</si>
  <si>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</si>
  <si>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</si>
  <si>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</si>
  <si>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</si>
  <si>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</si>
  <si>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</si>
  <si>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</si>
  <si>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</si>
  <si>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</si>
  <si>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</si>
  <si>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</si>
  <si>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</si>
  <si>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</si>
  <si>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</si>
  <si>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</si>
  <si>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</si>
  <si>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</si>
  <si>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</si>
  <si>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</si>
  <si>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</si>
  <si>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</si>
  <si>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</si>
  <si>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</si>
  <si>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</si>
  <si>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</si>
  <si>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</si>
  <si>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</si>
  <si>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</si>
  <si>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</si>
  <si>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</si>
  <si>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</si>
  <si>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</si>
  <si>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</si>
  <si>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</si>
  <si>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</si>
  <si>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</si>
  <si>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</si>
  <si>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</si>
  <si>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</si>
  <si>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</si>
  <si>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</si>
  <si>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</si>
  <si>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</si>
  <si>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</si>
  <si>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</si>
  <si>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</si>
  <si>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</si>
  <si>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</si>
  <si>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</si>
  <si>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</si>
  <si>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</si>
  <si>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</si>
  <si>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</si>
  <si>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</si>
  <si>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</si>
  <si>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</si>
  <si>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</si>
  <si>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</si>
  <si>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</si>
  <si>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</si>
  <si>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</si>
  <si>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</si>
  <si>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</si>
  <si>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</si>
  <si>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</si>
  <si>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</si>
  <si>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</si>
  <si>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</si>
  <si>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</si>
  <si>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</si>
  <si>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</si>
  <si>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</si>
  <si>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</si>
  <si>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</si>
  <si>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</si>
  <si>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</si>
  <si>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</si>
  <si>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</si>
  <si>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</si>
  <si>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</si>
  <si>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</si>
  <si>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</si>
  <si>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</si>
  <si>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</si>
  <si>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</si>
  <si>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</si>
  <si>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</si>
  <si>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</si>
  <si>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</si>
  <si>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</si>
  <si>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</si>
  <si>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</si>
  <si>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</si>
  <si>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</si>
  <si>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</si>
  <si>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</si>
  <si>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</si>
  <si>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</si>
  <si>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</si>
  <si>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</si>
  <si>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</si>
  <si>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</si>
  <si>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</si>
  <si>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</si>
  <si>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</si>
  <si>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</si>
  <si>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</si>
  <si>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</si>
  <si>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</si>
  <si>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</si>
  <si>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</si>
  <si>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</si>
  <si>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</si>
  <si>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</si>
  <si>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</si>
  <si>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</si>
  <si>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</si>
  <si>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</si>
  <si>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</si>
  <si>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</si>
  <si>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</si>
  <si>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</si>
  <si>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</si>
  <si>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</si>
  <si>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</si>
  <si>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</si>
  <si>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</si>
  <si>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</si>
  <si>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</si>
  <si>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</si>
  <si>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</si>
  <si>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</si>
  <si>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</si>
  <si>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</si>
  <si>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</si>
  <si>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</si>
  <si>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</si>
  <si>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</si>
  <si>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</si>
  <si>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</si>
  <si>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</si>
  <si>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</si>
  <si>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</si>
  <si>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</si>
  <si>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</si>
  <si>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</si>
  <si>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</si>
  <si>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</si>
  <si>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</si>
  <si>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</si>
  <si>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</si>
  <si>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</si>
  <si>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</si>
  <si>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</si>
  <si>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</si>
  <si>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</si>
  <si>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</si>
  <si>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</si>
  <si>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</si>
  <si>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</si>
  <si>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</si>
  <si>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</si>
  <si>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</si>
  <si>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</si>
  <si>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</si>
  <si>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</si>
  <si>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</si>
  <si>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</si>
  <si>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</si>
  <si>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</si>
  <si>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</si>
  <si>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</si>
  <si>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</si>
  <si>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</si>
  <si>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</si>
  <si>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</si>
  <si>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</si>
  <si>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</si>
  <si>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</si>
  <si>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</si>
  <si>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</si>
  <si>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</si>
  <si>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</si>
  <si>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</si>
  <si>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</si>
  <si>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</si>
  <si>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</si>
  <si>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</si>
  <si>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</si>
  <si>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</si>
  <si>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</si>
  <si>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</si>
  <si>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</si>
  <si>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</si>
  <si>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</si>
  <si>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</si>
  <si>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</si>
  <si>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</si>
  <si>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</si>
  <si>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</si>
  <si>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</si>
  <si>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</si>
  <si>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</si>
  <si>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</si>
  <si>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</si>
  <si>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</si>
  <si>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</si>
  <si>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</si>
  <si>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</si>
  <si>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</si>
  <si>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</si>
  <si>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</si>
  <si>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</si>
  <si>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</si>
  <si>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</si>
  <si>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</si>
  <si>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</si>
  <si>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</si>
  <si>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</si>
  <si>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</si>
  <si>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</si>
  <si>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</si>
  <si>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</si>
  <si>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</si>
  <si>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</si>
  <si>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</si>
  <si>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</si>
  <si>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</si>
  <si>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</si>
  <si>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</si>
  <si>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</si>
  <si>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</si>
  <si>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</si>
  <si>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</si>
  <si>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</si>
  <si>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</si>
  <si>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</si>
  <si>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</si>
  <si>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</si>
  <si>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</si>
  <si>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</si>
  <si>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</si>
  <si>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</si>
  <si>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</si>
  <si>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</si>
  <si>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</si>
  <si>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</si>
  <si>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</si>
  <si>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</si>
  <si>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</si>
  <si>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</si>
  <si>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</si>
  <si>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</si>
  <si>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</si>
  <si>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</si>
  <si>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</si>
  <si>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</si>
  <si>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</si>
  <si>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</si>
  <si>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</si>
  <si>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</si>
  <si>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</si>
  <si>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</si>
  <si>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</si>
  <si>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</si>
  <si>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</si>
  <si>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</si>
  <si>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</si>
  <si>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</si>
  <si>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</si>
  <si>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</si>
  <si>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</si>
  <si>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</si>
  <si>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</si>
  <si>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</si>
  <si>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</si>
  <si>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</si>
  <si>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</si>
  <si>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</si>
  <si>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</si>
  <si>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</si>
  <si>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</si>
  <si>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</si>
  <si>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</si>
  <si>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</si>
  <si>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</si>
  <si>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</si>
  <si>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</si>
  <si>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</si>
  <si>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</si>
  <si>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</si>
  <si>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</si>
  <si>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</si>
  <si>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</si>
  <si>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</si>
  <si>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</si>
  <si>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</si>
  <si>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</si>
  <si>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</si>
  <si>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</si>
  <si>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</si>
  <si>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</si>
  <si>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</si>
  <si>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</si>
  <si>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</si>
  <si>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</si>
  <si>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</si>
  <si>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</si>
  <si>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</si>
  <si>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</si>
  <si>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</si>
  <si>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</si>
  <si>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</si>
  <si>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</si>
  <si>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</si>
  <si>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</si>
  <si>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</si>
  <si>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</si>
  <si>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</si>
  <si>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</si>
  <si>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</si>
  <si>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</si>
  <si>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</si>
  <si>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</si>
  <si>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</si>
  <si>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</si>
  <si>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</si>
  <si>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</si>
  <si>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</si>
  <si>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</si>
  <si>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</si>
  <si>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</si>
  <si>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</si>
  <si>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</si>
  <si>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</si>
  <si>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</si>
  <si>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</si>
  <si>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</si>
  <si>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</si>
  <si>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</si>
  <si>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</si>
  <si>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</si>
  <si>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</si>
  <si>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</si>
  <si>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</si>
  <si>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</si>
  <si>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</si>
  <si>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</si>
  <si>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</si>
  <si>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</si>
  <si>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</si>
  <si>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</si>
  <si>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</si>
  <si>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</si>
  <si>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</si>
  <si>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</si>
  <si>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</si>
  <si>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</si>
  <si>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</si>
  <si>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</si>
  <si>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</si>
  <si>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</si>
  <si>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</si>
  <si>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</si>
  <si>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</si>
  <si>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</si>
  <si>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</si>
  <si>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</si>
  <si>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</si>
  <si>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</si>
  <si>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</si>
  <si>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</si>
  <si>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</si>
  <si>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</si>
  <si>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</si>
  <si>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</si>
  <si>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</si>
  <si>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</si>
  <si>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</si>
  <si>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</si>
  <si>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</si>
  <si>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</si>
  <si>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</si>
  <si>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</si>
  <si>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</si>
  <si>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</si>
  <si>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</si>
  <si>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</si>
  <si>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</si>
  <si>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</si>
  <si>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</si>
  <si>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</si>
  <si>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</si>
  <si>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</si>
  <si>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</si>
  <si>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</si>
  <si>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</si>
  <si>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</si>
  <si>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</si>
  <si>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</si>
  <si>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</si>
  <si>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</si>
  <si>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</si>
  <si>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</si>
  <si>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</si>
  <si>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</si>
  <si>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</si>
  <si>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</si>
  <si>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</si>
  <si>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</si>
  <si>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</si>
  <si>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</si>
  <si>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</si>
  <si>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</si>
  <si>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</si>
  <si>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</si>
  <si>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</si>
  <si>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</si>
  <si>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</si>
  <si>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</si>
  <si>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</si>
  <si>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</si>
  <si>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</si>
  <si>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</si>
  <si>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</si>
  <si>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</si>
  <si>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</si>
  <si>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</si>
  <si>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</si>
  <si>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</si>
  <si>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</si>
  <si>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</si>
  <si>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</si>
  <si>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</si>
  <si>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</si>
  <si>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</si>
  <si>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</si>
  <si>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</si>
  <si>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</si>
  <si>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</si>
  <si>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</si>
  <si>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</si>
  <si>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</si>
  <si>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</si>
  <si>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</si>
  <si>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</si>
  <si>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</si>
  <si>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</si>
  <si>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</si>
  <si>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</si>
  <si>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</si>
  <si>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</si>
  <si>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</si>
  <si>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</si>
  <si>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</si>
  <si>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</si>
  <si>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</si>
  <si>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</si>
  <si>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</si>
  <si>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</si>
  <si>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</si>
  <si>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</si>
  <si>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</si>
  <si>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</si>
  <si>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</si>
  <si>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</si>
  <si>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</si>
  <si>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</si>
  <si>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</si>
  <si>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</si>
  <si>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</si>
  <si>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</si>
  <si>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</si>
  <si>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</si>
  <si>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</si>
  <si>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</si>
  <si>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</si>
  <si>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</si>
  <si>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</si>
  <si>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</si>
  <si>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</si>
  <si>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</si>
  <si>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</si>
  <si>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</si>
  <si>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</si>
  <si>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</si>
  <si>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</si>
  <si>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</si>
  <si>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</si>
  <si>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</si>
  <si>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</si>
  <si>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</si>
  <si>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</si>
  <si>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</si>
  <si>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</si>
  <si>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</si>
  <si>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</si>
  <si>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</si>
  <si>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</si>
  <si>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</si>
  <si>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</si>
  <si>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</si>
  <si>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</si>
  <si>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</si>
  <si>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</si>
  <si>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</si>
  <si>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</si>
  <si>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</si>
  <si>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</si>
  <si>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</si>
  <si>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</si>
  <si>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</si>
  <si>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</si>
  <si>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</si>
  <si>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</si>
  <si>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</si>
  <si>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</si>
  <si>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</si>
  <si>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</si>
  <si>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</si>
  <si>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</si>
  <si>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</si>
  <si>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</si>
  <si>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</si>
  <si>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</si>
  <si>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</si>
  <si>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</si>
  <si>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</si>
  <si>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</si>
  <si>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</si>
  <si>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</si>
  <si>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</si>
  <si>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</si>
  <si>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</si>
  <si>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</si>
  <si>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</si>
  <si>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</si>
  <si>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</si>
  <si>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</si>
  <si>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</si>
  <si>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</si>
  <si>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</si>
  <si>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</si>
  <si>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</si>
  <si>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</si>
  <si>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</si>
  <si>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</si>
  <si>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</si>
  <si>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</si>
  <si>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</si>
  <si>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</si>
  <si>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</si>
  <si>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</si>
  <si>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</si>
  <si>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</si>
  <si>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</si>
  <si>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</si>
  <si>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</si>
  <si>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</si>
  <si>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</si>
  <si>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</si>
  <si>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</si>
  <si>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</si>
  <si>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</si>
  <si>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</si>
  <si>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</si>
  <si>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</si>
  <si>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</si>
  <si>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</si>
  <si>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</si>
  <si>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</si>
  <si>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</si>
  <si>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</si>
  <si>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</si>
  <si>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</si>
  <si>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</si>
  <si>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</si>
  <si>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</si>
  <si>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</si>
  <si>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</si>
  <si>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</si>
  <si>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</si>
  <si>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</si>
  <si>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</si>
  <si>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</si>
  <si>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</si>
  <si>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</si>
  <si>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</si>
  <si>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</si>
  <si>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</si>
  <si>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</si>
  <si>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</si>
  <si>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</si>
  <si>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</si>
  <si>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</si>
  <si>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</si>
  <si>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</si>
  <si>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</si>
  <si>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</si>
  <si>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</si>
  <si>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</si>
  <si>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</si>
  <si>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</si>
  <si>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</si>
  <si>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</si>
  <si>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</si>
  <si>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</si>
  <si>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</si>
  <si>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</si>
  <si>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</si>
  <si>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</si>
  <si>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</si>
  <si>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</si>
  <si>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</si>
  <si>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</si>
  <si>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</si>
  <si>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</si>
  <si>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</si>
  <si>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</si>
  <si>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</si>
  <si>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</si>
  <si>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</si>
  <si>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</si>
  <si>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</si>
  <si>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</si>
  <si>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</si>
  <si>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</si>
  <si>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</si>
  <si>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</si>
  <si>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</si>
  <si>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</si>
  <si>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</si>
  <si>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</si>
  <si>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</si>
  <si>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</si>
  <si>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</si>
  <si>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</si>
  <si>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</si>
  <si>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</si>
  <si>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</si>
  <si>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</si>
  <si>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</si>
  <si>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</si>
  <si>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</si>
  <si>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</si>
  <si>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</si>
  <si>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</si>
  <si>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</si>
  <si>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</si>
  <si>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</si>
  <si>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</si>
  <si>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</si>
  <si>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</si>
  <si>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</si>
  <si>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</si>
  <si>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</si>
  <si>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</si>
  <si>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</si>
  <si>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</si>
  <si>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</si>
  <si>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</si>
  <si>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</si>
  <si>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</si>
  <si>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</si>
  <si>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</si>
  <si>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</si>
  <si>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</si>
  <si>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</si>
  <si>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</si>
  <si>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</si>
  <si>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</si>
  <si>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</si>
  <si>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</si>
  <si>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</si>
  <si>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</si>
  <si>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</si>
  <si>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</si>
  <si>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</si>
  <si>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</si>
  <si>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</si>
  <si>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</si>
  <si>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</si>
  <si>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</si>
  <si>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</si>
  <si>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</si>
  <si>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</si>
  <si>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</si>
  <si>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</si>
  <si>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</si>
  <si>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</si>
  <si>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</si>
  <si>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</si>
  <si>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</si>
  <si>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</si>
  <si>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</si>
  <si>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</si>
  <si>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</si>
  <si>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</si>
  <si>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</si>
  <si>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</si>
  <si>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</si>
  <si>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</si>
  <si>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</si>
  <si>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</si>
  <si>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</si>
  <si>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</si>
  <si>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</si>
  <si>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</si>
  <si>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</si>
  <si>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</si>
  <si>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</si>
  <si>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</si>
  <si>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</si>
  <si>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</si>
  <si>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</si>
  <si>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</si>
  <si>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</si>
  <si>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</si>
  <si>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</si>
  <si>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</si>
  <si>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</si>
  <si>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</si>
  <si>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</si>
  <si>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</si>
  <si>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</si>
  <si>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</si>
  <si>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</si>
  <si>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</si>
  <si>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</si>
  <si>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</si>
  <si>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</si>
  <si>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</si>
  <si>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</si>
  <si>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</si>
  <si>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</si>
  <si>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</si>
  <si>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</si>
  <si>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</si>
  <si>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</si>
  <si>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</si>
  <si>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</si>
  <si>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</si>
  <si>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</si>
  <si>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</si>
  <si>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</si>
  <si>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</si>
  <si>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</si>
  <si>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</si>
  <si>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</si>
  <si>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</si>
  <si>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</si>
  <si>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</si>
  <si>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</si>
  <si>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</si>
  <si>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</si>
  <si>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</si>
  <si>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</si>
  <si>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</si>
  <si>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</si>
  <si>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</si>
  <si>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</si>
  <si>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</si>
  <si>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</si>
  <si>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</si>
  <si>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</si>
  <si>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</si>
  <si>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</si>
  <si>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</si>
  <si>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</si>
  <si>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</si>
  <si>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</si>
  <si>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</si>
  <si>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</si>
  <si>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</si>
  <si>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</si>
  <si>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</si>
  <si>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</si>
  <si>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</si>
  <si>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</si>
  <si>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</si>
  <si>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</si>
  <si>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</si>
  <si>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</si>
  <si>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</si>
  <si>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</si>
  <si>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</si>
  <si>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</si>
  <si>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</si>
  <si>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</si>
  <si>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</si>
  <si>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</si>
  <si>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</si>
  <si>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</si>
  <si>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</si>
  <si>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</si>
  <si>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</si>
  <si>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</si>
  <si>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</si>
  <si>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</si>
  <si>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</si>
  <si>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</si>
  <si>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</si>
  <si>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</si>
  <si>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</si>
  <si>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</si>
  <si>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</si>
  <si>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</si>
  <si>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</si>
  <si>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</si>
  <si>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</si>
  <si>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</si>
  <si>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</si>
  <si>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</si>
  <si>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</si>
  <si>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</si>
  <si>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</si>
  <si>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</si>
  <si>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</si>
  <si>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</si>
  <si>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</si>
  <si>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</si>
  <si>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</si>
  <si>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</si>
  <si>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</si>
  <si>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</si>
  <si>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</si>
  <si>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</si>
  <si>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</si>
  <si>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</si>
  <si>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</si>
  <si>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</si>
  <si>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</si>
  <si>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</si>
  <si>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</si>
  <si>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</si>
  <si>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</si>
  <si>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</si>
  <si>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</si>
  <si>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</si>
  <si>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</si>
  <si>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</si>
  <si>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</si>
  <si>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</si>
  <si>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</si>
  <si>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</si>
  <si>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</si>
  <si>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</si>
  <si>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</si>
  <si>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</si>
  <si>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</si>
  <si>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</si>
  <si>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</si>
  <si>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</si>
  <si>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</si>
  <si>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</si>
  <si>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</si>
  <si>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</si>
  <si>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</si>
  <si>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</si>
  <si>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</si>
  <si>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</si>
  <si>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</si>
  <si>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</si>
  <si>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</si>
  <si>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</si>
  <si>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</si>
  <si>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</si>
  <si>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</si>
  <si>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</si>
  <si>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</si>
  <si>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</si>
  <si>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</si>
  <si>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</si>
  <si>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</si>
  <si>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</si>
  <si>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</si>
  <si>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</si>
  <si>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</si>
  <si>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</si>
  <si>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</si>
  <si>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</si>
  <si>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</si>
  <si>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</si>
  <si>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</si>
  <si>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</si>
  <si>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</si>
  <si>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</si>
  <si>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</si>
  <si>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</si>
  <si>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</si>
  <si>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</si>
  <si>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</si>
  <si>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</si>
  <si>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</si>
  <si>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</si>
  <si>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</si>
  <si>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</si>
  <si>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</si>
  <si>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</si>
  <si>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</si>
  <si>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</si>
  <si>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</si>
  <si>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</si>
  <si>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</si>
  <si>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</si>
  <si>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</si>
  <si>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</si>
  <si>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</si>
  <si>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</si>
  <si>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</si>
  <si>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</si>
  <si>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</si>
  <si>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</si>
  <si>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</si>
  <si>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</si>
  <si>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</si>
  <si>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</si>
  <si>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</si>
  <si>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</si>
  <si>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</si>
  <si>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</si>
  <si>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</si>
  <si>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</si>
  <si>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</si>
  <si>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</si>
  <si>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</si>
  <si>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</si>
  <si>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</si>
  <si>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</si>
  <si>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</si>
  <si>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</si>
  <si>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</si>
  <si>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</si>
  <si>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</si>
  <si>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</si>
  <si>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</si>
  <si>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</si>
  <si>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</si>
  <si>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</si>
  <si>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</si>
  <si>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</si>
  <si>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</si>
  <si>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</si>
  <si>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</si>
  <si>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</si>
  <si>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</si>
  <si>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</si>
  <si>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</si>
  <si>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</si>
  <si>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</si>
  <si>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</si>
  <si>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</si>
  <si>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</si>
  <si>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</si>
  <si>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</si>
  <si>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</si>
  <si>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</si>
  <si>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</si>
  <si>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</si>
  <si>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</si>
  <si>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</si>
  <si>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</si>
  <si>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</si>
  <si>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</si>
  <si>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</si>
  <si>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</si>
  <si>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</si>
  <si>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</si>
  <si>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</si>
  <si>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</si>
  <si>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</si>
  <si>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</si>
  <si>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</si>
  <si>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</si>
  <si>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</si>
  <si>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</si>
  <si>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</si>
  <si>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</si>
  <si>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</si>
  <si>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</si>
  <si>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</si>
  <si>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</si>
  <si>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</si>
  <si>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</si>
  <si>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</si>
  <si>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</si>
  <si>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</si>
  <si>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</si>
  <si>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</si>
  <si>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</si>
  <si>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</si>
  <si>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</si>
  <si>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</si>
  <si>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</si>
  <si>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</si>
  <si>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</si>
  <si>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</si>
  <si>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</si>
  <si>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</si>
  <si>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</si>
  <si>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</si>
  <si>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</si>
  <si>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</si>
  <si>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</si>
  <si>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</si>
  <si>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</si>
  <si>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</si>
  <si>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</si>
  <si>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</si>
  <si>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</si>
  <si>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</si>
  <si>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</si>
  <si>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</si>
  <si>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</si>
  <si>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</si>
  <si>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</si>
  <si>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</si>
  <si>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</si>
  <si>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</si>
  <si>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</si>
  <si>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</si>
  <si>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</si>
  <si>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</si>
  <si>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</si>
  <si>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</si>
  <si>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</si>
  <si>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</si>
  <si>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</si>
  <si>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</si>
  <si>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</si>
  <si>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</si>
  <si>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</si>
  <si>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</si>
  <si>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</si>
  <si>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</si>
  <si>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</si>
  <si>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</si>
  <si>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</si>
  <si>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</si>
  <si>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</si>
  <si>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</si>
  <si>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</si>
  <si>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</si>
  <si>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</si>
  <si>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</si>
  <si>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</si>
  <si>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</si>
  <si>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</si>
  <si>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</si>
  <si>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</si>
  <si>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</si>
  <si>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</si>
  <si>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</si>
  <si>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</si>
  <si>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</si>
  <si>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</si>
  <si>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</si>
  <si>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</si>
  <si>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</si>
  <si>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</si>
  <si>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</si>
  <si>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</si>
  <si>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</si>
  <si>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</si>
  <si>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</si>
  <si>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</si>
  <si>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</si>
  <si>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</si>
  <si>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</si>
  <si>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</si>
  <si>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</si>
  <si>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</si>
  <si>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</si>
  <si>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</si>
  <si>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</si>
  <si>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</si>
  <si>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</si>
  <si>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</si>
  <si>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</si>
  <si>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</si>
  <si>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</si>
  <si>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</si>
  <si>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</si>
  <si>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</si>
  <si>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</si>
  <si>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</si>
  <si>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</si>
  <si>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</si>
  <si>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</si>
  <si>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</si>
  <si>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</si>
  <si>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</si>
  <si>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</si>
  <si>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</si>
  <si>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</si>
  <si>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</si>
  <si>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</si>
  <si>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</si>
  <si>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</si>
  <si>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</si>
  <si>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</si>
  <si>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</si>
  <si>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</si>
  <si>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</si>
  <si>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</si>
  <si>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</si>
  <si>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</si>
  <si>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</si>
  <si>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</si>
  <si>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</si>
  <si>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</si>
  <si>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</si>
  <si>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</si>
  <si>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</si>
  <si>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</si>
  <si>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</si>
  <si>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</si>
  <si>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</si>
  <si>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</si>
  <si>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</si>
  <si>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</si>
  <si>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</si>
  <si>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</si>
  <si>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</si>
  <si>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</si>
  <si>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</si>
  <si>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</si>
  <si>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</si>
  <si>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</si>
  <si>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</si>
  <si>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</si>
  <si>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</si>
  <si>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</si>
  <si>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</si>
  <si>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</si>
  <si>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</si>
  <si>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</si>
  <si>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</si>
  <si>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</si>
  <si>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</si>
  <si>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</si>
  <si>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</si>
  <si>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</si>
  <si>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</si>
  <si>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</si>
  <si>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</si>
  <si>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</si>
  <si>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</si>
  <si>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</si>
  <si>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</si>
  <si>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</si>
  <si>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</si>
  <si>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</si>
  <si>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</si>
  <si>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</si>
  <si>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</si>
  <si>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</si>
  <si>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</si>
  <si>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</si>
  <si>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</si>
  <si>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</si>
  <si>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</si>
  <si>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</si>
  <si>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</si>
  <si>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</si>
  <si>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</si>
  <si>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</si>
  <si>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</si>
  <si>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</si>
  <si>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</si>
  <si>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</si>
  <si>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</si>
  <si>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</si>
  <si>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</si>
  <si>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</si>
  <si>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</si>
  <si>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</si>
  <si>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</si>
  <si>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</si>
  <si>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</si>
  <si>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</si>
  <si>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</si>
  <si>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</si>
  <si>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</si>
  <si>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</si>
  <si>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</si>
  <si>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</si>
  <si>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</si>
  <si>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</si>
  <si>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</si>
  <si>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</si>
  <si>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</si>
  <si>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</si>
  <si>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</si>
  <si>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</si>
  <si>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</si>
  <si>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</si>
  <si>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</si>
  <si>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</si>
  <si>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</si>
  <si>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</si>
  <si>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</si>
  <si>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</si>
  <si>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</si>
  <si>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</si>
  <si>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</si>
  <si>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</si>
  <si>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</si>
  <si>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</si>
  <si>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</si>
  <si>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</si>
  <si>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</si>
  <si>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</si>
  <si>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</si>
  <si>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</si>
  <si>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</si>
  <si>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</si>
  <si>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</si>
  <si>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</si>
  <si>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</si>
  <si>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</si>
  <si>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</si>
  <si>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</si>
  <si>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</si>
  <si>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</si>
  <si>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</si>
  <si>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</si>
  <si>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</si>
  <si>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</si>
  <si>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</si>
  <si>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</si>
  <si>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</si>
  <si>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</si>
  <si>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</si>
  <si>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</si>
  <si>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</si>
  <si>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</si>
  <si>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</si>
  <si>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</si>
  <si>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</si>
  <si>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</si>
  <si>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</si>
  <si>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</si>
  <si>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</si>
  <si>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</si>
  <si>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</si>
  <si>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</si>
  <si>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</si>
  <si>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</si>
  <si>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</si>
  <si>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</si>
  <si>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</si>
  <si>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</si>
  <si>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</si>
  <si>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</si>
  <si>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</si>
  <si>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</si>
  <si>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</si>
  <si>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</si>
  <si>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</si>
  <si>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</si>
  <si>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</si>
  <si>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</si>
  <si>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</si>
  <si>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</si>
  <si>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</si>
  <si>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</si>
  <si>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</si>
  <si>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</si>
  <si>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</si>
  <si>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</si>
  <si>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</si>
  <si>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</si>
  <si>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</si>
  <si>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</si>
  <si>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</si>
  <si>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</si>
  <si>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</si>
  <si>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</si>
  <si>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</si>
  <si>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</si>
  <si>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</si>
  <si>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</si>
  <si>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</si>
  <si>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</si>
  <si>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</si>
  <si>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</si>
  <si>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</si>
  <si>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</si>
  <si>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</si>
  <si>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</si>
  <si>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</si>
  <si>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</si>
  <si>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</si>
  <si>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</si>
  <si>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</si>
  <si>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</si>
  <si>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</si>
  <si>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</si>
  <si>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</si>
  <si>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</si>
  <si>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</si>
  <si>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</si>
  <si>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</si>
  <si>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</si>
  <si>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</si>
  <si>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</si>
  <si>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</si>
  <si>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</si>
  <si>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</si>
  <si>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</si>
  <si>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</si>
  <si>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</si>
  <si>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</si>
  <si>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</si>
  <si>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</si>
  <si>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</si>
  <si>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</si>
  <si>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</si>
  <si>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</si>
  <si>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</si>
  <si>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</si>
  <si>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</si>
  <si>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</si>
  <si>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</si>
  <si>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</si>
  <si>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</si>
  <si>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</si>
  <si>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</si>
  <si>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</si>
  <si>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</si>
  <si>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</si>
  <si>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</si>
  <si>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</si>
  <si>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</si>
  <si>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</si>
  <si>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</si>
  <si>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</si>
  <si>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</si>
  <si>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</si>
  <si>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</si>
  <si>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</si>
  <si>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</si>
  <si>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</si>
  <si>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</si>
  <si>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</si>
  <si>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</si>
  <si>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</si>
  <si>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</si>
  <si>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</si>
  <si>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</si>
  <si>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</si>
  <si>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</si>
  <si>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</si>
  <si>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</si>
  <si>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</si>
  <si>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</si>
  <si>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</si>
  <si>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</si>
  <si>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</si>
  <si>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</si>
  <si>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</si>
  <si>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</si>
  <si>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</si>
  <si>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</si>
  <si>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</si>
  <si>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</si>
  <si>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</si>
  <si>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</si>
  <si>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</si>
  <si>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</si>
  <si>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</si>
  <si>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</si>
  <si>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</si>
  <si>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</si>
  <si>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</si>
  <si>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</si>
  <si>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</si>
  <si>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</si>
  <si>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</si>
  <si>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</si>
  <si>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</si>
  <si>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</si>
  <si>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</si>
  <si>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</si>
  <si>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</si>
  <si>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</si>
  <si>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</si>
  <si>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</si>
  <si>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</si>
  <si>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</si>
  <si>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</si>
  <si>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</si>
  <si>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</si>
  <si>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</si>
  <si>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</si>
  <si>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</si>
  <si>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</si>
  <si>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</si>
  <si>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</si>
  <si>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</si>
  <si>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</si>
  <si>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</si>
  <si>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</si>
  <si>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</si>
  <si>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</si>
  <si>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</si>
  <si>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</si>
  <si>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</si>
  <si>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</si>
  <si>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</si>
  <si>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</si>
  <si>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</si>
  <si>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</si>
  <si>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</si>
  <si>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</si>
  <si>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</si>
  <si>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</si>
  <si>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</si>
  <si>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</si>
  <si>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</si>
  <si>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</si>
  <si>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</si>
  <si>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</si>
  <si>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</si>
  <si>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</si>
  <si>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</si>
  <si>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</si>
  <si>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</si>
  <si>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</si>
  <si>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</si>
  <si>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</si>
  <si>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</si>
  <si>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</si>
  <si>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</si>
  <si>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</si>
  <si>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</si>
  <si>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</si>
  <si>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</si>
  <si>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</si>
  <si>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</si>
  <si>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</si>
  <si>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</si>
  <si>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</si>
  <si>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</si>
  <si>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</si>
  <si>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</si>
  <si>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</si>
  <si>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</si>
  <si>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</si>
  <si>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</si>
  <si>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</si>
  <si>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</si>
  <si>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</si>
  <si>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</si>
  <si>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</si>
  <si>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</si>
  <si>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</si>
  <si>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</si>
  <si>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</si>
  <si>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</si>
  <si>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</si>
  <si>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</si>
  <si>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</si>
  <si>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</si>
  <si>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</si>
  <si>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</si>
  <si>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</si>
  <si>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</si>
  <si>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</si>
  <si>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</si>
  <si>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</si>
  <si>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</si>
  <si>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</si>
  <si>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</si>
  <si>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</si>
  <si>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</si>
  <si>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</si>
  <si>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</si>
  <si>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</si>
  <si>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</si>
  <si>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</si>
  <si>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</si>
  <si>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</si>
  <si>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</si>
  <si>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</si>
  <si>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</si>
  <si>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</si>
  <si>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</si>
  <si>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</si>
  <si>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</si>
  <si>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</si>
  <si>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</si>
  <si>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</si>
  <si>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</si>
  <si>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</si>
  <si>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</si>
  <si>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</si>
  <si>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</si>
  <si>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</si>
  <si>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</si>
  <si>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</si>
  <si>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</si>
  <si>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</si>
  <si>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</si>
  <si>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</si>
  <si>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</si>
  <si>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</si>
  <si>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</si>
  <si>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</si>
  <si>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</si>
  <si>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</si>
  <si>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</si>
  <si>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</si>
  <si>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</si>
  <si>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</si>
  <si>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</si>
  <si>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</si>
  <si>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</si>
  <si>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</si>
  <si>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</si>
  <si>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</si>
  <si>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</si>
  <si>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</si>
  <si>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</si>
  <si>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</si>
  <si>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</si>
  <si>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</si>
  <si>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</si>
  <si>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</si>
  <si>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</si>
  <si>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</si>
  <si>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</si>
  <si>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</si>
  <si>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</si>
  <si>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</si>
  <si>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</si>
  <si>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</si>
  <si>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</si>
  <si>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</si>
  <si>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</si>
  <si>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</si>
  <si>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</si>
  <si>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</si>
  <si>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</si>
  <si>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</si>
  <si>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</si>
  <si>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</si>
  <si>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</si>
  <si>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</si>
  <si>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</si>
  <si>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</si>
  <si>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</si>
  <si>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</si>
  <si>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</si>
  <si>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</si>
  <si>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</si>
  <si>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</si>
  <si>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</si>
  <si>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</si>
  <si>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</si>
  <si>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</si>
  <si>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</si>
  <si>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</si>
  <si>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</si>
  <si>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</si>
  <si>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</si>
  <si>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</si>
  <si>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</si>
  <si>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</si>
  <si>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</si>
  <si>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</si>
  <si>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</si>
  <si>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</si>
  <si>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</si>
  <si>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</si>
  <si>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</si>
  <si>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</si>
  <si>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</si>
  <si>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</si>
  <si>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</si>
  <si>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</si>
  <si>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</si>
  <si>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</si>
  <si>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</si>
  <si>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</si>
  <si>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</si>
  <si>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</si>
  <si>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</si>
  <si>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</si>
  <si>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</si>
  <si>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</si>
  <si>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</si>
  <si>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</si>
  <si>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</si>
  <si>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</si>
  <si>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</si>
  <si>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</si>
  <si>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</si>
  <si>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</si>
  <si>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</si>
  <si>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</si>
  <si>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</si>
  <si>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</si>
  <si>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</si>
  <si>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</si>
  <si>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</si>
  <si>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</si>
  <si>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</si>
  <si>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</si>
  <si>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</si>
  <si>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</si>
  <si>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</si>
  <si>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</si>
  <si>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</si>
  <si>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</si>
  <si>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</si>
  <si>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</si>
  <si>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</si>
  <si>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</si>
  <si>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</si>
  <si>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</si>
  <si>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</si>
  <si>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</si>
  <si>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</si>
  <si>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</si>
  <si>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</si>
  <si>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</si>
  <si>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</si>
  <si>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</si>
  <si>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</si>
  <si>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</si>
  <si>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</si>
  <si>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</si>
  <si>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</si>
  <si>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</si>
  <si>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</si>
  <si>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</si>
  <si>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</si>
  <si>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</si>
  <si>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</si>
  <si>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</si>
  <si>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</si>
  <si>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</si>
  <si>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</si>
  <si>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</si>
  <si>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</si>
  <si>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</si>
  <si>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</si>
  <si>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</si>
  <si>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</si>
  <si>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</si>
  <si>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</si>
  <si>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</si>
  <si>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</si>
  <si>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</si>
  <si>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</si>
  <si>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</si>
  <si>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</si>
  <si>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</si>
  <si>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</si>
  <si>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</si>
  <si>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</si>
  <si>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</si>
  <si>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</si>
  <si>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</si>
  <si>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</si>
  <si>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</si>
  <si>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</si>
  <si>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</si>
  <si>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</si>
  <si>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</si>
  <si>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</si>
  <si>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</si>
  <si>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</si>
  <si>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</si>
  <si>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</si>
  <si>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</si>
  <si>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</si>
  <si>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</si>
  <si>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</si>
  <si>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</si>
  <si>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</si>
  <si>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</si>
  <si>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</si>
  <si>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</si>
  <si>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</si>
  <si>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</si>
  <si>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</si>
  <si>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</si>
  <si>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</si>
  <si>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</si>
  <si>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</si>
  <si>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</si>
  <si>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</si>
  <si>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</si>
  <si>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</si>
  <si>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</si>
  <si>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</si>
  <si>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</si>
  <si>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</si>
  <si>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</si>
  <si>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</si>
  <si>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</si>
  <si>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</si>
  <si>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</si>
  <si>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</si>
  <si>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</si>
  <si>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</si>
  <si>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</si>
  <si>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</si>
  <si>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</si>
  <si>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</si>
  <si>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</si>
  <si>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</si>
  <si>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</si>
  <si>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</si>
  <si>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</si>
  <si>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</si>
  <si>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</si>
  <si>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</si>
  <si>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</si>
  <si>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</si>
  <si>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</si>
  <si>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</si>
  <si>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</si>
  <si>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</si>
  <si>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</si>
  <si>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</si>
  <si>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</si>
  <si>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</si>
  <si>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</si>
  <si>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</si>
  <si>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</si>
  <si>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</si>
  <si>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</si>
  <si>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</si>
  <si>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</si>
  <si>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</si>
  <si>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</si>
  <si>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</si>
  <si>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</si>
  <si>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</si>
  <si>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</si>
  <si>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</si>
  <si>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</si>
  <si>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</si>
  <si>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</si>
  <si>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</si>
  <si>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</si>
  <si>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</si>
  <si>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</si>
  <si>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</si>
  <si>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</si>
  <si>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</si>
  <si>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</si>
  <si>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</si>
  <si>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</si>
  <si>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</si>
  <si>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</si>
  <si>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</si>
  <si>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</si>
  <si>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</si>
  <si>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</si>
  <si>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</si>
  <si>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</si>
  <si>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</si>
  <si>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</si>
  <si>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</si>
  <si>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</si>
  <si>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</si>
  <si>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</si>
  <si>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</si>
  <si>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</si>
  <si>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</si>
  <si>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</si>
  <si>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</si>
  <si>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</si>
  <si>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</si>
  <si>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</si>
  <si>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</si>
  <si>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</si>
  <si>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</si>
  <si>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</si>
  <si>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</si>
  <si>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</si>
  <si>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</si>
  <si>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</si>
  <si>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</si>
  <si>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</si>
  <si>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</si>
  <si>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</si>
  <si>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</si>
  <si>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</si>
  <si>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</si>
  <si>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</si>
  <si>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</si>
  <si>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</si>
  <si>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</si>
  <si>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</si>
  <si>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</si>
  <si>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</si>
  <si>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</si>
  <si>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</si>
  <si>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</si>
  <si>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</si>
  <si>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</si>
  <si>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</si>
  <si>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</si>
  <si>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</si>
  <si>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</si>
  <si>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</si>
  <si>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</si>
  <si>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</si>
  <si>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</si>
  <si>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</si>
  <si>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</si>
  <si>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</si>
  <si>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</si>
  <si>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</si>
  <si>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</si>
  <si>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</si>
  <si>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</si>
  <si>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</si>
  <si>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</si>
  <si>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</si>
  <si>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</si>
  <si>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</si>
  <si>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</si>
  <si>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</si>
  <si>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</si>
  <si>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</si>
  <si>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</si>
  <si>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</si>
  <si>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</si>
  <si>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</si>
  <si>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</si>
  <si>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</si>
  <si>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</si>
  <si>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</si>
  <si>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</si>
  <si>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</si>
  <si>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</si>
  <si>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</si>
  <si>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</si>
  <si>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</si>
  <si>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</si>
  <si>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</si>
  <si>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</si>
  <si>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</si>
  <si>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</si>
  <si>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</si>
  <si>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</si>
  <si>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</si>
  <si>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</si>
  <si>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</si>
  <si>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</si>
  <si>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</si>
  <si>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</si>
  <si>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</si>
  <si>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</si>
  <si>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</si>
  <si>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</si>
  <si>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</si>
  <si>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</si>
  <si>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</si>
  <si>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</si>
  <si>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</si>
  <si>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</si>
  <si>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</si>
  <si>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</si>
  <si>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</si>
  <si>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</si>
  <si>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</si>
  <si>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</si>
  <si>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</si>
  <si>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</si>
  <si>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</si>
  <si>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</si>
  <si>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</si>
  <si>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</si>
  <si>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</si>
  <si>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</si>
  <si>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</si>
  <si>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</si>
  <si>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</si>
  <si>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</si>
  <si>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</si>
  <si>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</si>
  <si>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</si>
  <si>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</si>
  <si>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</si>
  <si>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</si>
  <si>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</si>
  <si>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</si>
  <si>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</si>
  <si>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</si>
  <si>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</si>
  <si>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</si>
  <si>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</si>
  <si>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</si>
  <si>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</si>
  <si>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</si>
  <si>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</si>
  <si>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</si>
  <si>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</si>
  <si>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</si>
  <si>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</si>
  <si>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</si>
  <si>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</si>
  <si>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</si>
  <si>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</si>
  <si>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</si>
  <si>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</si>
  <si>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</si>
  <si>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</si>
  <si>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</si>
  <si>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</si>
  <si>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</si>
  <si>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</si>
  <si>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</si>
  <si>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</si>
  <si>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</si>
  <si>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</si>
  <si>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</si>
  <si>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</si>
  <si>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</si>
  <si>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</si>
  <si>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</si>
  <si>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</si>
  <si>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</si>
  <si>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</si>
  <si>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</si>
  <si>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</si>
  <si>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</si>
  <si>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</si>
  <si>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</si>
  <si>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</si>
  <si>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</si>
  <si>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</si>
  <si>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</si>
  <si>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</si>
  <si>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</si>
  <si>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</si>
  <si>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</si>
  <si>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</si>
  <si>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</si>
  <si>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</si>
  <si>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</si>
  <si>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</si>
  <si>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</si>
  <si>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</si>
  <si>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</si>
  <si>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</si>
  <si>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</si>
  <si>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</si>
  <si>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</si>
  <si>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</si>
  <si>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</si>
  <si>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</si>
  <si>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</si>
  <si>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</si>
  <si>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</si>
  <si>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</si>
  <si>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</si>
  <si>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</si>
  <si>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</si>
  <si>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</si>
  <si>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</si>
  <si>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</si>
  <si>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</si>
  <si>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</si>
  <si>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</si>
  <si>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</si>
  <si>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</si>
  <si>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</si>
  <si>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</si>
  <si>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</si>
  <si>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</si>
  <si>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</si>
  <si>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</si>
  <si>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</si>
  <si>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</si>
  <si>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</si>
  <si>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</si>
  <si>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</si>
  <si>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</si>
  <si>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</si>
  <si>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</si>
  <si>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</si>
  <si>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</si>
  <si>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</si>
  <si>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</si>
  <si>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</si>
  <si>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</si>
  <si>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</si>
  <si>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</si>
  <si>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</si>
  <si>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</si>
  <si>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</si>
  <si>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</si>
  <si>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</si>
  <si>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</si>
  <si>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</si>
  <si>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</si>
  <si>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</si>
  <si>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</si>
  <si>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</si>
  <si>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</si>
  <si>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</si>
  <si>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</si>
  <si>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</si>
  <si>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</si>
  <si>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</si>
  <si>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</si>
  <si>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</si>
  <si>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</si>
  <si>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</si>
  <si>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</si>
  <si>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</si>
  <si>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</si>
  <si>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</si>
  <si>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</si>
  <si>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</si>
  <si>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</si>
  <si>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</si>
  <si>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</si>
  <si>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</si>
  <si>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</si>
  <si>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</si>
  <si>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</si>
  <si>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</si>
  <si>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</si>
  <si>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</si>
  <si>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</si>
  <si>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</si>
  <si>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</si>
  <si>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</si>
  <si>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</si>
  <si>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</si>
  <si>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</si>
  <si>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</si>
  <si>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</si>
  <si>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</si>
  <si>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</si>
  <si>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</si>
  <si>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</si>
  <si>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</si>
  <si>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</si>
  <si>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</si>
  <si>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</si>
  <si>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</si>
  <si>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</si>
  <si>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</si>
  <si>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</si>
  <si>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</si>
  <si>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</si>
  <si>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</si>
  <si>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</si>
  <si>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</si>
  <si>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</si>
  <si>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</si>
  <si>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</si>
  <si>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</si>
  <si>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</si>
  <si>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</si>
  <si>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</si>
  <si>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</si>
  <si>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</si>
  <si>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</si>
  <si>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</si>
  <si>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</si>
  <si>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</si>
  <si>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</si>
  <si>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</si>
  <si>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</si>
  <si>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</si>
  <si>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</si>
  <si>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</si>
  <si>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</si>
  <si>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</si>
  <si>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</si>
  <si>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</si>
  <si>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</si>
  <si>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</si>
  <si>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</si>
  <si>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</si>
  <si>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</si>
  <si>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</si>
  <si>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</si>
  <si>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</si>
  <si>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</si>
  <si>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</si>
  <si>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</si>
  <si>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</si>
  <si>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</si>
  <si>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</si>
  <si>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</si>
  <si>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</si>
  <si>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</si>
  <si>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</si>
  <si>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</si>
  <si>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</si>
  <si>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</si>
  <si>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</si>
  <si>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</si>
  <si>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</si>
  <si>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</si>
  <si>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</si>
  <si>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</si>
  <si>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</si>
  <si>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</si>
  <si>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</si>
  <si>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</si>
  <si>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</si>
  <si>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</si>
  <si>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</si>
  <si>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</si>
  <si>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</si>
  <si>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</si>
  <si>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</si>
  <si>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</si>
  <si>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</si>
  <si>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</si>
  <si>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</si>
  <si>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</si>
  <si>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</si>
  <si>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</si>
  <si>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</si>
  <si>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</si>
  <si>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</si>
  <si>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</si>
  <si>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</si>
  <si>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</si>
  <si>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</si>
  <si>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</si>
  <si>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</si>
  <si>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</si>
  <si>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</si>
  <si>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</si>
  <si>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</si>
  <si>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</si>
  <si>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</si>
  <si>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</si>
  <si>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</si>
  <si>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</si>
  <si>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</si>
  <si>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</si>
  <si>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</si>
  <si>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</si>
  <si>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</si>
  <si>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</si>
  <si>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</si>
  <si>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</si>
  <si>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</si>
  <si>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</si>
  <si>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</si>
  <si>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</si>
  <si>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</si>
  <si>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</si>
  <si>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</si>
  <si>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</si>
  <si>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</si>
  <si>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</si>
  <si>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</si>
  <si>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</si>
  <si>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</si>
  <si>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</si>
  <si>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</si>
  <si>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</si>
  <si>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</si>
  <si>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</si>
  <si>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</si>
  <si>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</si>
  <si>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</si>
  <si>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</si>
  <si>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</si>
  <si>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</si>
  <si>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</si>
  <si>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</si>
  <si>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</si>
  <si>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</si>
  <si>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</si>
  <si>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</si>
  <si>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</si>
  <si>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</si>
  <si>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</si>
  <si>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</si>
  <si>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</si>
  <si>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</si>
  <si>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</si>
  <si>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</si>
  <si>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</si>
  <si>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</si>
  <si>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</si>
  <si>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</si>
  <si>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</si>
  <si>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</si>
  <si>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</si>
  <si>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</si>
  <si>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</si>
  <si>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</si>
  <si>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</si>
  <si>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</si>
  <si>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</si>
  <si>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</si>
  <si>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</si>
  <si>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</si>
  <si>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</si>
  <si>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</si>
  <si>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</si>
  <si>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</si>
  <si>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</si>
  <si>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</si>
  <si>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</si>
  <si>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</si>
  <si>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</si>
  <si>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</si>
  <si>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</si>
  <si>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</si>
  <si>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</si>
  <si>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</si>
  <si>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</si>
  <si>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</si>
  <si>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</si>
  <si>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</si>
  <si>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</si>
  <si>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</si>
  <si>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</si>
  <si>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</si>
  <si>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</si>
  <si>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</si>
  <si>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</si>
  <si>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</si>
  <si>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</si>
  <si>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</si>
  <si>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</si>
  <si>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</si>
  <si>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</si>
  <si>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</si>
  <si>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</si>
  <si>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</si>
  <si>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</si>
  <si>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</si>
  <si>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</si>
  <si>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</si>
  <si>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</si>
  <si>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</si>
  <si>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</si>
  <si>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</si>
  <si>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</si>
  <si>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</si>
  <si>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</si>
  <si>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</si>
  <si>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</si>
  <si>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</si>
  <si>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</si>
  <si>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</si>
  <si>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</si>
  <si>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</si>
  <si>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</si>
  <si>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</si>
  <si>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</si>
  <si>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</si>
  <si>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</si>
  <si>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</si>
  <si>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</si>
  <si>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</si>
  <si>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</si>
  <si>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</si>
  <si>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</si>
  <si>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</si>
  <si>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</si>
  <si>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</si>
  <si>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</si>
  <si>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</si>
  <si>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</si>
  <si>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</si>
  <si>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</si>
  <si>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</si>
  <si>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</si>
  <si>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</si>
  <si>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</si>
  <si>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</si>
  <si>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</si>
  <si>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</si>
  <si>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</si>
  <si>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</si>
  <si>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</si>
  <si>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</si>
  <si>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</si>
  <si>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</si>
  <si>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</si>
  <si>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</si>
  <si>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</si>
  <si>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</si>
  <si>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</si>
  <si>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</si>
  <si>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</si>
  <si>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</si>
  <si>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</si>
  <si>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</si>
  <si>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</si>
  <si>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</si>
  <si>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</si>
  <si>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</si>
  <si>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</si>
  <si>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</si>
  <si>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</si>
  <si>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</si>
  <si>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</si>
  <si>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</si>
  <si>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</si>
  <si>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</si>
  <si>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</si>
  <si>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</si>
  <si>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</si>
  <si>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</si>
  <si>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</si>
  <si>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</si>
  <si>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</si>
  <si>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</si>
  <si>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</si>
  <si>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</si>
  <si>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</si>
  <si>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</si>
  <si>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</si>
  <si>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</si>
  <si>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</si>
  <si>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</si>
  <si>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</si>
  <si>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</si>
  <si>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</si>
  <si>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</si>
  <si>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</si>
  <si>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</si>
  <si>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</si>
  <si>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</si>
  <si>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</si>
  <si>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</si>
  <si>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</si>
  <si>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</si>
  <si>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</si>
  <si>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</si>
  <si>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</si>
  <si>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</si>
  <si>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</si>
  <si>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</si>
  <si>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</si>
  <si>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</si>
  <si>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</si>
  <si>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</si>
  <si>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</si>
  <si>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</si>
  <si>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</si>
  <si>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</si>
  <si>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</si>
  <si>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</si>
  <si>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</si>
  <si>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</si>
  <si>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</si>
  <si>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</si>
  <si>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</si>
  <si>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</si>
  <si>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</si>
  <si>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</si>
  <si>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</si>
  <si>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</si>
  <si>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</si>
  <si>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</si>
  <si>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</si>
  <si>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</si>
  <si>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</si>
  <si>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</si>
  <si>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</si>
  <si>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</si>
  <si>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</si>
  <si>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</si>
  <si>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</si>
  <si>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</si>
  <si>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</si>
  <si>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</si>
  <si>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</si>
  <si>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</si>
  <si>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</si>
  <si>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</si>
  <si>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</si>
  <si>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</si>
  <si>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</si>
  <si>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</si>
  <si>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</si>
  <si>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</si>
  <si>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</si>
  <si>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</si>
  <si>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</si>
  <si>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</si>
  <si>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</si>
  <si>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</si>
  <si>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</si>
  <si>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</si>
  <si>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</si>
  <si>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</si>
  <si>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</si>
  <si>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</si>
  <si>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</si>
  <si>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</si>
  <si>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</si>
  <si>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</si>
  <si>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</si>
  <si>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</si>
  <si>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</si>
  <si>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</si>
  <si>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</si>
  <si>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</si>
  <si>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</si>
  <si>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</si>
  <si>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</si>
  <si>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</si>
  <si>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</si>
  <si>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</si>
  <si>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</si>
  <si>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</si>
  <si>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</si>
  <si>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</si>
  <si>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</si>
  <si>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</si>
  <si>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</si>
  <si>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</si>
  <si>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</si>
  <si>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</si>
  <si>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</si>
  <si>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</si>
  <si>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</si>
  <si>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</si>
  <si>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</si>
  <si>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</si>
  <si>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</si>
  <si>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</si>
  <si>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</si>
  <si>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</si>
  <si>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</si>
  <si>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</si>
  <si>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</si>
  <si>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</si>
  <si>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</si>
  <si>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</si>
  <si>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</si>
  <si>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</si>
  <si>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</si>
  <si>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</si>
  <si>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</si>
  <si>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</si>
  <si>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</si>
  <si>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</si>
  <si>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</si>
  <si>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</si>
  <si>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</si>
  <si>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</si>
  <si>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</si>
  <si>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</si>
  <si>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</si>
  <si>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</si>
  <si>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</si>
  <si>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</si>
  <si>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</si>
  <si>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</si>
  <si>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</si>
  <si>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</si>
  <si>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</si>
  <si>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</si>
  <si>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</si>
  <si>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</si>
  <si>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</si>
  <si>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</si>
  <si>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</si>
  <si>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</si>
  <si>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</si>
  <si>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</si>
  <si>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</si>
  <si>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</si>
  <si>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</si>
  <si>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</si>
  <si>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</si>
  <si>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</si>
  <si>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</si>
  <si>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</si>
  <si>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</si>
  <si>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</si>
  <si>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</si>
  <si>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</si>
  <si>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</si>
  <si>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</si>
  <si>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</si>
  <si>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</si>
  <si>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</si>
  <si>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</si>
  <si>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</si>
  <si>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</si>
  <si>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</si>
  <si>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</si>
  <si>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</si>
  <si>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</si>
  <si>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</si>
  <si>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</si>
  <si>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</si>
  <si>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</si>
  <si>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</si>
  <si>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</si>
  <si>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</si>
  <si>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</si>
  <si>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</si>
  <si>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</si>
  <si>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</si>
  <si>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</si>
  <si>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</si>
  <si>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</si>
  <si>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</si>
  <si>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</si>
  <si>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</si>
  <si>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</si>
  <si>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</si>
  <si>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</si>
  <si>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</si>
  <si>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</si>
  <si>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</si>
  <si>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</si>
  <si>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</si>
  <si>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</si>
  <si>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</si>
  <si>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</si>
  <si>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</si>
  <si>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</si>
  <si>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</si>
  <si>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</si>
  <si>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</si>
  <si>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</si>
  <si>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</si>
  <si>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</si>
  <si>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</si>
  <si>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</si>
  <si>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</si>
  <si>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</si>
  <si>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</si>
  <si>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</si>
  <si>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</si>
  <si>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</si>
  <si>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</si>
  <si>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</si>
  <si>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</si>
  <si>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</si>
  <si>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</si>
  <si>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</si>
  <si>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</si>
  <si>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</si>
  <si>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</si>
  <si>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</si>
  <si>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</si>
  <si>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</si>
  <si>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</si>
  <si>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</si>
  <si>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</si>
  <si>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</si>
  <si>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</si>
  <si>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</si>
  <si>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</si>
  <si>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</si>
  <si>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</si>
  <si>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</si>
  <si>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</si>
  <si>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</si>
  <si>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</si>
  <si>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</si>
  <si>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</si>
  <si>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</si>
  <si>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</si>
  <si>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</si>
  <si>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</si>
  <si>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</si>
  <si>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</si>
  <si>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</si>
  <si>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</si>
  <si>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</si>
  <si>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</si>
  <si>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</si>
  <si>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</si>
  <si>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</si>
  <si>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</si>
  <si>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</si>
  <si>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</si>
  <si>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</si>
  <si>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</si>
  <si>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</si>
  <si>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</si>
  <si>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</si>
  <si>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</si>
  <si>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</si>
  <si>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</si>
  <si>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</si>
  <si>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</si>
  <si>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</si>
  <si>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</si>
  <si>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</si>
  <si>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</si>
  <si>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</si>
  <si>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</si>
  <si>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</si>
  <si>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</si>
  <si>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</si>
  <si>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</si>
  <si>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</si>
  <si>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</si>
  <si>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</si>
  <si>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</si>
  <si>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</si>
  <si>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</si>
  <si>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</si>
  <si>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</si>
  <si>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</si>
  <si>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</si>
  <si>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</si>
  <si>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</si>
  <si>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</si>
  <si>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</si>
  <si>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</si>
  <si>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</si>
  <si>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</si>
  <si>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</si>
  <si>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</si>
  <si>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</si>
  <si>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</si>
  <si>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</si>
  <si>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</si>
  <si>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</si>
  <si>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</si>
  <si>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</si>
  <si>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</si>
  <si>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</si>
  <si>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</si>
  <si>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</si>
  <si>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</si>
  <si>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</si>
  <si>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</si>
  <si>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</si>
  <si>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</si>
  <si>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</si>
  <si>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</si>
  <si>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</si>
  <si>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</si>
  <si>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</si>
  <si>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</si>
  <si>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</si>
  <si>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</si>
  <si>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</si>
  <si>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</si>
  <si>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</si>
  <si>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</si>
  <si>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</si>
  <si>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</si>
  <si>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</si>
  <si>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</si>
  <si>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</si>
  <si>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</si>
  <si>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</si>
  <si>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</si>
  <si>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</si>
  <si>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</si>
  <si>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</si>
  <si>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</si>
  <si>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</si>
  <si>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</si>
  <si>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</si>
  <si>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</si>
  <si>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</si>
  <si>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</si>
  <si>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</si>
  <si>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</si>
  <si>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</si>
  <si>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</si>
  <si>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</si>
  <si>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</si>
  <si>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</si>
  <si>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</si>
  <si>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</si>
  <si>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</si>
  <si>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</si>
  <si>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</si>
  <si>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</si>
  <si>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</si>
  <si>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</si>
  <si>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</si>
  <si>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</si>
  <si>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</si>
  <si>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</si>
  <si>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</si>
  <si>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</si>
  <si>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</si>
  <si>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</si>
  <si>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</si>
  <si>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</si>
  <si>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</si>
  <si>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</si>
  <si>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</si>
  <si>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</si>
  <si>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</si>
  <si>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</si>
  <si>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</si>
  <si>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</si>
  <si>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</si>
  <si>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</si>
  <si>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</si>
  <si>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</si>
  <si>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</si>
  <si>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</si>
  <si>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</si>
  <si>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</si>
  <si>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</si>
  <si>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</si>
  <si>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</si>
  <si>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</si>
  <si>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</si>
  <si>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</si>
  <si>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</si>
  <si>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</si>
  <si>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</si>
  <si>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</si>
  <si>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</si>
  <si>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</si>
  <si>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</si>
  <si>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</si>
  <si>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</si>
  <si>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</si>
  <si>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</si>
  <si>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</si>
  <si>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</si>
  <si>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</si>
  <si>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</si>
  <si>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</si>
  <si>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</si>
  <si>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</si>
  <si>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</si>
  <si>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</si>
  <si>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</si>
  <si>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</si>
  <si>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</si>
  <si>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</si>
  <si>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</si>
  <si>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</si>
  <si>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</si>
  <si>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</si>
  <si>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</si>
  <si>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</si>
  <si>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</si>
  <si>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</si>
  <si>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</si>
  <si>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</si>
  <si>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</si>
  <si>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</si>
  <si>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</si>
  <si>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</si>
  <si>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</si>
  <si>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</si>
  <si>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</si>
  <si>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</si>
  <si>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</si>
  <si>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</si>
  <si>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</si>
  <si>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</si>
  <si>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</si>
  <si>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</si>
  <si>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</si>
  <si>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</si>
  <si>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</si>
  <si>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</si>
  <si>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</si>
  <si>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</si>
  <si>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</si>
  <si>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</si>
  <si>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</si>
  <si>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</si>
  <si>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</si>
  <si>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</si>
  <si>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</si>
  <si>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</si>
  <si>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</si>
  <si>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</si>
  <si>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</si>
  <si>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</si>
  <si>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</si>
  <si>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</si>
  <si>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</si>
  <si>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</si>
  <si>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</si>
  <si>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</si>
  <si>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</si>
  <si>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</si>
  <si>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</si>
  <si>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</si>
  <si>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</si>
  <si>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</si>
  <si>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</si>
  <si>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</si>
  <si>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</si>
  <si>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</si>
  <si>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</si>
  <si>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</si>
  <si>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</si>
  <si>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</si>
  <si>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</si>
  <si>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</si>
  <si>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</si>
  <si>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</si>
  <si>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</si>
  <si>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</si>
  <si>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</si>
  <si>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</si>
  <si>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</si>
  <si>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</si>
  <si>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</si>
  <si>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</si>
  <si>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</si>
  <si>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</si>
  <si>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</si>
  <si>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</si>
  <si>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</si>
  <si>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</si>
  <si>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</si>
  <si>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</si>
  <si>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</si>
  <si>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</si>
  <si>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</si>
  <si>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</si>
  <si>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</si>
  <si>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</si>
  <si>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</si>
  <si>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</si>
  <si>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</si>
  <si>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</si>
  <si>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</si>
  <si>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</si>
  <si>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</si>
  <si>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</si>
  <si>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</si>
  <si>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</si>
  <si>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</si>
  <si>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</si>
  <si>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</si>
  <si>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</si>
  <si>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</si>
  <si>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</si>
  <si>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</si>
  <si>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</si>
  <si>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</si>
  <si>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</si>
  <si>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</si>
  <si>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</si>
  <si>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</si>
  <si>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</si>
  <si>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</si>
  <si>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</si>
  <si>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</si>
  <si>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</si>
  <si>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</si>
  <si>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</si>
  <si>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</si>
  <si>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</si>
  <si>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</si>
  <si>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</si>
  <si>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</si>
  <si>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</si>
  <si>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</si>
  <si>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</si>
  <si>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</si>
  <si>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</si>
  <si>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</si>
  <si>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</si>
  <si>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</si>
  <si>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</si>
  <si>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</si>
  <si>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</si>
  <si>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</si>
  <si>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</si>
  <si>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</si>
  <si>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</si>
  <si>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</si>
  <si>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</si>
  <si>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</si>
  <si>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</si>
  <si>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</si>
  <si>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</si>
  <si>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</si>
  <si>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</si>
  <si>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</si>
  <si>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</si>
  <si>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</si>
  <si>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</si>
  <si>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</si>
  <si>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</si>
  <si>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</si>
  <si>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</si>
  <si>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</si>
  <si>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</si>
  <si>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</si>
  <si>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</si>
  <si>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</si>
  <si>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</si>
  <si>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</si>
  <si>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</si>
  <si>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</si>
  <si>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</si>
  <si>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</si>
  <si>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</si>
  <si>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</si>
  <si>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</si>
  <si>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</si>
  <si>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</si>
  <si>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</si>
  <si>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</si>
  <si>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</si>
  <si>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</si>
  <si>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</si>
  <si>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</si>
  <si>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</si>
  <si>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</si>
  <si>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</si>
  <si>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</si>
  <si>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</si>
  <si>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</si>
  <si>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</si>
  <si>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</si>
  <si>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</si>
  <si>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</si>
  <si>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</si>
  <si>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</si>
  <si>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</si>
  <si>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</si>
  <si>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</si>
  <si>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</si>
  <si>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</si>
  <si>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</si>
  <si>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</si>
  <si>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</si>
  <si>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</si>
  <si>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</si>
  <si>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</si>
  <si>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</si>
  <si>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</si>
  <si>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</si>
  <si>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</si>
  <si>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</si>
  <si>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</si>
  <si>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</si>
  <si>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</si>
  <si>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</si>
  <si>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</si>
  <si>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</si>
  <si>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</si>
  <si>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</si>
  <si>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</si>
  <si>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</si>
  <si>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</si>
  <si>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</si>
  <si>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</si>
  <si>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</si>
  <si>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</si>
  <si>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</si>
  <si>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</si>
  <si>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</si>
  <si>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</si>
  <si>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</si>
  <si>
    <t>Final Result - Phase 2</t>
  </si>
  <si>
    <t>Comment:</t>
  </si>
  <si>
    <t>References are weird. Those shown in the tables are not used in the text. Further at least REF17 is in a findings table even though it refers to the PRISMA paper. Otherwise I would have given a 1 for Q6</t>
  </si>
  <si>
    <t>5 is extension of 11. Therefore, 11 is excluded (mention it in text)</t>
  </si>
  <si>
    <t>Not clear how the model was built; data collection also not that strong</t>
  </si>
  <si>
    <t>Description on the review doesn't really go into detail but I could also live with a 1 for Q5</t>
  </si>
  <si>
    <t>Referred to repository couldn't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</si>
</sst>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3">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
      <patternFill patternType="solid">
        <fgColor rgb="FFFF0000"/>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75">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xf numFmtId="0" fontId="0" fillId="12" borderId="2" xfId="0" applyFill="1" applyBorder="1"/>
    <xf numFmtId="0" fontId="0" fillId="11" borderId="2" xfId="0" applyFill="1" applyBorder="1"/>
    <xf numFmtId="0" fontId="0" fillId="12" borderId="1" xfId="0" applyFill="1" applyBorder="1"/>
    <xf numFmtId="0" fontId="0" fillId="12" borderId="3" xfId="0" applyFill="1" applyBorder="1"/>
    <xf numFmtId="0" fontId="0" fillId="11" borderId="1" xfId="0" applyFill="1" applyBorder="1"/>
    <xf numFmtId="0" fontId="0" fillId="11" borderId="3" xfId="0" applyFill="1" applyBorder="1"/>
    <xf numFmtId="0" fontId="0" fillId="6" borderId="0" xfId="0" applyNumberFormat="1" applyFill="1"/>
    <xf numFmtId="2" fontId="0" fillId="0" borderId="0" xfId="0" applyNumberFormat="1"/>
    <xf numFmtId="2" fontId="0" fillId="6" borderId="0" xfId="0" applyNumberFormat="1" applyFill="1"/>
    <xf numFmtId="2" fontId="0" fillId="5" borderId="2" xfId="0" applyNumberFormat="1" applyFont="1" applyFill="1" applyBorder="1"/>
    <xf numFmtId="2" fontId="0" fillId="0" borderId="2" xfId="0" applyNumberFormat="1" applyFont="1" applyBorder="1"/>
  </cellXfs>
  <cellStyles count="2">
    <cellStyle name="Link" xfId="1" builtinId="8"/>
    <cellStyle name="Standard" xfId="0" builtinId="0"/>
  </cellStyles>
  <dxfs count="34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customXml" Target="../customXml/item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2" xr16:uid="{C6F267E2-37F9-4C38-B213-F4653C881CB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1" xr16:uid="{331ACC80-C7EE-4AD3-AC80-851DAD4F3414}"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20" xr16:uid="{6DA74248-53DE-4F4A-BAD3-E661ED84E81D}"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9" xr16:uid="{00000000-0016-0000-0000-000000000000}"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8" xr16:uid="{00000000-0016-0000-0100-000001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7" xr16:uid="{00000000-0016-0000-0200-000002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6" xr16:uid="{00000000-0016-0000-0300-000003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5" xr16:uid="{00000000-0016-0000-0400-000004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5" xr16:uid="{00000000-0016-0000-0600-000005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4" xr16:uid="{00000000-0016-0000-0700-000006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3" xr16:uid="{00000000-0016-0000-0800-000007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3" xr16:uid="{00000000-0016-0000-0900-000008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1" xr16:uid="{00000000-0016-0000-0C00-000009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10" xr16:uid="{00000000-0016-0000-0E00-00000A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9" xr16:uid="{00000000-0016-0000-0F00-00000B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7" xr16:uid="{00000000-0016-0000-1000-00000C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8" xr16:uid="{00000000-0016-0000-1100-00000D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6" xr16:uid="{00000000-0016-0000-1200-00000E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eDaten_1" connectionId="14" xr16:uid="{00000000-0016-0000-1300-00000F000000}"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eDaten_1" connectionId="2" xr16:uid="{00000000-0016-0000-1400-00001000000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eDaten_1" connectionId="1" xr16:uid="{00000000-0016-0000-1900-000011000000}"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A58EEB9-032F-4B8E-89D8-2937DA839FC7}" name="scopus5689101213141516171819202122" displayName="scopus5689101213141516171819202122" ref="A1:D11" tableType="queryTable" totalsRowShown="0" dataDxfId="334">
  <autoFilter ref="A1:D11" xr:uid="{00000000-0009-0000-0100-000012000000}"/>
  <tableColumns count="4">
    <tableColumn id="2" xr3:uid="{7EDCAD75-C62C-4220-B6B0-25DE7E8E41E5}" uniqueName="2" name="Title" queryTableFieldId="2" dataDxfId="333"/>
    <tableColumn id="1" xr3:uid="{FE649573-8030-472A-B308-668C850FB2CE}" uniqueName="1" name="Q1 - Pouya" queryTableFieldId="19" dataDxfId="332"/>
    <tableColumn id="3" xr3:uid="{04D9E687-AD8D-45EB-92A6-6CCE80A1D5A8}" uniqueName="3" name="Q1 - Daniel" queryTableFieldId="20" dataDxfId="331"/>
    <tableColumn id="4" xr3:uid="{B658A2AB-AB57-468C-8255-E6082415D678}" uniqueName="4" name="Q1 - Combined" queryTableFieldId="21" dataDxfId="330">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7F71FB1-D3EE-4AC9-9419-CE2C3B817DCF}" name="scopus56891012131415161718192021" displayName="scopus56891012131415161718192021" ref="A1:D19" tableType="queryTable" totalsRowShown="0" dataDxfId="324">
  <autoFilter ref="A1:D19" xr:uid="{00000000-0009-0000-0100-000012000000}"/>
  <tableColumns count="4">
    <tableColumn id="2" xr3:uid="{DD505814-DF7B-4437-A7C8-BACBA2D896C6}" uniqueName="2" name="Title" queryTableFieldId="2" dataDxfId="323"/>
    <tableColumn id="1" xr3:uid="{048FB9BE-2BE4-41A8-890F-F4D61BCCB35D}" uniqueName="1" name="Q1 - Pouya" queryTableFieldId="19" dataDxfId="322"/>
    <tableColumn id="3" xr3:uid="{7166F67C-77AD-45EA-A5F9-7B6CB91BB958}" uniqueName="3" name="Q1 - Daniel" queryTableFieldId="20" dataDxfId="321"/>
    <tableColumn id="4" xr3:uid="{A8CFD261-BB78-443F-93FD-45AF37860538}" uniqueName="4" name="Q1 - Combined" queryTableFieldId="21" dataDxfId="320">
      <calculatedColumnFormula>SUM(B2:C2)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2F7741-9BD0-450A-B132-AE5D012961A2}" name="scopus568910121314151617181920" displayName="scopus568910121314151617181920" ref="A1:D24" tableType="queryTable" totalsRowShown="0" dataDxfId="314">
  <autoFilter ref="A1:D24" xr:uid="{00000000-0009-0000-0100-000012000000}"/>
  <tableColumns count="4">
    <tableColumn id="2" xr3:uid="{FF1D1BC3-1D63-4650-B21F-A8C1E157723D}" uniqueName="2" name="Title" queryTableFieldId="2" dataDxfId="313"/>
    <tableColumn id="1" xr3:uid="{694E41F9-27EB-4F5E-B020-6BD1E94F8C0A}" uniqueName="1" name="Q1 - Pouya" queryTableFieldId="19" dataDxfId="312"/>
    <tableColumn id="3" xr3:uid="{EE685358-2173-4945-AFD8-777E8EF40648}" uniqueName="3" name="Q1 - Daniel" queryTableFieldId="20" dataDxfId="311"/>
    <tableColumn id="4" xr3:uid="{808812B1-C03A-4645-89C1-D762F8DBB044}" uniqueName="4" name="Q1 - Combined" queryTableFieldId="21" dataDxfId="310">
      <calculatedColumnFormula>SUM(B2:C2)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0000000}" name="scopus5689101213141516171819" displayName="scopus5689101213141516171819" ref="A1:D28" tableType="queryTable" totalsRowShown="0" dataDxfId="302">
  <autoFilter ref="A1:D28" xr:uid="{00000000-0009-0000-0100-000012000000}"/>
  <tableColumns count="4">
    <tableColumn id="2" xr3:uid="{00000000-0010-0000-0000-000002000000}" uniqueName="2" name="Title" queryTableFieldId="2" dataDxfId="301"/>
    <tableColumn id="1" xr3:uid="{00000000-0010-0000-0000-000001000000}" uniqueName="1" name="Q1 - Pouya" queryTableFieldId="19" dataDxfId="300"/>
    <tableColumn id="3" xr3:uid="{00000000-0010-0000-0000-000003000000}" uniqueName="3" name="Q1 - Daniel" queryTableFieldId="20" dataDxfId="299"/>
    <tableColumn id="4" xr3:uid="{00000000-0010-0000-0000-000004000000}"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1000000}" name="scopus56891012131415161718" displayName="scopus56891012131415161718" ref="A1:R28" tableType="queryTable" totalsRowShown="0" dataDxfId="294">
  <autoFilter ref="A1:R28" xr:uid="{00000000-0009-0000-0100-000011000000}"/>
  <tableColumns count="18">
    <tableColumn id="1" xr3:uid="{00000000-0010-0000-0100-000001000000}" uniqueName="1" name="Authors" queryTableFieldId="1" dataDxfId="293"/>
    <tableColumn id="2" xr3:uid="{00000000-0010-0000-0100-000002000000}" uniqueName="2" name="Title" queryTableFieldId="2" dataDxfId="292"/>
    <tableColumn id="3" xr3:uid="{00000000-0010-0000-0100-000003000000}" uniqueName="3" name="Year" queryTableFieldId="3" dataDxfId="291"/>
    <tableColumn id="4" xr3:uid="{00000000-0010-0000-0100-000004000000}" uniqueName="4" name="Source title" queryTableFieldId="4" dataDxfId="290"/>
    <tableColumn id="5" xr3:uid="{00000000-0010-0000-0100-000005000000}" uniqueName="5" name="Volume" queryTableFieldId="5" dataDxfId="289"/>
    <tableColumn id="6" xr3:uid="{00000000-0010-0000-0100-000006000000}" uniqueName="6" name="Issue" queryTableFieldId="6" dataDxfId="288"/>
    <tableColumn id="7" xr3:uid="{00000000-0010-0000-0100-000007000000}" uniqueName="7" name="Art. No." queryTableFieldId="7" dataDxfId="287"/>
    <tableColumn id="8" xr3:uid="{00000000-0010-0000-0100-000008000000}" uniqueName="8" name="Page start" queryTableFieldId="8" dataDxfId="286"/>
    <tableColumn id="9" xr3:uid="{00000000-0010-0000-0100-000009000000}" uniqueName="9" name="Page end" queryTableFieldId="9" dataDxfId="285"/>
    <tableColumn id="10" xr3:uid="{00000000-0010-0000-0100-00000A000000}" uniqueName="10" name="Page count" queryTableFieldId="10" dataDxfId="284"/>
    <tableColumn id="11" xr3:uid="{00000000-0010-0000-0100-00000B000000}" uniqueName="11" name="DOI" queryTableFieldId="11" dataDxfId="283"/>
    <tableColumn id="12" xr3:uid="{00000000-0010-0000-0100-00000C000000}" uniqueName="12" name="Link" queryTableFieldId="12" dataDxfId="282"/>
    <tableColumn id="13" xr3:uid="{00000000-0010-0000-0100-00000D000000}" uniqueName="13" name="Abstract" queryTableFieldId="13" dataDxfId="281"/>
    <tableColumn id="14" xr3:uid="{00000000-0010-0000-0100-00000E000000}" uniqueName="14" name="Author Keywords" queryTableFieldId="14" dataDxfId="280"/>
    <tableColumn id="15" xr3:uid="{00000000-0010-0000-0100-00000F000000}" uniqueName="15" name="Index Keywords" queryTableFieldId="15" dataDxfId="279"/>
    <tableColumn id="16" xr3:uid="{00000000-0010-0000-0100-000010000000}" uniqueName="16" name="Document Type" queryTableFieldId="16" dataDxfId="278"/>
    <tableColumn id="17" xr3:uid="{00000000-0010-0000-0100-000011000000}" uniqueName="17" name="Publication Stage" queryTableFieldId="17" dataDxfId="277"/>
    <tableColumn id="18" xr3:uid="{00000000-0010-0000-0100-000012000000}" uniqueName="18" name="Source" queryTableFieldId="18" dataDxfId="2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2000000}" name="scopus568910121314151617" displayName="scopus568910121314151617" ref="A1:R32" tableType="queryTable" totalsRowShown="0" dataDxfId="272">
  <autoFilter ref="A1:R32" xr:uid="{00000000-0009-0000-0100-000010000000}"/>
  <tableColumns count="18">
    <tableColumn id="1" xr3:uid="{00000000-0010-0000-0200-000001000000}" uniqueName="1" name="Authors" queryTableFieldId="1" dataDxfId="271"/>
    <tableColumn id="2" xr3:uid="{00000000-0010-0000-0200-000002000000}" uniqueName="2" name="Title" queryTableFieldId="2" dataDxfId="270"/>
    <tableColumn id="3" xr3:uid="{00000000-0010-0000-0200-000003000000}" uniqueName="3" name="Year" queryTableFieldId="3" dataDxfId="269"/>
    <tableColumn id="4" xr3:uid="{00000000-0010-0000-0200-000004000000}" uniqueName="4" name="Source title" queryTableFieldId="4" dataDxfId="268"/>
    <tableColumn id="5" xr3:uid="{00000000-0010-0000-0200-000005000000}" uniqueName="5" name="Volume" queryTableFieldId="5" dataDxfId="267"/>
    <tableColumn id="6" xr3:uid="{00000000-0010-0000-0200-000006000000}" uniqueName="6" name="Issue" queryTableFieldId="6" dataDxfId="266"/>
    <tableColumn id="7" xr3:uid="{00000000-0010-0000-0200-000007000000}" uniqueName="7" name="Art. No." queryTableFieldId="7" dataDxfId="265"/>
    <tableColumn id="8" xr3:uid="{00000000-0010-0000-0200-000008000000}" uniqueName="8" name="Page start" queryTableFieldId="8" dataDxfId="264"/>
    <tableColumn id="9" xr3:uid="{00000000-0010-0000-0200-000009000000}" uniqueName="9" name="Page end" queryTableFieldId="9" dataDxfId="263"/>
    <tableColumn id="10" xr3:uid="{00000000-0010-0000-0200-00000A000000}" uniqueName="10" name="Page count" queryTableFieldId="10" dataDxfId="262"/>
    <tableColumn id="11" xr3:uid="{00000000-0010-0000-0200-00000B000000}" uniqueName="11" name="DOI" queryTableFieldId="11" dataDxfId="261"/>
    <tableColumn id="12" xr3:uid="{00000000-0010-0000-0200-00000C000000}" uniqueName="12" name="Link" queryTableFieldId="12" dataDxfId="260"/>
    <tableColumn id="13" xr3:uid="{00000000-0010-0000-0200-00000D000000}" uniqueName="13" name="Abstract" queryTableFieldId="13" dataDxfId="259"/>
    <tableColumn id="14" xr3:uid="{00000000-0010-0000-0200-00000E000000}" uniqueName="14" name="Author Keywords" queryTableFieldId="14" dataDxfId="258"/>
    <tableColumn id="15" xr3:uid="{00000000-0010-0000-0200-00000F000000}" uniqueName="15" name="Index Keywords" queryTableFieldId="15" dataDxfId="257"/>
    <tableColumn id="16" xr3:uid="{00000000-0010-0000-0200-000010000000}" uniqueName="16" name="Document Type" queryTableFieldId="16" dataDxfId="256"/>
    <tableColumn id="17" xr3:uid="{00000000-0010-0000-0200-000011000000}" uniqueName="17" name="Publication Stage" queryTableFieldId="17" dataDxfId="255"/>
    <tableColumn id="18" xr3:uid="{00000000-0010-0000-0200-000012000000}" uniqueName="18" name="Source" queryTableFieldId="18" dataDxfId="25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scopus5689101213141516" displayName="scopus5689101213141516" ref="A1:R54" tableType="queryTable" totalsRowShown="0" dataDxfId="250">
  <autoFilter ref="A1:R54" xr:uid="{00000000-0009-0000-0100-00000F000000}"/>
  <tableColumns count="18">
    <tableColumn id="1" xr3:uid="{00000000-0010-0000-0300-000001000000}" uniqueName="1" name="Authors" queryTableFieldId="1" dataDxfId="249"/>
    <tableColumn id="2" xr3:uid="{00000000-0010-0000-0300-000002000000}" uniqueName="2" name="Title" queryTableFieldId="2" dataDxfId="248"/>
    <tableColumn id="3" xr3:uid="{00000000-0010-0000-0300-000003000000}" uniqueName="3" name="Year" queryTableFieldId="3" dataDxfId="247"/>
    <tableColumn id="4" xr3:uid="{00000000-0010-0000-0300-000004000000}" uniqueName="4" name="Source title" queryTableFieldId="4" dataDxfId="246"/>
    <tableColumn id="5" xr3:uid="{00000000-0010-0000-0300-000005000000}" uniqueName="5" name="Volume" queryTableFieldId="5" dataDxfId="245"/>
    <tableColumn id="6" xr3:uid="{00000000-0010-0000-0300-000006000000}" uniqueName="6" name="Issue" queryTableFieldId="6" dataDxfId="244"/>
    <tableColumn id="7" xr3:uid="{00000000-0010-0000-0300-000007000000}" uniqueName="7" name="Art. No." queryTableFieldId="7" dataDxfId="243"/>
    <tableColumn id="8" xr3:uid="{00000000-0010-0000-0300-000008000000}" uniqueName="8" name="Page start" queryTableFieldId="8" dataDxfId="242"/>
    <tableColumn id="9" xr3:uid="{00000000-0010-0000-0300-000009000000}" uniqueName="9" name="Page end" queryTableFieldId="9" dataDxfId="241"/>
    <tableColumn id="10" xr3:uid="{00000000-0010-0000-0300-00000A000000}" uniqueName="10" name="Page count" queryTableFieldId="10" dataDxfId="240"/>
    <tableColumn id="11" xr3:uid="{00000000-0010-0000-0300-00000B000000}" uniqueName="11" name="DOI" queryTableFieldId="11" dataDxfId="239"/>
    <tableColumn id="12" xr3:uid="{00000000-0010-0000-0300-00000C000000}" uniqueName="12" name="Link" queryTableFieldId="12" dataDxfId="238"/>
    <tableColumn id="13" xr3:uid="{00000000-0010-0000-0300-00000D000000}" uniqueName="13" name="Abstract" queryTableFieldId="13" dataDxfId="237"/>
    <tableColumn id="14" xr3:uid="{00000000-0010-0000-0300-00000E000000}" uniqueName="14" name="Author Keywords" queryTableFieldId="14" dataDxfId="236"/>
    <tableColumn id="15" xr3:uid="{00000000-0010-0000-0300-00000F000000}" uniqueName="15" name="Index Keywords" queryTableFieldId="15" dataDxfId="235"/>
    <tableColumn id="16" xr3:uid="{00000000-0010-0000-0300-000010000000}" uniqueName="16" name="Document Type" queryTableFieldId="16" dataDxfId="234"/>
    <tableColumn id="17" xr3:uid="{00000000-0010-0000-0300-000011000000}" uniqueName="17" name="Publication Stage" queryTableFieldId="17" dataDxfId="233"/>
    <tableColumn id="18" xr3:uid="{00000000-0010-0000-0300-000012000000}" uniqueName="18" name="Source" queryTableFieldId="18" dataDxfId="2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scopus56891012131411" displayName="scopus56891012131411" ref="A1:R29" tableType="queryTable" totalsRowShown="0" dataDxfId="230">
  <autoFilter ref="A1:R29" xr:uid="{00000000-0009-0000-0100-00000A000000}"/>
  <tableColumns count="18">
    <tableColumn id="1" xr3:uid="{00000000-0010-0000-0400-000001000000}" uniqueName="1" name="Authors" queryTableFieldId="1" dataDxfId="229"/>
    <tableColumn id="2" xr3:uid="{00000000-0010-0000-0400-000002000000}" uniqueName="2" name="Title" queryTableFieldId="2" dataDxfId="228"/>
    <tableColumn id="3" xr3:uid="{00000000-0010-0000-0400-000003000000}" uniqueName="3" name="Year" queryTableFieldId="3" dataDxfId="227"/>
    <tableColumn id="4" xr3:uid="{00000000-0010-0000-0400-000004000000}" uniqueName="4" name="Source title" queryTableFieldId="4" dataDxfId="226"/>
    <tableColumn id="5" xr3:uid="{00000000-0010-0000-0400-000005000000}" uniqueName="5" name="Volume" queryTableFieldId="5" dataDxfId="225"/>
    <tableColumn id="6" xr3:uid="{00000000-0010-0000-0400-000006000000}" uniqueName="6" name="Issue" queryTableFieldId="6" dataDxfId="224"/>
    <tableColumn id="7" xr3:uid="{00000000-0010-0000-0400-000007000000}" uniqueName="7" name="Art. No." queryTableFieldId="7" dataDxfId="223"/>
    <tableColumn id="8" xr3:uid="{00000000-0010-0000-0400-000008000000}" uniqueName="8" name="Page start" queryTableFieldId="8" dataDxfId="222"/>
    <tableColumn id="9" xr3:uid="{00000000-0010-0000-0400-000009000000}" uniqueName="9" name="Page end" queryTableFieldId="9" dataDxfId="221"/>
    <tableColumn id="10" xr3:uid="{00000000-0010-0000-0400-00000A000000}" uniqueName="10" name="Page count" queryTableFieldId="10" dataDxfId="220"/>
    <tableColumn id="11" xr3:uid="{00000000-0010-0000-0400-00000B000000}" uniqueName="11" name="DOI" queryTableFieldId="11" dataDxfId="219"/>
    <tableColumn id="12" xr3:uid="{00000000-0010-0000-0400-00000C000000}" uniqueName="12" name="Link" queryTableFieldId="12" dataDxfId="218"/>
    <tableColumn id="13" xr3:uid="{00000000-0010-0000-0400-00000D000000}" uniqueName="13" name="Abstract" queryTableFieldId="13" dataDxfId="217"/>
    <tableColumn id="14" xr3:uid="{00000000-0010-0000-0400-00000E000000}" uniqueName="14" name="Author Keywords" queryTableFieldId="14" dataDxfId="216"/>
    <tableColumn id="15" xr3:uid="{00000000-0010-0000-0400-00000F000000}" uniqueName="15" name="Index Keywords" queryTableFieldId="15" dataDxfId="215"/>
    <tableColumn id="16" xr3:uid="{00000000-0010-0000-0400-000010000000}" uniqueName="16" name="Document Type" queryTableFieldId="16" dataDxfId="214"/>
    <tableColumn id="17" xr3:uid="{00000000-0010-0000-0400-000011000000}" uniqueName="17" name="Publication Stage" queryTableFieldId="17" dataDxfId="213"/>
    <tableColumn id="18" xr3:uid="{00000000-0010-0000-0400-000012000000}" uniqueName="18" name="Source" queryTableFieldId="18" dataDxfId="2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5000000}" name="scopus56891012131415" displayName="scopus56891012131415" ref="A1:R41" tableType="queryTable" totalsRowShown="0" dataDxfId="210">
  <autoFilter ref="A1:R41" xr:uid="{00000000-0009-0000-0100-00000E000000}"/>
  <tableColumns count="18">
    <tableColumn id="1" xr3:uid="{00000000-0010-0000-0500-000001000000}" uniqueName="1" name="Authors" queryTableFieldId="1" dataDxfId="209"/>
    <tableColumn id="2" xr3:uid="{00000000-0010-0000-0500-000002000000}" uniqueName="2" name="Title" queryTableFieldId="2" dataDxfId="208"/>
    <tableColumn id="3" xr3:uid="{00000000-0010-0000-0500-000003000000}" uniqueName="3" name="Year" queryTableFieldId="3" dataDxfId="207"/>
    <tableColumn id="4" xr3:uid="{00000000-0010-0000-0500-000004000000}" uniqueName="4" name="Source title" queryTableFieldId="4" dataDxfId="206"/>
    <tableColumn id="5" xr3:uid="{00000000-0010-0000-0500-000005000000}" uniqueName="5" name="Volume" queryTableFieldId="5" dataDxfId="205"/>
    <tableColumn id="6" xr3:uid="{00000000-0010-0000-0500-000006000000}" uniqueName="6" name="Issue" queryTableFieldId="6" dataDxfId="204"/>
    <tableColumn id="7" xr3:uid="{00000000-0010-0000-0500-000007000000}" uniqueName="7" name="Art. No." queryTableFieldId="7" dataDxfId="203"/>
    <tableColumn id="8" xr3:uid="{00000000-0010-0000-0500-000008000000}" uniqueName="8" name="Page start" queryTableFieldId="8" dataDxfId="202"/>
    <tableColumn id="9" xr3:uid="{00000000-0010-0000-0500-000009000000}" uniqueName="9" name="Page end" queryTableFieldId="9" dataDxfId="201"/>
    <tableColumn id="10" xr3:uid="{00000000-0010-0000-0500-00000A000000}" uniqueName="10" name="Page count" queryTableFieldId="10" dataDxfId="200"/>
    <tableColumn id="11" xr3:uid="{00000000-0010-0000-0500-00000B000000}" uniqueName="11" name="DOI" queryTableFieldId="11" dataDxfId="199"/>
    <tableColumn id="12" xr3:uid="{00000000-0010-0000-0500-00000C000000}" uniqueName="12" name="Link" queryTableFieldId="12" dataDxfId="198"/>
    <tableColumn id="13" xr3:uid="{00000000-0010-0000-0500-00000D000000}" uniqueName="13" name="Abstract" queryTableFieldId="13" dataDxfId="197"/>
    <tableColumn id="14" xr3:uid="{00000000-0010-0000-0500-00000E000000}" uniqueName="14" name="Author Keywords" queryTableFieldId="14" dataDxfId="196"/>
    <tableColumn id="15" xr3:uid="{00000000-0010-0000-0500-00000F000000}" uniqueName="15" name="Index Keywords" queryTableFieldId="15" dataDxfId="195"/>
    <tableColumn id="16" xr3:uid="{00000000-0010-0000-0500-000010000000}" uniqueName="16" name="Document Type" queryTableFieldId="16" dataDxfId="194"/>
    <tableColumn id="17" xr3:uid="{00000000-0010-0000-0500-000011000000}" uniqueName="17" name="Publication Stage" queryTableFieldId="17" dataDxfId="193"/>
    <tableColumn id="18" xr3:uid="{00000000-0010-0000-0500-000012000000}" uniqueName="18" name="Source" queryTableFieldId="18" dataDxfId="19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scopus568910121314" displayName="scopus568910121314" ref="A1:R171" tableType="queryTable" totalsRowShown="0" dataDxfId="190">
  <autoFilter ref="A1:R171" xr:uid="{00000000-0009-0000-0100-00000D000000}"/>
  <tableColumns count="18">
    <tableColumn id="1" xr3:uid="{00000000-0010-0000-0600-000001000000}" uniqueName="1" name="Authors" queryTableFieldId="1" dataDxfId="189"/>
    <tableColumn id="2" xr3:uid="{00000000-0010-0000-0600-000002000000}" uniqueName="2" name="Title" queryTableFieldId="2" dataDxfId="188"/>
    <tableColumn id="3" xr3:uid="{00000000-0010-0000-0600-000003000000}" uniqueName="3" name="Year" queryTableFieldId="3" dataDxfId="187"/>
    <tableColumn id="4" xr3:uid="{00000000-0010-0000-0600-000004000000}" uniqueName="4" name="Source title" queryTableFieldId="4" dataDxfId="186"/>
    <tableColumn id="5" xr3:uid="{00000000-0010-0000-0600-000005000000}" uniqueName="5" name="Volume" queryTableFieldId="5" dataDxfId="185"/>
    <tableColumn id="6" xr3:uid="{00000000-0010-0000-0600-000006000000}" uniqueName="6" name="Issue" queryTableFieldId="6" dataDxfId="184"/>
    <tableColumn id="7" xr3:uid="{00000000-0010-0000-0600-000007000000}" uniqueName="7" name="Art. No." queryTableFieldId="7" dataDxfId="183"/>
    <tableColumn id="8" xr3:uid="{00000000-0010-0000-0600-000008000000}" uniqueName="8" name="Page start" queryTableFieldId="8" dataDxfId="182"/>
    <tableColumn id="9" xr3:uid="{00000000-0010-0000-0600-000009000000}" uniqueName="9" name="Page end" queryTableFieldId="9" dataDxfId="181"/>
    <tableColumn id="10" xr3:uid="{00000000-0010-0000-0600-00000A000000}" uniqueName="10" name="Page count" queryTableFieldId="10" dataDxfId="180"/>
    <tableColumn id="11" xr3:uid="{00000000-0010-0000-0600-00000B000000}" uniqueName="11" name="DOI" queryTableFieldId="11" dataDxfId="179"/>
    <tableColumn id="12" xr3:uid="{00000000-0010-0000-0600-00000C000000}" uniqueName="12" name="Link" queryTableFieldId="12" dataDxfId="178"/>
    <tableColumn id="13" xr3:uid="{00000000-0010-0000-0600-00000D000000}" uniqueName="13" name="Abstract" queryTableFieldId="13" dataDxfId="177"/>
    <tableColumn id="14" xr3:uid="{00000000-0010-0000-0600-00000E000000}" uniqueName="14" name="Author Keywords" queryTableFieldId="14" dataDxfId="176"/>
    <tableColumn id="15" xr3:uid="{00000000-0010-0000-0600-00000F000000}" uniqueName="15" name="Index Keywords" queryTableFieldId="15" dataDxfId="175"/>
    <tableColumn id="16" xr3:uid="{00000000-0010-0000-0600-000010000000}" uniqueName="16" name="Document Type" queryTableFieldId="16" dataDxfId="174"/>
    <tableColumn id="17" xr3:uid="{00000000-0010-0000-0600-000011000000}" uniqueName="17" name="Publication Stage" queryTableFieldId="17" dataDxfId="173"/>
    <tableColumn id="18" xr3:uid="{00000000-0010-0000-0600-000012000000}" uniqueName="18" name="Source" queryTableFieldId="18" dataDxfId="17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scopus5689101213" displayName="scopus5689101213" ref="A1:R183" tableType="queryTable" totalsRowShown="0" dataDxfId="170">
  <autoFilter ref="A1:R183" xr:uid="{00000000-0009-0000-0100-00000C000000}"/>
  <tableColumns count="18">
    <tableColumn id="1" xr3:uid="{00000000-0010-0000-0700-000001000000}" uniqueName="1" name="Authors" queryTableFieldId="1" dataDxfId="169"/>
    <tableColumn id="2" xr3:uid="{00000000-0010-0000-0700-000002000000}" uniqueName="2" name="Title" queryTableFieldId="2" dataDxfId="168"/>
    <tableColumn id="3" xr3:uid="{00000000-0010-0000-0700-000003000000}" uniqueName="3" name="Year" queryTableFieldId="3" dataDxfId="167"/>
    <tableColumn id="4" xr3:uid="{00000000-0010-0000-0700-000004000000}" uniqueName="4" name="Source title" queryTableFieldId="4" dataDxfId="166"/>
    <tableColumn id="5" xr3:uid="{00000000-0010-0000-0700-000005000000}" uniqueName="5" name="Volume" queryTableFieldId="5" dataDxfId="165"/>
    <tableColumn id="6" xr3:uid="{00000000-0010-0000-0700-000006000000}" uniqueName="6" name="Issue" queryTableFieldId="6" dataDxfId="164"/>
    <tableColumn id="7" xr3:uid="{00000000-0010-0000-0700-000007000000}" uniqueName="7" name="Art. No." queryTableFieldId="7" dataDxfId="163"/>
    <tableColumn id="8" xr3:uid="{00000000-0010-0000-0700-000008000000}" uniqueName="8" name="Page start" queryTableFieldId="8" dataDxfId="162"/>
    <tableColumn id="9" xr3:uid="{00000000-0010-0000-0700-000009000000}" uniqueName="9" name="Page end" queryTableFieldId="9" dataDxfId="161"/>
    <tableColumn id="10" xr3:uid="{00000000-0010-0000-0700-00000A000000}" uniqueName="10" name="Page count" queryTableFieldId="10" dataDxfId="160"/>
    <tableColumn id="11" xr3:uid="{00000000-0010-0000-0700-00000B000000}" uniqueName="11" name="DOI" queryTableFieldId="11" dataDxfId="159"/>
    <tableColumn id="12" xr3:uid="{00000000-0010-0000-0700-00000C000000}" uniqueName="12" name="Link" queryTableFieldId="12" dataDxfId="158"/>
    <tableColumn id="13" xr3:uid="{00000000-0010-0000-0700-00000D000000}" uniqueName="13" name="Abstract" queryTableFieldId="13" dataDxfId="157"/>
    <tableColumn id="14" xr3:uid="{00000000-0010-0000-0700-00000E000000}" uniqueName="14" name="Author Keywords" queryTableFieldId="14" dataDxfId="156"/>
    <tableColumn id="15" xr3:uid="{00000000-0010-0000-0700-00000F000000}" uniqueName="15" name="Index Keywords" queryTableFieldId="15" dataDxfId="155"/>
    <tableColumn id="16" xr3:uid="{00000000-0010-0000-0700-000010000000}" uniqueName="16" name="Document Type" queryTableFieldId="16" dataDxfId="154"/>
    <tableColumn id="17" xr3:uid="{00000000-0010-0000-0700-000011000000}" uniqueName="17" name="Publication Stage" queryTableFieldId="17" dataDxfId="153"/>
    <tableColumn id="18" xr3:uid="{00000000-0010-0000-0700-000012000000}" uniqueName="18" name="Source" queryTableFieldId="18" dataDxfId="15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scopus56891012" displayName="scopus56891012" ref="A1:R273" tableType="queryTable" totalsRowShown="0">
  <autoFilter ref="A1:R273" xr:uid="{00000000-0009-0000-0100-00000B000000}"/>
  <tableColumns count="18">
    <tableColumn id="1" xr3:uid="{00000000-0010-0000-0800-000001000000}" uniqueName="1" name="Authors" queryTableFieldId="1" dataDxfId="151"/>
    <tableColumn id="2" xr3:uid="{00000000-0010-0000-0800-000002000000}" uniqueName="2" name="Title" queryTableFieldId="2" dataDxfId="150"/>
    <tableColumn id="3" xr3:uid="{00000000-0010-0000-0800-000003000000}" uniqueName="3" name="Year" queryTableFieldId="3"/>
    <tableColumn id="4" xr3:uid="{00000000-0010-0000-0800-000004000000}" uniqueName="4" name="Source title" queryTableFieldId="4" dataDxfId="149"/>
    <tableColumn id="5" xr3:uid="{00000000-0010-0000-0800-000005000000}" uniqueName="5" name="Volume" queryTableFieldId="5" dataDxfId="148"/>
    <tableColumn id="6" xr3:uid="{00000000-0010-0000-0800-000006000000}" uniqueName="6" name="Issue" queryTableFieldId="6" dataDxfId="147"/>
    <tableColumn id="7" xr3:uid="{00000000-0010-0000-0800-000007000000}" uniqueName="7" name="Art. No." queryTableFieldId="7" dataDxfId="146"/>
    <tableColumn id="8" xr3:uid="{00000000-0010-0000-0800-000008000000}" uniqueName="8" name="Page start" queryTableFieldId="8"/>
    <tableColumn id="9" xr3:uid="{00000000-0010-0000-0800-000009000000}" uniqueName="9" name="Page end" queryTableFieldId="9"/>
    <tableColumn id="10" xr3:uid="{00000000-0010-0000-0800-00000A000000}" uniqueName="10" name="Page count" queryTableFieldId="10" dataDxfId="145"/>
    <tableColumn id="11" xr3:uid="{00000000-0010-0000-0800-00000B000000}" uniqueName="11" name="DOI" queryTableFieldId="11" dataDxfId="144"/>
    <tableColumn id="12" xr3:uid="{00000000-0010-0000-0800-00000C000000}" uniqueName="12" name="Link" queryTableFieldId="12" dataDxfId="143"/>
    <tableColumn id="13" xr3:uid="{00000000-0010-0000-0800-00000D000000}" uniqueName="13" name="Abstract" queryTableFieldId="13" dataDxfId="142"/>
    <tableColumn id="14" xr3:uid="{00000000-0010-0000-0800-00000E000000}" uniqueName="14" name="Author Keywords" queryTableFieldId="14" dataDxfId="141"/>
    <tableColumn id="15" xr3:uid="{00000000-0010-0000-0800-00000F000000}" uniqueName="15" name="Index Keywords" queryTableFieldId="15" dataDxfId="140"/>
    <tableColumn id="16" xr3:uid="{00000000-0010-0000-0800-000010000000}" uniqueName="16" name="Document Type" queryTableFieldId="16" dataDxfId="139"/>
    <tableColumn id="17" xr3:uid="{00000000-0010-0000-0800-000011000000}" uniqueName="17" name="Publication Stage" queryTableFieldId="17" dataDxfId="138"/>
    <tableColumn id="18" xr3:uid="{00000000-0010-0000-0800-000012000000}" uniqueName="18" name="Source" queryTableFieldId="18" dataDxfId="13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9000000}" name="scopus568910" displayName="scopus568910" ref="A1:R147" tableType="queryTable" totalsRowShown="0">
  <autoFilter ref="A1:R147" xr:uid="{00000000-0009-0000-0100-000009000000}"/>
  <tableColumns count="18">
    <tableColumn id="1" xr3:uid="{00000000-0010-0000-0900-000001000000}" uniqueName="1" name="Authors" queryTableFieldId="1" dataDxfId="136"/>
    <tableColumn id="2" xr3:uid="{00000000-0010-0000-0900-000002000000}" uniqueName="2" name="Title" queryTableFieldId="2" dataDxfId="135"/>
    <tableColumn id="3" xr3:uid="{00000000-0010-0000-0900-000003000000}" uniqueName="3" name="Year" queryTableFieldId="3"/>
    <tableColumn id="4" xr3:uid="{00000000-0010-0000-0900-000004000000}" uniqueName="4" name="Source title" queryTableFieldId="4" dataDxfId="134"/>
    <tableColumn id="5" xr3:uid="{00000000-0010-0000-0900-000005000000}" uniqueName="5" name="Volume" queryTableFieldId="5" dataDxfId="133"/>
    <tableColumn id="6" xr3:uid="{00000000-0010-0000-0900-000006000000}" uniqueName="6" name="Issue" queryTableFieldId="6" dataDxfId="132"/>
    <tableColumn id="7" xr3:uid="{00000000-0010-0000-0900-000007000000}" uniqueName="7" name="Art. No." queryTableFieldId="7" dataDxfId="131"/>
    <tableColumn id="8" xr3:uid="{00000000-0010-0000-0900-000008000000}" uniqueName="8" name="Page start" queryTableFieldId="8"/>
    <tableColumn id="9" xr3:uid="{00000000-0010-0000-0900-000009000000}" uniqueName="9" name="Page end" queryTableFieldId="9"/>
    <tableColumn id="10" xr3:uid="{00000000-0010-0000-0900-00000A000000}" uniqueName="10" name="Page count" queryTableFieldId="10" dataDxfId="130"/>
    <tableColumn id="11" xr3:uid="{00000000-0010-0000-0900-00000B000000}" uniqueName="11" name="DOI" queryTableFieldId="11" dataDxfId="129"/>
    <tableColumn id="12" xr3:uid="{00000000-0010-0000-0900-00000C000000}" uniqueName="12" name="Link" queryTableFieldId="12" dataDxfId="128"/>
    <tableColumn id="13" xr3:uid="{00000000-0010-0000-0900-00000D000000}" uniqueName="13" name="Abstract" queryTableFieldId="13" dataDxfId="127"/>
    <tableColumn id="14" xr3:uid="{00000000-0010-0000-0900-00000E000000}" uniqueName="14" name="Author Keywords" queryTableFieldId="14" dataDxfId="126"/>
    <tableColumn id="15" xr3:uid="{00000000-0010-0000-0900-00000F000000}" uniqueName="15" name="Index Keywords" queryTableFieldId="15" dataDxfId="125"/>
    <tableColumn id="16" xr3:uid="{00000000-0010-0000-0900-000010000000}" uniqueName="16" name="Document Type" queryTableFieldId="16" dataDxfId="124"/>
    <tableColumn id="17" xr3:uid="{00000000-0010-0000-0900-000011000000}" uniqueName="17" name="Publication Stage" queryTableFieldId="17" dataDxfId="123"/>
    <tableColumn id="18" xr3:uid="{00000000-0010-0000-0900-000012000000}" uniqueName="18" name="Source" queryTableFieldId="18" dataDxfId="12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A000000}" name="scopus5689" displayName="scopus5689" ref="A1:R1899" tableType="queryTable" totalsRowShown="0">
  <autoFilter ref="A1:R1899" xr:uid="{00000000-0009-0000-0100-000008000000}"/>
  <tableColumns count="18">
    <tableColumn id="1" xr3:uid="{00000000-0010-0000-0A00-000001000000}" uniqueName="1" name="Authors" queryTableFieldId="1" dataDxfId="121"/>
    <tableColumn id="2" xr3:uid="{00000000-0010-0000-0A00-000002000000}" uniqueName="2" name="Title" queryTableFieldId="2" dataDxfId="120"/>
    <tableColumn id="3" xr3:uid="{00000000-0010-0000-0A00-000003000000}" uniqueName="3" name="Year" queryTableFieldId="3"/>
    <tableColumn id="4" xr3:uid="{00000000-0010-0000-0A00-000004000000}" uniqueName="4" name="Source title" queryTableFieldId="4" dataDxfId="119"/>
    <tableColumn id="5" xr3:uid="{00000000-0010-0000-0A00-000005000000}" uniqueName="5" name="Volume" queryTableFieldId="5" dataDxfId="118"/>
    <tableColumn id="6" xr3:uid="{00000000-0010-0000-0A00-000006000000}" uniqueName="6" name="Issue" queryTableFieldId="6" dataDxfId="117"/>
    <tableColumn id="7" xr3:uid="{00000000-0010-0000-0A00-000007000000}" uniqueName="7" name="Art. No." queryTableFieldId="7" dataDxfId="116"/>
    <tableColumn id="8" xr3:uid="{00000000-0010-0000-0A00-000008000000}" uniqueName="8" name="Page start" queryTableFieldId="8"/>
    <tableColumn id="9" xr3:uid="{00000000-0010-0000-0A00-000009000000}" uniqueName="9" name="Page end" queryTableFieldId="9"/>
    <tableColumn id="10" xr3:uid="{00000000-0010-0000-0A00-00000A000000}" uniqueName="10" name="Page count" queryTableFieldId="10" dataDxfId="115"/>
    <tableColumn id="11" xr3:uid="{00000000-0010-0000-0A00-00000B000000}" uniqueName="11" name="DOI" queryTableFieldId="11" dataDxfId="114"/>
    <tableColumn id="12" xr3:uid="{00000000-0010-0000-0A00-00000C000000}" uniqueName="12" name="Link" queryTableFieldId="12" dataDxfId="113"/>
    <tableColumn id="13" xr3:uid="{00000000-0010-0000-0A00-00000D000000}" uniqueName="13" name="Abstract" queryTableFieldId="13" dataDxfId="112"/>
    <tableColumn id="14" xr3:uid="{00000000-0010-0000-0A00-00000E000000}" uniqueName="14" name="Author Keywords" queryTableFieldId="14" dataDxfId="111"/>
    <tableColumn id="15" xr3:uid="{00000000-0010-0000-0A00-00000F000000}" uniqueName="15" name="Index Keywords" queryTableFieldId="15" dataDxfId="110"/>
    <tableColumn id="16" xr3:uid="{00000000-0010-0000-0A00-000010000000}" uniqueName="16" name="Document Type" queryTableFieldId="16" dataDxfId="109"/>
    <tableColumn id="17" xr3:uid="{00000000-0010-0000-0A00-000011000000}" uniqueName="17" name="Publication Stage" queryTableFieldId="17" dataDxfId="108"/>
    <tableColumn id="18" xr3:uid="{00000000-0010-0000-0A00-000012000000}" uniqueName="18" name="Source" queryTableFieldId="18" dataDxfId="10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B000000}" name="scopus568" displayName="scopus568" ref="A1:R1899" tableType="queryTable" totalsRowShown="0">
  <autoFilter ref="A1:R1899" xr:uid="{00000000-0009-0000-0100-000007000000}"/>
  <tableColumns count="18">
    <tableColumn id="1" xr3:uid="{00000000-0010-0000-0B00-000001000000}" uniqueName="1" name="Authors" queryTableFieldId="1" dataDxfId="106"/>
    <tableColumn id="2" xr3:uid="{00000000-0010-0000-0B00-000002000000}" uniqueName="2" name="Title" queryTableFieldId="2" dataDxfId="105"/>
    <tableColumn id="3" xr3:uid="{00000000-0010-0000-0B00-000003000000}" uniqueName="3" name="Year" queryTableFieldId="3"/>
    <tableColumn id="4" xr3:uid="{00000000-0010-0000-0B00-000004000000}" uniqueName="4" name="Source title" queryTableFieldId="4" dataDxfId="104"/>
    <tableColumn id="5" xr3:uid="{00000000-0010-0000-0B00-000005000000}" uniqueName="5" name="Volume" queryTableFieldId="5" dataDxfId="103"/>
    <tableColumn id="6" xr3:uid="{00000000-0010-0000-0B00-000006000000}" uniqueName="6" name="Issue" queryTableFieldId="6" dataDxfId="102"/>
    <tableColumn id="7" xr3:uid="{00000000-0010-0000-0B00-000007000000}" uniqueName="7" name="Art. No." queryTableFieldId="7" dataDxfId="101"/>
    <tableColumn id="8" xr3:uid="{00000000-0010-0000-0B00-000008000000}" uniqueName="8" name="Page start" queryTableFieldId="8"/>
    <tableColumn id="9" xr3:uid="{00000000-0010-0000-0B00-000009000000}" uniqueName="9" name="Page end" queryTableFieldId="9"/>
    <tableColumn id="10" xr3:uid="{00000000-0010-0000-0B00-00000A000000}" uniqueName="10" name="Page count" queryTableFieldId="10" dataDxfId="100"/>
    <tableColumn id="11" xr3:uid="{00000000-0010-0000-0B00-00000B000000}" uniqueName="11" name="DOI" queryTableFieldId="11" dataDxfId="99"/>
    <tableColumn id="12" xr3:uid="{00000000-0010-0000-0B00-00000C000000}" uniqueName="12" name="Link" queryTableFieldId="12" dataDxfId="98"/>
    <tableColumn id="13" xr3:uid="{00000000-0010-0000-0B00-00000D000000}" uniqueName="13" name="Abstract" queryTableFieldId="13" dataDxfId="97"/>
    <tableColumn id="14" xr3:uid="{00000000-0010-0000-0B00-00000E000000}" uniqueName="14" name="Author Keywords" queryTableFieldId="14" dataDxfId="96"/>
    <tableColumn id="15" xr3:uid="{00000000-0010-0000-0B00-00000F000000}" uniqueName="15" name="Index Keywords" queryTableFieldId="15" dataDxfId="95"/>
    <tableColumn id="16" xr3:uid="{00000000-0010-0000-0B00-000010000000}" uniqueName="16" name="Document Type" queryTableFieldId="16" dataDxfId="94"/>
    <tableColumn id="17" xr3:uid="{00000000-0010-0000-0B00-000011000000}" uniqueName="17" name="Publication Stage" queryTableFieldId="17" dataDxfId="93"/>
    <tableColumn id="18" xr3:uid="{00000000-0010-0000-0B00-000012000000}" uniqueName="18" name="Source" queryTableFieldId="18" dataDxfId="9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C000000}" name="scopus56" displayName="scopus56" ref="A1:R1916" tableType="queryTable" totalsRowShown="0">
  <autoFilter ref="A1:R1916" xr:uid="{00000000-0009-0000-0100-000005000000}"/>
  <tableColumns count="18">
    <tableColumn id="1" xr3:uid="{00000000-0010-0000-0C00-000001000000}" uniqueName="1" name="Authors" queryTableFieldId="1" dataDxfId="91"/>
    <tableColumn id="2" xr3:uid="{00000000-0010-0000-0C00-000002000000}" uniqueName="2" name="Title" queryTableFieldId="2" dataDxfId="90"/>
    <tableColumn id="3" xr3:uid="{00000000-0010-0000-0C00-000003000000}" uniqueName="3" name="Year" queryTableFieldId="3"/>
    <tableColumn id="4" xr3:uid="{00000000-0010-0000-0C00-000004000000}" uniqueName="4" name="Source title" queryTableFieldId="4" dataDxfId="89"/>
    <tableColumn id="5" xr3:uid="{00000000-0010-0000-0C00-000005000000}" uniqueName="5" name="Volume" queryTableFieldId="5" dataDxfId="88"/>
    <tableColumn id="6" xr3:uid="{00000000-0010-0000-0C00-000006000000}" uniqueName="6" name="Issue" queryTableFieldId="6" dataDxfId="87"/>
    <tableColumn id="7" xr3:uid="{00000000-0010-0000-0C00-000007000000}" uniqueName="7" name="Art. No." queryTableFieldId="7" dataDxfId="86"/>
    <tableColumn id="8" xr3:uid="{00000000-0010-0000-0C00-000008000000}" uniqueName="8" name="Page start" queryTableFieldId="8"/>
    <tableColumn id="9" xr3:uid="{00000000-0010-0000-0C00-000009000000}" uniqueName="9" name="Page end" queryTableFieldId="9"/>
    <tableColumn id="10" xr3:uid="{00000000-0010-0000-0C00-00000A000000}" uniqueName="10" name="Page count" queryTableFieldId="10" dataDxfId="85"/>
    <tableColumn id="11" xr3:uid="{00000000-0010-0000-0C00-00000B000000}" uniqueName="11" name="DOI" queryTableFieldId="11" dataDxfId="84"/>
    <tableColumn id="12" xr3:uid="{00000000-0010-0000-0C00-00000C000000}" uniqueName="12" name="Link" queryTableFieldId="12" dataDxfId="83"/>
    <tableColumn id="13" xr3:uid="{00000000-0010-0000-0C00-00000D000000}" uniqueName="13" name="Abstract" queryTableFieldId="13" dataDxfId="82"/>
    <tableColumn id="14" xr3:uid="{00000000-0010-0000-0C00-00000E000000}" uniqueName="14" name="Author Keywords" queryTableFieldId="14" dataDxfId="81"/>
    <tableColumn id="15" xr3:uid="{00000000-0010-0000-0C00-00000F000000}" uniqueName="15" name="Index Keywords" queryTableFieldId="15" dataDxfId="80"/>
    <tableColumn id="16" xr3:uid="{00000000-0010-0000-0C00-000010000000}" uniqueName="16" name="Document Type" queryTableFieldId="16" dataDxfId="79"/>
    <tableColumn id="17" xr3:uid="{00000000-0010-0000-0C00-000011000000}" uniqueName="17" name="Publication Stage" queryTableFieldId="17" dataDxfId="78"/>
    <tableColumn id="18" xr3:uid="{00000000-0010-0000-0C00-000012000000}" uniqueName="18" name="Source" queryTableFieldId="18" dataDxfId="7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D000000}" name="scopus57" displayName="scopus57" ref="A1:R3065" tableType="queryTable" totalsRowShown="0">
  <autoFilter ref="A1:R3065" xr:uid="{00000000-0009-0000-0100-000006000000}"/>
  <tableColumns count="18">
    <tableColumn id="1" xr3:uid="{00000000-0010-0000-0D00-000001000000}" uniqueName="1" name="Authors" queryTableFieldId="1" dataDxfId="75"/>
    <tableColumn id="2" xr3:uid="{00000000-0010-0000-0D00-000002000000}" uniqueName="2" name="Title" queryTableFieldId="2" dataDxfId="74"/>
    <tableColumn id="3" xr3:uid="{00000000-0010-0000-0D00-000003000000}" uniqueName="3" name="Year" queryTableFieldId="3"/>
    <tableColumn id="4" xr3:uid="{00000000-0010-0000-0D00-000004000000}" uniqueName="4" name="Source title" queryTableFieldId="4" dataDxfId="73"/>
    <tableColumn id="5" xr3:uid="{00000000-0010-0000-0D00-000005000000}" uniqueName="5" name="Volume" queryTableFieldId="5" dataDxfId="72"/>
    <tableColumn id="6" xr3:uid="{00000000-0010-0000-0D00-000006000000}" uniqueName="6" name="Issue" queryTableFieldId="6" dataDxfId="71"/>
    <tableColumn id="7" xr3:uid="{00000000-0010-0000-0D00-000007000000}" uniqueName="7" name="Art. No." queryTableFieldId="7" dataDxfId="70"/>
    <tableColumn id="8" xr3:uid="{00000000-0010-0000-0D00-000008000000}" uniqueName="8" name="Page start" queryTableFieldId="8"/>
    <tableColumn id="9" xr3:uid="{00000000-0010-0000-0D00-000009000000}" uniqueName="9" name="Page end" queryTableFieldId="9"/>
    <tableColumn id="10" xr3:uid="{00000000-0010-0000-0D00-00000A000000}" uniqueName="10" name="Page count" queryTableFieldId="10" dataDxfId="69"/>
    <tableColumn id="11" xr3:uid="{00000000-0010-0000-0D00-00000B000000}" uniqueName="11" name="DOI" queryTableFieldId="11" dataDxfId="68"/>
    <tableColumn id="12" xr3:uid="{00000000-0010-0000-0D00-00000C000000}" uniqueName="12" name="Link" queryTableFieldId="12" dataDxfId="67"/>
    <tableColumn id="13" xr3:uid="{00000000-0010-0000-0D00-00000D000000}" uniqueName="13" name="Abstract" queryTableFieldId="13" dataDxfId="66"/>
    <tableColumn id="14" xr3:uid="{00000000-0010-0000-0D00-00000E000000}" uniqueName="14" name="Author Keywords" queryTableFieldId="14" dataDxfId="65"/>
    <tableColumn id="15" xr3:uid="{00000000-0010-0000-0D00-00000F000000}" uniqueName="15" name="Index Keywords" queryTableFieldId="15" dataDxfId="64"/>
    <tableColumn id="16" xr3:uid="{00000000-0010-0000-0D00-000010000000}" uniqueName="16" name="Document Type" queryTableFieldId="16" dataDxfId="63"/>
    <tableColumn id="17" xr3:uid="{00000000-0010-0000-0D00-000011000000}" uniqueName="17" name="Publication Stage" queryTableFieldId="17" dataDxfId="62"/>
    <tableColumn id="18" xr3:uid="{00000000-0010-0000-0D00-000012000000}" uniqueName="18" name="Source" queryTableFieldId="18" dataDxfId="6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E000000}" name="scopus5" displayName="scopus5" ref="A1:R3065" tableType="queryTable" totalsRowShown="0">
  <autoFilter ref="A1:R3065" xr:uid="{00000000-0009-0000-0100-000004000000}"/>
  <tableColumns count="18">
    <tableColumn id="1" xr3:uid="{00000000-0010-0000-0E00-000001000000}" uniqueName="1" name="Authors" queryTableFieldId="1" dataDxfId="60"/>
    <tableColumn id="2" xr3:uid="{00000000-0010-0000-0E00-000002000000}" uniqueName="2" name="Title" queryTableFieldId="2" dataDxfId="59"/>
    <tableColumn id="3" xr3:uid="{00000000-0010-0000-0E00-000003000000}" uniqueName="3" name="Year" queryTableFieldId="3"/>
    <tableColumn id="4" xr3:uid="{00000000-0010-0000-0E00-000004000000}" uniqueName="4" name="Source title" queryTableFieldId="4" dataDxfId="58"/>
    <tableColumn id="5" xr3:uid="{00000000-0010-0000-0E00-000005000000}" uniqueName="5" name="Volume" queryTableFieldId="5" dataDxfId="57"/>
    <tableColumn id="6" xr3:uid="{00000000-0010-0000-0E00-000006000000}" uniqueName="6" name="Issue" queryTableFieldId="6" dataDxfId="56"/>
    <tableColumn id="7" xr3:uid="{00000000-0010-0000-0E00-000007000000}" uniqueName="7" name="Art. No." queryTableFieldId="7" dataDxfId="55"/>
    <tableColumn id="8" xr3:uid="{00000000-0010-0000-0E00-000008000000}" uniqueName="8" name="Page start" queryTableFieldId="8"/>
    <tableColumn id="9" xr3:uid="{00000000-0010-0000-0E00-000009000000}" uniqueName="9" name="Page end" queryTableFieldId="9"/>
    <tableColumn id="10" xr3:uid="{00000000-0010-0000-0E00-00000A000000}" uniqueName="10" name="Page count" queryTableFieldId="10" dataDxfId="54"/>
    <tableColumn id="11" xr3:uid="{00000000-0010-0000-0E00-00000B000000}" uniqueName="11" name="DOI" queryTableFieldId="11" dataDxfId="53"/>
    <tableColumn id="12" xr3:uid="{00000000-0010-0000-0E00-00000C000000}" uniqueName="12" name="Link" queryTableFieldId="12" dataDxfId="52"/>
    <tableColumn id="13" xr3:uid="{00000000-0010-0000-0E00-00000D000000}" uniqueName="13" name="Abstract" queryTableFieldId="13" dataDxfId="51"/>
    <tableColumn id="14" xr3:uid="{00000000-0010-0000-0E00-00000E000000}" uniqueName="14" name="Author Keywords" queryTableFieldId="14" dataDxfId="50"/>
    <tableColumn id="15" xr3:uid="{00000000-0010-0000-0E00-00000F000000}" uniqueName="15" name="Index Keywords" queryTableFieldId="15" dataDxfId="49"/>
    <tableColumn id="16" xr3:uid="{00000000-0010-0000-0E00-000010000000}" uniqueName="16" name="Document Type" queryTableFieldId="16" dataDxfId="48"/>
    <tableColumn id="17" xr3:uid="{00000000-0010-0000-0E00-000011000000}" uniqueName="17" name="Publication Stage" queryTableFieldId="17" dataDxfId="47"/>
    <tableColumn id="18" xr3:uid="{00000000-0010-0000-0E00-000012000000}" uniqueName="18" name="Source" queryTableFieldId="18" dataDxfId="46"/>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F000000}" name="SearchResults" displayName="SearchResults" ref="A1:J434" tableType="queryTable" totalsRowShown="0">
  <autoFilter ref="A1:J434" xr:uid="{00000000-0009-0000-0100-000001000000}"/>
  <tableColumns count="10">
    <tableColumn id="1" xr3:uid="{00000000-0010-0000-0F00-000001000000}" uniqueName="1" name="Item Title" queryTableFieldId="1" dataDxfId="45"/>
    <tableColumn id="2" xr3:uid="{00000000-0010-0000-0F00-000002000000}" uniqueName="2" name="Publication Title" queryTableFieldId="2" dataDxfId="44"/>
    <tableColumn id="3" xr3:uid="{00000000-0010-0000-0F00-000003000000}" uniqueName="3" name="Book Series Title" queryTableFieldId="3" dataDxfId="43"/>
    <tableColumn id="4" xr3:uid="{00000000-0010-0000-0F00-000004000000}" uniqueName="4" name="Journal Volume" queryTableFieldId="4"/>
    <tableColumn id="5" xr3:uid="{00000000-0010-0000-0F00-000005000000}" uniqueName="5" name="Journal Issue" queryTableFieldId="5" dataDxfId="42"/>
    <tableColumn id="6" xr3:uid="{00000000-0010-0000-0F00-000006000000}" uniqueName="6" name="Item DOI" queryTableFieldId="6" dataDxfId="41"/>
    <tableColumn id="7" xr3:uid="{00000000-0010-0000-0F00-000007000000}" uniqueName="7" name="Authors" queryTableFieldId="7" dataDxfId="40"/>
    <tableColumn id="8" xr3:uid="{00000000-0010-0000-0F00-000008000000}" uniqueName="8" name="Publication Year" queryTableFieldId="8"/>
    <tableColumn id="9" xr3:uid="{00000000-0010-0000-0F00-000009000000}" uniqueName="9" name="URL" queryTableFieldId="9" dataDxfId="39"/>
    <tableColumn id="10" xr3:uid="{00000000-0010-0000-0F00-00000A000000}" uniqueName="10" name="Content Type" queryTableFieldId="10" dataDxfId="38"/>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scopus" displayName="scopus" ref="A1:R1535" tableType="queryTable" totalsRowShown="0">
  <autoFilter ref="A1:R1535" xr:uid="{00000000-0009-0000-0100-000002000000}"/>
  <tableColumns count="18">
    <tableColumn id="1" xr3:uid="{00000000-0010-0000-1000-000001000000}" uniqueName="1" name="Authors" queryTableFieldId="1" dataDxfId="37"/>
    <tableColumn id="2" xr3:uid="{00000000-0010-0000-1000-000002000000}" uniqueName="2" name="Title" queryTableFieldId="2" dataDxfId="36"/>
    <tableColumn id="3" xr3:uid="{00000000-0010-0000-1000-000003000000}" uniqueName="3" name="Year" queryTableFieldId="3"/>
    <tableColumn id="4" xr3:uid="{00000000-0010-0000-1000-000004000000}" uniqueName="4" name="Source title" queryTableFieldId="4" dataDxfId="35"/>
    <tableColumn id="5" xr3:uid="{00000000-0010-0000-1000-000005000000}" uniqueName="5" name="Volume" queryTableFieldId="5" dataDxfId="34"/>
    <tableColumn id="6" xr3:uid="{00000000-0010-0000-1000-000006000000}" uniqueName="6" name="Issue" queryTableFieldId="6" dataDxfId="33"/>
    <tableColumn id="7" xr3:uid="{00000000-0010-0000-1000-000007000000}" uniqueName="7" name="Art. No." queryTableFieldId="7" dataDxfId="32"/>
    <tableColumn id="8" xr3:uid="{00000000-0010-0000-1000-000008000000}" uniqueName="8" name="Page start" queryTableFieldId="8"/>
    <tableColumn id="9" xr3:uid="{00000000-0010-0000-1000-000009000000}" uniqueName="9" name="Page end" queryTableFieldId="9"/>
    <tableColumn id="10" xr3:uid="{00000000-0010-0000-1000-00000A000000}" uniqueName="10" name="Page count" queryTableFieldId="10" dataDxfId="31"/>
    <tableColumn id="11" xr3:uid="{00000000-0010-0000-1000-00000B000000}" uniqueName="11" name="DOI" queryTableFieldId="11" dataDxfId="30"/>
    <tableColumn id="12" xr3:uid="{00000000-0010-0000-1000-00000C000000}" uniqueName="12" name="Link" queryTableFieldId="12" dataDxfId="29"/>
    <tableColumn id="13" xr3:uid="{00000000-0010-0000-1000-00000D000000}" uniqueName="13" name="Abstract" queryTableFieldId="13" dataDxfId="28"/>
    <tableColumn id="14" xr3:uid="{00000000-0010-0000-1000-00000E000000}" uniqueName="14" name="Author Keywords" queryTableFieldId="14" dataDxfId="27"/>
    <tableColumn id="15" xr3:uid="{00000000-0010-0000-1000-00000F000000}" uniqueName="15" name="Index Keywords" queryTableFieldId="15" dataDxfId="26"/>
    <tableColumn id="16" xr3:uid="{00000000-0010-0000-1000-000010000000}" uniqueName="16" name="Document Type" queryTableFieldId="16" dataDxfId="25"/>
    <tableColumn id="17" xr3:uid="{00000000-0010-0000-1000-000011000000}" uniqueName="17" name="Publication Stage" queryTableFieldId="17" dataDxfId="24"/>
    <tableColumn id="18" xr3:uid="{00000000-0010-0000-1000-000012000000}" uniqueName="18" name="Source" queryTableFieldId="18" dataDxfId="2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1000000}" name="export2022_06_19_16_53_02" displayName="export2022_06_19_16_53_02" ref="A1:AD760" tableType="queryTable" totalsRowShown="0">
  <autoFilter ref="A1:AD760" xr:uid="{00000000-0009-0000-0100-000003000000}"/>
  <tableColumns count="30">
    <tableColumn id="1" xr3:uid="{00000000-0010-0000-1100-000001000000}" uniqueName="1" name="Document Title" queryTableFieldId="1" dataDxfId="22"/>
    <tableColumn id="2" xr3:uid="{00000000-0010-0000-1100-000002000000}" uniqueName="2" name="Authors" queryTableFieldId="2" dataDxfId="21"/>
    <tableColumn id="3" xr3:uid="{00000000-0010-0000-1100-000003000000}" uniqueName="3" name="Author Affiliations" queryTableFieldId="3" dataDxfId="20"/>
    <tableColumn id="4" xr3:uid="{00000000-0010-0000-1100-000004000000}" uniqueName="4" name="Publication Title" queryTableFieldId="4" dataDxfId="19"/>
    <tableColumn id="5" xr3:uid="{00000000-0010-0000-1100-000005000000}" uniqueName="5" name="Date Added To Xplore" queryTableFieldId="5" dataDxfId="18"/>
    <tableColumn id="6" xr3:uid="{00000000-0010-0000-1100-000006000000}" uniqueName="6" name="Publication Year" queryTableFieldId="6"/>
    <tableColumn id="7" xr3:uid="{00000000-0010-0000-1100-000007000000}" uniqueName="7" name="Volume" queryTableFieldId="7" dataDxfId="17"/>
    <tableColumn id="8" xr3:uid="{00000000-0010-0000-1100-000008000000}" uniqueName="8" name="Issue" queryTableFieldId="8"/>
    <tableColumn id="9" xr3:uid="{00000000-0010-0000-1100-000009000000}" uniqueName="9" name="Start Page" queryTableFieldId="9"/>
    <tableColumn id="10" xr3:uid="{00000000-0010-0000-1100-00000A000000}" uniqueName="10" name="End Page" queryTableFieldId="10"/>
    <tableColumn id="11" xr3:uid="{00000000-0010-0000-1100-00000B000000}" uniqueName="11" name="Abstract" queryTableFieldId="11" dataDxfId="16"/>
    <tableColumn id="12" xr3:uid="{00000000-0010-0000-1100-00000C000000}" uniqueName="12" name="ISSN" queryTableFieldId="12" dataDxfId="15"/>
    <tableColumn id="13" xr3:uid="{00000000-0010-0000-1100-00000D000000}" uniqueName="13" name="ISBNs" queryTableFieldId="13" dataDxfId="14"/>
    <tableColumn id="14" xr3:uid="{00000000-0010-0000-1100-00000E000000}" uniqueName="14" name="DOI" queryTableFieldId="14" dataDxfId="13"/>
    <tableColumn id="15" xr3:uid="{00000000-0010-0000-1100-00000F000000}" uniqueName="15" name="Funding Information" queryTableFieldId="15" dataDxfId="12"/>
    <tableColumn id="16" xr3:uid="{00000000-0010-0000-1100-000010000000}" uniqueName="16" name="PDF Link" queryTableFieldId="16" dataDxfId="11"/>
    <tableColumn id="17" xr3:uid="{00000000-0010-0000-1100-000011000000}" uniqueName="17" name="Author Keywords" queryTableFieldId="17" dataDxfId="10"/>
    <tableColumn id="18" xr3:uid="{00000000-0010-0000-1100-000012000000}" uniqueName="18" name="IEEE Terms" queryTableFieldId="18" dataDxfId="9"/>
    <tableColumn id="19" xr3:uid="{00000000-0010-0000-1100-000013000000}" uniqueName="19" name="INSPEC Controlled Terms" queryTableFieldId="19" dataDxfId="8"/>
    <tableColumn id="20" xr3:uid="{00000000-0010-0000-1100-000014000000}" uniqueName="20" name="INSPEC Non-Controlled Terms" queryTableFieldId="20" dataDxfId="7"/>
    <tableColumn id="21" xr3:uid="{00000000-0010-0000-1100-000015000000}" uniqueName="21" name="Mesh_Terms" queryTableFieldId="21" dataDxfId="6"/>
    <tableColumn id="22" xr3:uid="{00000000-0010-0000-1100-000016000000}" uniqueName="22" name="Article Citation Count" queryTableFieldId="22"/>
    <tableColumn id="23" xr3:uid="{00000000-0010-0000-1100-000017000000}" uniqueName="23" name="Patent Citation Count" queryTableFieldId="23"/>
    <tableColumn id="24" xr3:uid="{00000000-0010-0000-1100-000018000000}" uniqueName="24" name="Reference Count" queryTableFieldId="24"/>
    <tableColumn id="25" xr3:uid="{00000000-0010-0000-1100-000019000000}" uniqueName="25" name="License" queryTableFieldId="25" dataDxfId="5"/>
    <tableColumn id="26" xr3:uid="{00000000-0010-0000-1100-00001A000000}" uniqueName="26" name="Online Date" queryTableFieldId="26" dataDxfId="4"/>
    <tableColumn id="27" xr3:uid="{00000000-0010-0000-1100-00001B000000}" uniqueName="27" name="Issue Date" queryTableFieldId="27" dataDxfId="3"/>
    <tableColumn id="28" xr3:uid="{00000000-0010-0000-1100-00001C000000}" uniqueName="28" name="Meeting Date" queryTableFieldId="28" dataDxfId="2"/>
    <tableColumn id="29" xr3:uid="{00000000-0010-0000-1100-00001D000000}" uniqueName="29" name="Publisher" queryTableFieldId="29" dataDxfId="1"/>
    <tableColumn id="30" xr3:uid="{00000000-0010-0000-1100-00001E000000}"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7.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8.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8.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BE83B-E000-4A18-B249-F44031B0BD75}">
  <dimension ref="A1:AF11"/>
  <sheetViews>
    <sheetView zoomScale="80" zoomScaleNormal="80" workbookViewId="0">
      <selection activeCell="A9" sqref="A9"/>
    </sheetView>
  </sheetViews>
  <sheetFormatPr baseColWidth="10" defaultColWidth="11.42578125" defaultRowHeight="15" x14ac:dyDescent="0.25"/>
  <cols>
    <col min="1" max="1" width="147.7109375" style="37" bestFit="1" customWidth="1"/>
    <col min="2" max="2" width="5" style="37" customWidth="1"/>
    <col min="3" max="3" width="1" style="37" customWidth="1"/>
    <col min="4" max="4" width="1.7109375" style="37" hidden="1" customWidth="1"/>
    <col min="5" max="5" width="1.140625" style="37" hidden="1" customWidth="1"/>
    <col min="6" max="6" width="11.42578125" style="37" hidden="1" customWidth="1"/>
    <col min="7" max="7" width="14.28515625" style="37" hidden="1" customWidth="1"/>
    <col min="8" max="8" width="10.42578125" style="37" hidden="1" customWidth="1"/>
    <col min="9" max="9" width="10.7109375" style="37" hidden="1" customWidth="1"/>
    <col min="10" max="10" width="2.42578125" style="37" customWidth="1"/>
    <col min="11" max="11" width="0.140625" style="37"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1"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row>
    <row r="3" spans="1:32" x14ac:dyDescent="0.25">
      <c r="A3" s="47" t="s">
        <v>3015</v>
      </c>
      <c r="B3" s="71">
        <v>1</v>
      </c>
      <c r="C3" s="36">
        <v>1</v>
      </c>
      <c r="D3" s="36">
        <f t="shared" si="0"/>
        <v>2</v>
      </c>
      <c r="E3" s="73">
        <v>1</v>
      </c>
      <c r="F3" s="36">
        <v>1</v>
      </c>
      <c r="G3" s="36">
        <f t="shared" ref="G3:G11" si="1">SUM(E3:F3)</f>
        <v>2</v>
      </c>
      <c r="H3" s="37">
        <v>1</v>
      </c>
      <c r="I3" s="36">
        <v>1</v>
      </c>
      <c r="J3" s="36">
        <f t="shared" ref="J3:J11" si="2">SUM(H3:I3)</f>
        <v>2</v>
      </c>
      <c r="K3" s="36">
        <f t="shared" ref="K3:K11" si="3">SUM(D3+G3+J3)</f>
        <v>6</v>
      </c>
      <c r="L3" s="37">
        <v>1</v>
      </c>
      <c r="M3" s="36">
        <v>1</v>
      </c>
      <c r="N3" s="36">
        <f t="shared" ref="N3:N11" si="4">SUM(L3:M3)</f>
        <v>2</v>
      </c>
      <c r="O3" s="37">
        <v>1</v>
      </c>
      <c r="P3" s="36">
        <v>1</v>
      </c>
      <c r="Q3" s="36">
        <f t="shared" ref="Q3:Q11" si="5">SUM(O3:P3)</f>
        <v>2</v>
      </c>
      <c r="R3" s="36">
        <f t="shared" ref="R3:R11" si="6">SUM(N3+Q3)</f>
        <v>4</v>
      </c>
      <c r="S3" s="37">
        <v>1</v>
      </c>
      <c r="T3" s="36">
        <v>1</v>
      </c>
      <c r="U3" s="36">
        <f t="shared" ref="U3:U11" si="7">SUM(S3:T3)</f>
        <v>2</v>
      </c>
      <c r="V3" s="37">
        <v>1</v>
      </c>
      <c r="W3" s="36">
        <v>1</v>
      </c>
      <c r="X3" s="36">
        <f t="shared" ref="X3:X11" si="8">SUM(V3:W3)</f>
        <v>2</v>
      </c>
      <c r="Y3" s="37">
        <f t="shared" ref="Y3:Y11" si="9">SUM(U3+X3)</f>
        <v>4</v>
      </c>
    </row>
    <row r="4" spans="1:32" x14ac:dyDescent="0.25">
      <c r="A4" s="47" t="s">
        <v>20</v>
      </c>
      <c r="B4" s="71">
        <v>1</v>
      </c>
      <c r="C4" s="36">
        <v>1</v>
      </c>
      <c r="D4" s="36">
        <f t="shared" si="0"/>
        <v>2</v>
      </c>
      <c r="E4" s="74">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55" t="s">
        <v>8873</v>
      </c>
      <c r="B5" s="71">
        <v>1</v>
      </c>
      <c r="C5" s="36">
        <v>1</v>
      </c>
      <c r="D5" s="36">
        <f t="shared" si="0"/>
        <v>2</v>
      </c>
      <c r="E5" s="37" t="s">
        <v>175</v>
      </c>
      <c r="F5" s="36">
        <v>1</v>
      </c>
      <c r="G5" s="36">
        <f t="shared" si="1"/>
        <v>1</v>
      </c>
      <c r="H5" s="37">
        <v>1</v>
      </c>
      <c r="I5" s="36">
        <v>1</v>
      </c>
      <c r="J5" s="36">
        <f t="shared" si="2"/>
        <v>2</v>
      </c>
      <c r="K5" s="36">
        <f t="shared" si="3"/>
        <v>5</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9742</v>
      </c>
      <c r="B6" s="71">
        <v>1</v>
      </c>
      <c r="C6" s="36">
        <v>1</v>
      </c>
      <c r="D6" s="36">
        <f t="shared" si="0"/>
        <v>2</v>
      </c>
      <c r="E6" s="74">
        <v>1</v>
      </c>
      <c r="F6" s="36">
        <v>1</v>
      </c>
      <c r="G6" s="36">
        <f t="shared" si="1"/>
        <v>2</v>
      </c>
      <c r="H6" s="37">
        <v>1</v>
      </c>
      <c r="I6" s="36">
        <v>1</v>
      </c>
      <c r="J6" s="36">
        <f t="shared" si="2"/>
        <v>2</v>
      </c>
      <c r="K6" s="36">
        <f t="shared" si="3"/>
        <v>6</v>
      </c>
      <c r="L6" s="37">
        <v>1</v>
      </c>
      <c r="M6" s="36">
        <v>1</v>
      </c>
      <c r="N6" s="36">
        <f t="shared" si="4"/>
        <v>2</v>
      </c>
      <c r="O6" s="37">
        <v>1</v>
      </c>
      <c r="P6" s="36">
        <v>0</v>
      </c>
      <c r="Q6" s="36">
        <f t="shared" si="5"/>
        <v>1</v>
      </c>
      <c r="R6" s="36">
        <f t="shared" si="6"/>
        <v>3</v>
      </c>
      <c r="S6" s="37">
        <v>1</v>
      </c>
      <c r="T6" s="36">
        <v>0</v>
      </c>
      <c r="U6" s="36">
        <f t="shared" si="7"/>
        <v>1</v>
      </c>
      <c r="V6" s="37">
        <v>1</v>
      </c>
      <c r="W6" s="36">
        <v>1</v>
      </c>
      <c r="X6" s="36">
        <f t="shared" si="8"/>
        <v>2</v>
      </c>
      <c r="Y6" s="37">
        <f t="shared" si="9"/>
        <v>3</v>
      </c>
      <c r="Z6" s="57"/>
      <c r="AA6" s="57"/>
      <c r="AB6" s="57"/>
      <c r="AC6" s="57"/>
      <c r="AD6" s="57"/>
      <c r="AE6" s="57"/>
      <c r="AF6" s="57"/>
    </row>
    <row r="7" spans="1:32" x14ac:dyDescent="0.25">
      <c r="A7" s="55" t="s">
        <v>10747</v>
      </c>
      <c r="B7" s="71">
        <v>1</v>
      </c>
      <c r="C7" s="36">
        <v>1</v>
      </c>
      <c r="D7" s="36">
        <f t="shared" si="0"/>
        <v>2</v>
      </c>
      <c r="E7" s="37">
        <v>1</v>
      </c>
      <c r="F7" s="36">
        <v>1</v>
      </c>
      <c r="G7" s="36">
        <f t="shared" si="1"/>
        <v>2</v>
      </c>
      <c r="H7" s="37">
        <v>1</v>
      </c>
      <c r="I7" s="36">
        <v>0</v>
      </c>
      <c r="J7" s="36">
        <f t="shared" si="2"/>
        <v>1</v>
      </c>
      <c r="K7" s="36">
        <f t="shared" si="3"/>
        <v>5</v>
      </c>
      <c r="L7" s="37">
        <v>1</v>
      </c>
      <c r="M7" s="36">
        <v>1</v>
      </c>
      <c r="N7" s="36">
        <f t="shared" si="4"/>
        <v>2</v>
      </c>
      <c r="O7" s="37">
        <v>1</v>
      </c>
      <c r="P7" s="36">
        <v>1</v>
      </c>
      <c r="Q7" s="36">
        <f t="shared" si="5"/>
        <v>2</v>
      </c>
      <c r="R7" s="36">
        <f t="shared" si="6"/>
        <v>4</v>
      </c>
      <c r="S7" s="37">
        <v>1</v>
      </c>
      <c r="T7" s="36">
        <v>0</v>
      </c>
      <c r="U7" s="36">
        <f t="shared" si="7"/>
        <v>1</v>
      </c>
      <c r="V7" s="37">
        <v>1</v>
      </c>
      <c r="W7" s="36">
        <v>1</v>
      </c>
      <c r="X7" s="36">
        <f t="shared" si="8"/>
        <v>2</v>
      </c>
      <c r="Y7" s="37">
        <f t="shared" si="9"/>
        <v>3</v>
      </c>
      <c r="Z7" s="57"/>
      <c r="AA7" s="57"/>
      <c r="AB7" s="57"/>
      <c r="AC7" s="57"/>
      <c r="AD7" s="57"/>
      <c r="AE7" s="57"/>
      <c r="AF7" s="57"/>
    </row>
    <row r="8" spans="1:32" x14ac:dyDescent="0.25">
      <c r="A8" s="47" t="s">
        <v>11650</v>
      </c>
      <c r="B8" s="71">
        <v>1</v>
      </c>
      <c r="C8" s="36">
        <v>1</v>
      </c>
      <c r="D8" s="36">
        <f t="shared" si="0"/>
        <v>2</v>
      </c>
      <c r="E8" s="37">
        <v>0</v>
      </c>
      <c r="F8" s="36">
        <v>1</v>
      </c>
      <c r="G8" s="36">
        <f t="shared" si="1"/>
        <v>1</v>
      </c>
      <c r="H8" s="37">
        <v>1</v>
      </c>
      <c r="I8" s="36">
        <v>1</v>
      </c>
      <c r="J8" s="36">
        <f t="shared" si="2"/>
        <v>2</v>
      </c>
      <c r="K8" s="36">
        <f t="shared" si="3"/>
        <v>5</v>
      </c>
      <c r="L8" s="37">
        <v>0</v>
      </c>
      <c r="M8" s="36">
        <v>1</v>
      </c>
      <c r="N8" s="36">
        <f t="shared" si="4"/>
        <v>1</v>
      </c>
      <c r="O8" s="37">
        <v>1</v>
      </c>
      <c r="P8" s="36">
        <v>1</v>
      </c>
      <c r="Q8" s="36">
        <f t="shared" si="5"/>
        <v>2</v>
      </c>
      <c r="R8" s="36">
        <f t="shared" si="6"/>
        <v>3</v>
      </c>
      <c r="S8" s="37">
        <v>0</v>
      </c>
      <c r="T8" s="36">
        <v>1</v>
      </c>
      <c r="U8" s="36">
        <f t="shared" si="7"/>
        <v>1</v>
      </c>
      <c r="V8" s="37">
        <v>1</v>
      </c>
      <c r="W8" s="36">
        <v>1</v>
      </c>
      <c r="X8" s="36">
        <f t="shared" si="8"/>
        <v>2</v>
      </c>
      <c r="Y8" s="37">
        <f t="shared" si="9"/>
        <v>3</v>
      </c>
      <c r="Z8" s="57"/>
      <c r="AA8" s="57"/>
      <c r="AB8" s="57"/>
      <c r="AC8" s="57"/>
      <c r="AD8" s="57"/>
      <c r="AE8" s="57"/>
      <c r="AF8" s="57"/>
    </row>
    <row r="9" spans="1:32" x14ac:dyDescent="0.25">
      <c r="A9" s="47" t="s">
        <v>13540</v>
      </c>
      <c r="B9" s="71">
        <v>1</v>
      </c>
      <c r="C9" s="36">
        <v>1</v>
      </c>
      <c r="D9" s="36">
        <f t="shared" si="0"/>
        <v>2</v>
      </c>
      <c r="E9" s="37">
        <v>1</v>
      </c>
      <c r="F9" s="36">
        <v>1</v>
      </c>
      <c r="G9" s="36">
        <f t="shared" si="1"/>
        <v>2</v>
      </c>
      <c r="H9" s="37">
        <v>1</v>
      </c>
      <c r="I9" s="36">
        <v>1</v>
      </c>
      <c r="J9" s="36">
        <f t="shared" si="2"/>
        <v>2</v>
      </c>
      <c r="K9" s="36">
        <f t="shared" si="3"/>
        <v>6</v>
      </c>
      <c r="L9" s="37">
        <v>1</v>
      </c>
      <c r="M9" s="36">
        <v>1</v>
      </c>
      <c r="N9" s="36">
        <f t="shared" si="4"/>
        <v>2</v>
      </c>
      <c r="O9" s="37">
        <v>1</v>
      </c>
      <c r="P9" s="36">
        <v>1</v>
      </c>
      <c r="Q9" s="36">
        <f t="shared" si="5"/>
        <v>2</v>
      </c>
      <c r="R9" s="36">
        <f t="shared" si="6"/>
        <v>4</v>
      </c>
      <c r="S9" s="37">
        <v>1</v>
      </c>
      <c r="T9" s="36">
        <v>0</v>
      </c>
      <c r="U9" s="36">
        <f t="shared" si="7"/>
        <v>1</v>
      </c>
      <c r="V9" s="37">
        <v>1</v>
      </c>
      <c r="W9" s="36">
        <v>1</v>
      </c>
      <c r="X9" s="36">
        <f t="shared" si="8"/>
        <v>2</v>
      </c>
      <c r="Y9" s="37">
        <f t="shared" si="9"/>
        <v>3</v>
      </c>
      <c r="Z9" s="57"/>
      <c r="AA9" s="57"/>
      <c r="AB9" s="57"/>
      <c r="AC9" s="57"/>
      <c r="AD9" s="57"/>
      <c r="AE9" s="57"/>
      <c r="AF9" s="57"/>
    </row>
    <row r="10" spans="1:32" x14ac:dyDescent="0.25">
      <c r="A10" s="57" t="s">
        <v>4868</v>
      </c>
      <c r="B10" s="71">
        <v>1</v>
      </c>
      <c r="C10" s="36">
        <v>1</v>
      </c>
      <c r="D10" s="36">
        <f t="shared" si="0"/>
        <v>2</v>
      </c>
      <c r="E10" s="36">
        <v>1</v>
      </c>
      <c r="F10" s="36">
        <v>0</v>
      </c>
      <c r="G10" s="36">
        <f t="shared" si="1"/>
        <v>1</v>
      </c>
      <c r="H10" s="36">
        <v>1</v>
      </c>
      <c r="I10" s="36">
        <v>1</v>
      </c>
      <c r="J10" s="36">
        <f t="shared" si="2"/>
        <v>2</v>
      </c>
      <c r="K10" s="36">
        <f t="shared" si="3"/>
        <v>5</v>
      </c>
      <c r="L10" s="36">
        <v>1</v>
      </c>
      <c r="M10" s="36">
        <v>1</v>
      </c>
      <c r="N10" s="36">
        <f t="shared" si="4"/>
        <v>2</v>
      </c>
      <c r="O10" s="36">
        <v>1</v>
      </c>
      <c r="P10" s="36">
        <v>0</v>
      </c>
      <c r="Q10" s="36">
        <f t="shared" si="5"/>
        <v>1</v>
      </c>
      <c r="R10" s="36">
        <f t="shared" si="6"/>
        <v>3</v>
      </c>
      <c r="S10" s="36">
        <v>1</v>
      </c>
      <c r="T10" s="36">
        <v>1</v>
      </c>
      <c r="U10" s="36">
        <f t="shared" si="7"/>
        <v>2</v>
      </c>
      <c r="V10" s="36">
        <v>1</v>
      </c>
      <c r="W10" s="36">
        <v>1</v>
      </c>
      <c r="X10" s="36">
        <f t="shared" si="8"/>
        <v>2</v>
      </c>
      <c r="Y10" s="37">
        <f t="shared" si="9"/>
        <v>4</v>
      </c>
      <c r="Z10" s="57"/>
      <c r="AA10" s="57"/>
      <c r="AB10" s="57"/>
      <c r="AC10" s="57"/>
      <c r="AD10" s="57"/>
      <c r="AE10" s="57"/>
      <c r="AF10" s="57"/>
    </row>
    <row r="11" spans="1:32" x14ac:dyDescent="0.25">
      <c r="A11" s="58" t="s">
        <v>16547</v>
      </c>
      <c r="B11" s="71">
        <v>1</v>
      </c>
      <c r="C11" s="36">
        <v>1</v>
      </c>
      <c r="D11" s="36">
        <f t="shared" si="0"/>
        <v>2</v>
      </c>
      <c r="E11" s="36">
        <v>1</v>
      </c>
      <c r="F11" s="36">
        <v>1</v>
      </c>
      <c r="G11" s="36">
        <f t="shared" si="1"/>
        <v>2</v>
      </c>
      <c r="H11" s="36">
        <v>1</v>
      </c>
      <c r="I11" s="36">
        <v>1</v>
      </c>
      <c r="J11" s="36">
        <f t="shared" si="2"/>
        <v>2</v>
      </c>
      <c r="K11" s="36">
        <f t="shared" si="3"/>
        <v>6</v>
      </c>
      <c r="L11" s="36">
        <v>1</v>
      </c>
      <c r="M11" s="36">
        <v>1</v>
      </c>
      <c r="N11" s="36">
        <f t="shared" si="4"/>
        <v>2</v>
      </c>
      <c r="O11" s="36">
        <v>1</v>
      </c>
      <c r="P11" s="36">
        <v>1</v>
      </c>
      <c r="Q11" s="36">
        <f t="shared" si="5"/>
        <v>2</v>
      </c>
      <c r="R11" s="36">
        <f t="shared" si="6"/>
        <v>4</v>
      </c>
      <c r="S11" s="36">
        <v>1</v>
      </c>
      <c r="T11" s="36">
        <v>0</v>
      </c>
      <c r="U11" s="36">
        <f t="shared" si="7"/>
        <v>1</v>
      </c>
      <c r="V11" s="36">
        <v>1</v>
      </c>
      <c r="W11" s="36">
        <v>1</v>
      </c>
      <c r="X11" s="36">
        <f t="shared" si="8"/>
        <v>2</v>
      </c>
      <c r="Y11" s="37">
        <f t="shared" si="9"/>
        <v>3</v>
      </c>
    </row>
  </sheetData>
  <conditionalFormatting sqref="A34:A1048576 A1">
    <cfRule type="duplicateValues" dxfId="339" priority="5"/>
  </conditionalFormatting>
  <conditionalFormatting sqref="K2:K11">
    <cfRule type="cellIs" dxfId="338" priority="3" operator="lessThan">
      <formula>5</formula>
    </cfRule>
    <cfRule type="cellIs" dxfId="337" priority="4" operator="greaterThan">
      <formula>4</formula>
    </cfRule>
  </conditionalFormatting>
  <conditionalFormatting sqref="Y2:Y11 R2:R11">
    <cfRule type="cellIs" dxfId="336" priority="1" operator="lessThan">
      <formula>3</formula>
    </cfRule>
    <cfRule type="cellIs" dxfId="335" priority="2" operator="greaterThan">
      <formula>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51DC5-3F6C-4F7F-A5A3-5D86C4ACC074}">
  <dimension ref="A1:AF21"/>
  <sheetViews>
    <sheetView zoomScale="80" zoomScaleNormal="80" workbookViewId="0">
      <selection activeCell="Q25" sqref="Q25"/>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19"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19" si="1">SUM(E3:F3)</f>
        <v>2</v>
      </c>
      <c r="H3" s="37">
        <v>0</v>
      </c>
      <c r="I3" s="36">
        <v>1</v>
      </c>
      <c r="J3" s="36">
        <f t="shared" ref="J3:J19" si="2">SUM(H3:I3)</f>
        <v>1</v>
      </c>
      <c r="K3" s="36">
        <f t="shared" ref="K3:K19" si="3">SUM(D3+G3+J3)</f>
        <v>5</v>
      </c>
      <c r="L3" s="37">
        <v>0</v>
      </c>
      <c r="M3" s="36">
        <v>1</v>
      </c>
      <c r="N3" s="36">
        <f t="shared" ref="N3:N19" si="4">SUM(L3:M3)</f>
        <v>1</v>
      </c>
      <c r="O3" s="37">
        <v>0</v>
      </c>
      <c r="P3" s="36">
        <v>0</v>
      </c>
      <c r="Q3" s="36">
        <f t="shared" ref="Q3:Q19" si="5">SUM(O3:P3)</f>
        <v>0</v>
      </c>
      <c r="R3" s="36">
        <f t="shared" ref="R3:R19" si="6">SUM(N3+Q3)</f>
        <v>1</v>
      </c>
      <c r="S3" s="37">
        <v>0</v>
      </c>
      <c r="T3" s="36">
        <v>1</v>
      </c>
      <c r="U3" s="36">
        <f t="shared" ref="U3:U19" si="7">SUM(S3:T3)</f>
        <v>1</v>
      </c>
      <c r="V3" s="37">
        <v>0</v>
      </c>
      <c r="W3" s="36">
        <v>1</v>
      </c>
      <c r="X3" s="36">
        <f t="shared" ref="X3:X19" si="8">SUM(V3:W3)</f>
        <v>1</v>
      </c>
      <c r="Y3" s="37">
        <f t="shared" ref="Y3:Y19"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8144</v>
      </c>
      <c r="B8" s="71">
        <v>1</v>
      </c>
      <c r="C8" s="36">
        <v>1</v>
      </c>
      <c r="D8" s="36">
        <f t="shared" si="0"/>
        <v>2</v>
      </c>
      <c r="E8" s="37">
        <v>1</v>
      </c>
      <c r="F8" s="36">
        <v>1</v>
      </c>
      <c r="G8" s="36">
        <f t="shared" si="1"/>
        <v>2</v>
      </c>
      <c r="H8" s="37">
        <v>0</v>
      </c>
      <c r="I8" s="36">
        <v>1</v>
      </c>
      <c r="J8" s="36">
        <f t="shared" si="2"/>
        <v>1</v>
      </c>
      <c r="K8" s="36">
        <f t="shared" si="3"/>
        <v>5</v>
      </c>
      <c r="L8" s="37">
        <v>0</v>
      </c>
      <c r="M8" s="36">
        <v>1</v>
      </c>
      <c r="N8" s="36">
        <f t="shared" si="4"/>
        <v>1</v>
      </c>
      <c r="O8" s="37">
        <v>0</v>
      </c>
      <c r="P8" s="36">
        <v>1</v>
      </c>
      <c r="Q8" s="36">
        <f t="shared" si="5"/>
        <v>1</v>
      </c>
      <c r="R8" s="36">
        <f t="shared" si="6"/>
        <v>2</v>
      </c>
      <c r="S8" s="37">
        <v>1</v>
      </c>
      <c r="T8" s="36">
        <v>1</v>
      </c>
      <c r="U8" s="36">
        <f t="shared" si="7"/>
        <v>2</v>
      </c>
      <c r="V8" s="37">
        <v>1</v>
      </c>
      <c r="W8" s="36">
        <v>1</v>
      </c>
      <c r="X8" s="36">
        <f t="shared" si="8"/>
        <v>2</v>
      </c>
      <c r="Y8" s="37">
        <f t="shared" si="9"/>
        <v>4</v>
      </c>
    </row>
    <row r="9" spans="1:32" x14ac:dyDescent="0.25">
      <c r="A9" s="55" t="s">
        <v>8873</v>
      </c>
      <c r="B9" s="71">
        <v>1</v>
      </c>
      <c r="C9" s="36">
        <v>1</v>
      </c>
      <c r="D9" s="36">
        <f t="shared" si="0"/>
        <v>2</v>
      </c>
      <c r="E9" s="37" t="s">
        <v>175</v>
      </c>
      <c r="F9" s="36">
        <v>1</v>
      </c>
      <c r="G9" s="36">
        <f t="shared" si="1"/>
        <v>1</v>
      </c>
      <c r="H9" s="37">
        <v>1</v>
      </c>
      <c r="I9" s="36">
        <v>1</v>
      </c>
      <c r="J9" s="36">
        <f t="shared" si="2"/>
        <v>2</v>
      </c>
      <c r="K9" s="36">
        <f t="shared" si="3"/>
        <v>5</v>
      </c>
      <c r="L9" s="37">
        <v>1</v>
      </c>
      <c r="M9" s="36">
        <v>1</v>
      </c>
      <c r="N9" s="36">
        <f t="shared" si="4"/>
        <v>2</v>
      </c>
      <c r="O9" s="37">
        <v>1</v>
      </c>
      <c r="P9" s="36">
        <v>1</v>
      </c>
      <c r="Q9" s="36">
        <f t="shared" si="5"/>
        <v>2</v>
      </c>
      <c r="R9" s="36">
        <f t="shared" si="6"/>
        <v>4</v>
      </c>
      <c r="S9" s="37">
        <v>1</v>
      </c>
      <c r="T9" s="36">
        <v>1</v>
      </c>
      <c r="U9" s="36">
        <f t="shared" si="7"/>
        <v>2</v>
      </c>
      <c r="V9" s="37">
        <v>1</v>
      </c>
      <c r="W9" s="36">
        <v>1</v>
      </c>
      <c r="X9" s="36">
        <f t="shared" si="8"/>
        <v>2</v>
      </c>
      <c r="Y9" s="37">
        <f t="shared" si="9"/>
        <v>4</v>
      </c>
    </row>
    <row r="10" spans="1:32" x14ac:dyDescent="0.25">
      <c r="A10" s="47" t="s">
        <v>9565</v>
      </c>
      <c r="B10" s="71">
        <v>1</v>
      </c>
      <c r="C10" s="36">
        <v>1</v>
      </c>
      <c r="D10" s="36">
        <f t="shared" si="0"/>
        <v>2</v>
      </c>
      <c r="E10" s="37" t="s">
        <v>12960</v>
      </c>
      <c r="F10" s="36">
        <v>1</v>
      </c>
      <c r="G10" s="36">
        <f t="shared" si="1"/>
        <v>1</v>
      </c>
      <c r="H10" s="37">
        <v>1</v>
      </c>
      <c r="I10" s="36">
        <v>1</v>
      </c>
      <c r="J10" s="36">
        <f t="shared" si="2"/>
        <v>2</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47" t="s">
        <v>9709</v>
      </c>
      <c r="B11" s="71">
        <v>1</v>
      </c>
      <c r="C11" s="36">
        <v>1</v>
      </c>
      <c r="D11" s="36">
        <f t="shared" si="0"/>
        <v>2</v>
      </c>
      <c r="E11" s="74">
        <v>1</v>
      </c>
      <c r="F11" s="36">
        <v>0</v>
      </c>
      <c r="G11" s="36">
        <f t="shared" si="1"/>
        <v>1</v>
      </c>
      <c r="H11" s="37">
        <v>1</v>
      </c>
      <c r="I11" s="36">
        <v>1</v>
      </c>
      <c r="J11" s="36">
        <f t="shared" si="2"/>
        <v>2</v>
      </c>
      <c r="K11" s="36">
        <f t="shared" si="3"/>
        <v>5</v>
      </c>
      <c r="L11" s="37">
        <v>0</v>
      </c>
      <c r="M11" s="36">
        <v>0</v>
      </c>
      <c r="N11" s="36">
        <f t="shared" si="4"/>
        <v>0</v>
      </c>
      <c r="O11" s="37">
        <v>0</v>
      </c>
      <c r="P11" s="36">
        <v>1</v>
      </c>
      <c r="Q11" s="36">
        <f t="shared" si="5"/>
        <v>1</v>
      </c>
      <c r="R11" s="36">
        <f t="shared" si="6"/>
        <v>1</v>
      </c>
      <c r="S11" s="37">
        <v>1</v>
      </c>
      <c r="T11" s="36">
        <v>1</v>
      </c>
      <c r="U11" s="36">
        <f t="shared" si="7"/>
        <v>2</v>
      </c>
      <c r="V11" s="37">
        <v>1</v>
      </c>
      <c r="W11" s="36">
        <v>1</v>
      </c>
      <c r="X11" s="36">
        <f t="shared" si="8"/>
        <v>2</v>
      </c>
      <c r="Y11" s="37">
        <f t="shared" si="9"/>
        <v>4</v>
      </c>
    </row>
    <row r="12" spans="1:32" x14ac:dyDescent="0.25">
      <c r="A12" s="55" t="s">
        <v>9716</v>
      </c>
      <c r="B12" s="71">
        <v>1</v>
      </c>
      <c r="C12" s="36">
        <v>1</v>
      </c>
      <c r="D12" s="36">
        <f t="shared" si="0"/>
        <v>2</v>
      </c>
      <c r="E12" s="73">
        <v>1</v>
      </c>
      <c r="F12" s="36">
        <v>1</v>
      </c>
      <c r="G12" s="36">
        <f t="shared" si="1"/>
        <v>2</v>
      </c>
      <c r="H12" s="37">
        <v>0</v>
      </c>
      <c r="I12" s="36">
        <v>1</v>
      </c>
      <c r="J12" s="36">
        <f t="shared" si="2"/>
        <v>1</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c r="Z12" s="57"/>
      <c r="AA12" s="57"/>
      <c r="AB12" s="57"/>
      <c r="AC12" s="57"/>
      <c r="AD12" s="57"/>
      <c r="AE12" s="57"/>
      <c r="AF12" s="57"/>
    </row>
    <row r="13" spans="1:32" x14ac:dyDescent="0.25">
      <c r="A13" s="55" t="s">
        <v>9742</v>
      </c>
      <c r="B13" s="71">
        <v>1</v>
      </c>
      <c r="C13" s="36">
        <v>1</v>
      </c>
      <c r="D13" s="36">
        <f t="shared" si="0"/>
        <v>2</v>
      </c>
      <c r="E13" s="74">
        <v>1</v>
      </c>
      <c r="F13" s="36">
        <v>1</v>
      </c>
      <c r="G13" s="36">
        <f t="shared" si="1"/>
        <v>2</v>
      </c>
      <c r="H13" s="37">
        <v>1</v>
      </c>
      <c r="I13" s="36">
        <v>1</v>
      </c>
      <c r="J13" s="36">
        <f t="shared" si="2"/>
        <v>2</v>
      </c>
      <c r="K13" s="36">
        <f t="shared" si="3"/>
        <v>6</v>
      </c>
      <c r="L13" s="37">
        <v>1</v>
      </c>
      <c r="M13" s="36">
        <v>1</v>
      </c>
      <c r="N13" s="36">
        <f t="shared" si="4"/>
        <v>2</v>
      </c>
      <c r="O13" s="37">
        <v>1</v>
      </c>
      <c r="P13" s="36">
        <v>0</v>
      </c>
      <c r="Q13" s="36">
        <f t="shared" si="5"/>
        <v>1</v>
      </c>
      <c r="R13" s="36">
        <f t="shared" si="6"/>
        <v>3</v>
      </c>
      <c r="S13" s="37">
        <v>1</v>
      </c>
      <c r="T13" s="36">
        <v>0</v>
      </c>
      <c r="U13" s="36">
        <f t="shared" si="7"/>
        <v>1</v>
      </c>
      <c r="V13" s="37">
        <v>1</v>
      </c>
      <c r="W13" s="36">
        <v>1</v>
      </c>
      <c r="X13" s="36">
        <f t="shared" si="8"/>
        <v>2</v>
      </c>
      <c r="Y13" s="37">
        <f t="shared" si="9"/>
        <v>3</v>
      </c>
      <c r="Z13" s="57"/>
      <c r="AA13" s="57"/>
      <c r="AB13" s="57"/>
      <c r="AC13" s="57"/>
      <c r="AD13" s="57"/>
      <c r="AE13" s="57"/>
      <c r="AF13" s="57"/>
    </row>
    <row r="14" spans="1:32" x14ac:dyDescent="0.25">
      <c r="A14" s="55" t="s">
        <v>10747</v>
      </c>
      <c r="B14" s="71">
        <v>1</v>
      </c>
      <c r="C14" s="36">
        <v>1</v>
      </c>
      <c r="D14" s="36">
        <f t="shared" si="0"/>
        <v>2</v>
      </c>
      <c r="E14" s="37">
        <v>1</v>
      </c>
      <c r="F14" s="36">
        <v>1</v>
      </c>
      <c r="G14" s="36">
        <f t="shared" si="1"/>
        <v>2</v>
      </c>
      <c r="H14" s="37">
        <v>1</v>
      </c>
      <c r="I14" s="36">
        <v>0</v>
      </c>
      <c r="J14" s="36">
        <f t="shared" si="2"/>
        <v>1</v>
      </c>
      <c r="K14" s="36">
        <f t="shared" si="3"/>
        <v>5</v>
      </c>
      <c r="L14" s="37">
        <v>1</v>
      </c>
      <c r="M14" s="36">
        <v>1</v>
      </c>
      <c r="N14" s="36">
        <f t="shared" si="4"/>
        <v>2</v>
      </c>
      <c r="O14" s="37">
        <v>1</v>
      </c>
      <c r="P14" s="36">
        <v>1</v>
      </c>
      <c r="Q14" s="36">
        <f t="shared" si="5"/>
        <v>2</v>
      </c>
      <c r="R14" s="36">
        <f t="shared" si="6"/>
        <v>4</v>
      </c>
      <c r="S14" s="37">
        <v>1</v>
      </c>
      <c r="T14" s="36">
        <v>0</v>
      </c>
      <c r="U14" s="36">
        <f t="shared" si="7"/>
        <v>1</v>
      </c>
      <c r="V14" s="37">
        <v>1</v>
      </c>
      <c r="W14" s="36">
        <v>1</v>
      </c>
      <c r="X14" s="36">
        <f t="shared" si="8"/>
        <v>2</v>
      </c>
      <c r="Y14" s="37">
        <f t="shared" si="9"/>
        <v>3</v>
      </c>
      <c r="Z14" s="57"/>
      <c r="AA14" s="57"/>
      <c r="AB14" s="57" t="s">
        <v>21738</v>
      </c>
      <c r="AC14" s="57"/>
      <c r="AD14" s="57"/>
      <c r="AE14" s="57"/>
      <c r="AF14" s="57"/>
    </row>
    <row r="15" spans="1:32" s="35" customFormat="1" x14ac:dyDescent="0.25">
      <c r="A15" s="40" t="s">
        <v>11472</v>
      </c>
      <c r="B15" s="71">
        <v>1</v>
      </c>
      <c r="C15" s="36">
        <v>1</v>
      </c>
      <c r="D15" s="36">
        <f t="shared" si="0"/>
        <v>2</v>
      </c>
      <c r="E15" s="37">
        <v>0</v>
      </c>
      <c r="F15" s="36">
        <v>1</v>
      </c>
      <c r="G15" s="36">
        <f t="shared" si="1"/>
        <v>1</v>
      </c>
      <c r="H15" s="37">
        <v>1</v>
      </c>
      <c r="I15" s="36">
        <v>1</v>
      </c>
      <c r="J15" s="36">
        <f t="shared" si="2"/>
        <v>2</v>
      </c>
      <c r="K15" s="36">
        <f t="shared" si="3"/>
        <v>5</v>
      </c>
      <c r="L15" s="37">
        <v>0</v>
      </c>
      <c r="M15" s="36">
        <v>1</v>
      </c>
      <c r="N15" s="36">
        <f t="shared" si="4"/>
        <v>1</v>
      </c>
      <c r="O15" s="37">
        <v>0</v>
      </c>
      <c r="P15" s="36">
        <v>0</v>
      </c>
      <c r="Q15" s="36">
        <f t="shared" si="5"/>
        <v>0</v>
      </c>
      <c r="R15" s="36">
        <f t="shared" si="6"/>
        <v>1</v>
      </c>
      <c r="S15" s="37">
        <v>0</v>
      </c>
      <c r="T15" s="36">
        <v>0</v>
      </c>
      <c r="U15" s="36">
        <f t="shared" si="7"/>
        <v>0</v>
      </c>
      <c r="V15" s="37">
        <v>1</v>
      </c>
      <c r="W15" s="36">
        <v>0</v>
      </c>
      <c r="X15" s="36">
        <f t="shared" si="8"/>
        <v>1</v>
      </c>
      <c r="Y15" s="37">
        <f t="shared" si="9"/>
        <v>1</v>
      </c>
    </row>
    <row r="16" spans="1:32" x14ac:dyDescent="0.25">
      <c r="A16" s="47" t="s">
        <v>11650</v>
      </c>
      <c r="B16" s="71">
        <v>1</v>
      </c>
      <c r="C16" s="36">
        <v>1</v>
      </c>
      <c r="D16" s="36">
        <f t="shared" si="0"/>
        <v>2</v>
      </c>
      <c r="E16" s="37">
        <v>0</v>
      </c>
      <c r="F16" s="36">
        <v>1</v>
      </c>
      <c r="G16" s="36">
        <f t="shared" si="1"/>
        <v>1</v>
      </c>
      <c r="H16" s="37">
        <v>1</v>
      </c>
      <c r="I16" s="36">
        <v>1</v>
      </c>
      <c r="J16" s="36">
        <f t="shared" si="2"/>
        <v>2</v>
      </c>
      <c r="K16" s="36">
        <f t="shared" si="3"/>
        <v>5</v>
      </c>
      <c r="L16" s="37">
        <v>0</v>
      </c>
      <c r="M16" s="36">
        <v>1</v>
      </c>
      <c r="N16" s="36">
        <f t="shared" si="4"/>
        <v>1</v>
      </c>
      <c r="O16" s="37">
        <v>1</v>
      </c>
      <c r="P16" s="36">
        <v>1</v>
      </c>
      <c r="Q16" s="36">
        <f t="shared" si="5"/>
        <v>2</v>
      </c>
      <c r="R16" s="36">
        <f t="shared" si="6"/>
        <v>3</v>
      </c>
      <c r="S16" s="37">
        <v>0</v>
      </c>
      <c r="T16" s="36">
        <v>1</v>
      </c>
      <c r="U16" s="36">
        <f t="shared" si="7"/>
        <v>1</v>
      </c>
      <c r="V16" s="37">
        <v>1</v>
      </c>
      <c r="W16" s="36">
        <v>1</v>
      </c>
      <c r="X16" s="36">
        <f t="shared" si="8"/>
        <v>2</v>
      </c>
      <c r="Y16" s="37">
        <f t="shared" si="9"/>
        <v>3</v>
      </c>
      <c r="Z16" s="57"/>
      <c r="AA16" s="57"/>
      <c r="AB16" s="57"/>
      <c r="AC16" s="57"/>
      <c r="AD16" s="57"/>
      <c r="AE16" s="57"/>
      <c r="AF16" s="57"/>
    </row>
    <row r="17" spans="1:32" x14ac:dyDescent="0.25">
      <c r="A17" s="47" t="s">
        <v>13540</v>
      </c>
      <c r="B17" s="71">
        <v>1</v>
      </c>
      <c r="C17" s="36">
        <v>1</v>
      </c>
      <c r="D17" s="36">
        <f t="shared" si="0"/>
        <v>2</v>
      </c>
      <c r="E17" s="37">
        <v>1</v>
      </c>
      <c r="F17" s="36">
        <v>1</v>
      </c>
      <c r="G17" s="36">
        <f t="shared" si="1"/>
        <v>2</v>
      </c>
      <c r="H17" s="37">
        <v>1</v>
      </c>
      <c r="I17" s="36">
        <v>1</v>
      </c>
      <c r="J17" s="36">
        <f t="shared" si="2"/>
        <v>2</v>
      </c>
      <c r="K17" s="36">
        <f t="shared" si="3"/>
        <v>6</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c r="AC17" s="57"/>
      <c r="AD17" s="57"/>
      <c r="AE17" s="57"/>
      <c r="AF17" s="57"/>
    </row>
    <row r="18" spans="1:32" x14ac:dyDescent="0.25">
      <c r="A18" s="57" t="s">
        <v>4868</v>
      </c>
      <c r="B18" s="71">
        <v>1</v>
      </c>
      <c r="C18" s="36">
        <v>1</v>
      </c>
      <c r="D18" s="36">
        <f t="shared" si="0"/>
        <v>2</v>
      </c>
      <c r="E18" s="36">
        <v>1</v>
      </c>
      <c r="F18" s="36">
        <v>0</v>
      </c>
      <c r="G18" s="36">
        <f t="shared" si="1"/>
        <v>1</v>
      </c>
      <c r="H18" s="36">
        <v>1</v>
      </c>
      <c r="I18" s="36">
        <v>1</v>
      </c>
      <c r="J18" s="36">
        <f t="shared" si="2"/>
        <v>2</v>
      </c>
      <c r="K18" s="36">
        <f t="shared" si="3"/>
        <v>5</v>
      </c>
      <c r="L18" s="36">
        <v>1</v>
      </c>
      <c r="M18" s="36">
        <v>1</v>
      </c>
      <c r="N18" s="36">
        <f t="shared" si="4"/>
        <v>2</v>
      </c>
      <c r="O18" s="36">
        <v>1</v>
      </c>
      <c r="P18" s="36">
        <v>0</v>
      </c>
      <c r="Q18" s="36">
        <f t="shared" si="5"/>
        <v>1</v>
      </c>
      <c r="R18" s="36">
        <f t="shared" si="6"/>
        <v>3</v>
      </c>
      <c r="S18" s="36">
        <v>1</v>
      </c>
      <c r="T18" s="36">
        <v>1</v>
      </c>
      <c r="U18" s="36">
        <f t="shared" si="7"/>
        <v>2</v>
      </c>
      <c r="V18" s="36">
        <v>1</v>
      </c>
      <c r="W18" s="36">
        <v>1</v>
      </c>
      <c r="X18" s="36">
        <f t="shared" si="8"/>
        <v>2</v>
      </c>
      <c r="Y18" s="37">
        <f t="shared" si="9"/>
        <v>4</v>
      </c>
      <c r="Z18" s="57"/>
      <c r="AA18" s="57"/>
      <c r="AB18" s="57"/>
      <c r="AC18" s="57"/>
      <c r="AD18" s="57"/>
      <c r="AE18" s="57"/>
      <c r="AF18" s="57"/>
    </row>
    <row r="19" spans="1:32" x14ac:dyDescent="0.25">
      <c r="A19" s="58" t="s">
        <v>16547</v>
      </c>
      <c r="B19" s="71">
        <v>1</v>
      </c>
      <c r="C19" s="36">
        <v>1</v>
      </c>
      <c r="D19" s="36">
        <f t="shared" si="0"/>
        <v>2</v>
      </c>
      <c r="E19" s="36">
        <v>1</v>
      </c>
      <c r="F19" s="36">
        <v>1</v>
      </c>
      <c r="G19" s="36">
        <f t="shared" si="1"/>
        <v>2</v>
      </c>
      <c r="H19" s="36">
        <v>1</v>
      </c>
      <c r="I19" s="36">
        <v>1</v>
      </c>
      <c r="J19" s="36">
        <f t="shared" si="2"/>
        <v>2</v>
      </c>
      <c r="K19" s="36">
        <f t="shared" si="3"/>
        <v>6</v>
      </c>
      <c r="L19" s="36">
        <v>1</v>
      </c>
      <c r="M19" s="36">
        <v>1</v>
      </c>
      <c r="N19" s="36">
        <f t="shared" si="4"/>
        <v>2</v>
      </c>
      <c r="O19" s="36">
        <v>1</v>
      </c>
      <c r="P19" s="36">
        <v>1</v>
      </c>
      <c r="Q19" s="36">
        <f t="shared" si="5"/>
        <v>2</v>
      </c>
      <c r="R19" s="36">
        <f t="shared" si="6"/>
        <v>4</v>
      </c>
      <c r="S19" s="36">
        <v>1</v>
      </c>
      <c r="T19" s="36">
        <v>0</v>
      </c>
      <c r="U19" s="36">
        <f t="shared" si="7"/>
        <v>1</v>
      </c>
      <c r="V19" s="36">
        <v>1</v>
      </c>
      <c r="W19" s="36">
        <v>1</v>
      </c>
      <c r="X19" s="36">
        <f t="shared" si="8"/>
        <v>2</v>
      </c>
      <c r="Y19" s="37">
        <f t="shared" si="9"/>
        <v>3</v>
      </c>
    </row>
    <row r="21" spans="1:32" x14ac:dyDescent="0.25">
      <c r="A21" s="37" t="s">
        <v>21735</v>
      </c>
    </row>
  </sheetData>
  <conditionalFormatting sqref="A42:A1048576 A1">
    <cfRule type="duplicateValues" dxfId="329" priority="5"/>
  </conditionalFormatting>
  <conditionalFormatting sqref="K2:K19">
    <cfRule type="cellIs" dxfId="328" priority="3" operator="lessThan">
      <formula>5</formula>
    </cfRule>
    <cfRule type="cellIs" dxfId="327" priority="4" operator="greaterThan">
      <formula>4</formula>
    </cfRule>
  </conditionalFormatting>
  <conditionalFormatting sqref="Y2:Y19 R2:R19">
    <cfRule type="cellIs" dxfId="326" priority="1" operator="lessThan">
      <formula>3</formula>
    </cfRule>
    <cfRule type="cellIs" dxfId="325" priority="2" operator="greaterThan">
      <formula>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DB91-ACE3-4265-B52E-8F04EA3C8477}">
  <dimension ref="A1:AF26"/>
  <sheetViews>
    <sheetView tabSelected="1" topLeftCell="C1" zoomScale="80" zoomScaleNormal="80" workbookViewId="0">
      <selection activeCell="E13" sqref="E13"/>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4"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4" si="1">SUM(E3:F3)</f>
        <v>2</v>
      </c>
      <c r="H3" s="37">
        <v>0</v>
      </c>
      <c r="I3" s="36">
        <v>1</v>
      </c>
      <c r="J3" s="36">
        <f t="shared" ref="J3:J24" si="2">SUM(H3:I3)</f>
        <v>1</v>
      </c>
      <c r="K3" s="36">
        <f t="shared" ref="K3:K24" si="3">SUM(D3+G3+J3)</f>
        <v>5</v>
      </c>
      <c r="L3" s="37">
        <v>0</v>
      </c>
      <c r="M3" s="36">
        <v>1</v>
      </c>
      <c r="N3" s="36">
        <f t="shared" ref="N3:N24" si="4">SUM(L3:M3)</f>
        <v>1</v>
      </c>
      <c r="O3" s="37">
        <v>0</v>
      </c>
      <c r="P3" s="36">
        <v>0</v>
      </c>
      <c r="Q3" s="36">
        <f t="shared" ref="Q3:Q24" si="5">SUM(O3:P3)</f>
        <v>0</v>
      </c>
      <c r="R3" s="36">
        <f t="shared" ref="R3:R24" si="6">SUM(N3+Q3)</f>
        <v>1</v>
      </c>
      <c r="S3" s="37">
        <v>0</v>
      </c>
      <c r="T3" s="36">
        <v>1</v>
      </c>
      <c r="U3" s="36">
        <f t="shared" ref="U3:U24" si="7">SUM(S3:T3)</f>
        <v>1</v>
      </c>
      <c r="V3" s="37">
        <v>0</v>
      </c>
      <c r="W3" s="36">
        <v>1</v>
      </c>
      <c r="X3" s="36">
        <f t="shared" ref="X3:X24" si="8">SUM(V3:W3)</f>
        <v>1</v>
      </c>
      <c r="Y3" s="37">
        <f t="shared" ref="Y3:Y24"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SUM(D7+G7+J7)</f>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x14ac:dyDescent="0.25">
      <c r="A11" s="55" t="s">
        <v>8873</v>
      </c>
      <c r="B11" s="71">
        <v>1</v>
      </c>
      <c r="C11" s="36">
        <v>1</v>
      </c>
      <c r="D11" s="36">
        <f t="shared" si="0"/>
        <v>2</v>
      </c>
      <c r="E11" s="37">
        <v>1</v>
      </c>
      <c r="F11" s="36">
        <v>1</v>
      </c>
      <c r="G11" s="36">
        <f t="shared" si="1"/>
        <v>2</v>
      </c>
      <c r="H11" s="37">
        <v>1</v>
      </c>
      <c r="I11" s="36">
        <v>1</v>
      </c>
      <c r="J11" s="36">
        <f t="shared" si="2"/>
        <v>2</v>
      </c>
      <c r="K11" s="36">
        <f t="shared" si="3"/>
        <v>6</v>
      </c>
      <c r="L11" s="37">
        <v>1</v>
      </c>
      <c r="M11" s="36">
        <v>1</v>
      </c>
      <c r="N11" s="36">
        <f t="shared" si="4"/>
        <v>2</v>
      </c>
      <c r="O11" s="37">
        <v>1</v>
      </c>
      <c r="P11" s="36">
        <v>1</v>
      </c>
      <c r="Q11" s="36">
        <f t="shared" si="5"/>
        <v>2</v>
      </c>
      <c r="R11" s="36">
        <f t="shared" si="6"/>
        <v>4</v>
      </c>
      <c r="S11" s="37">
        <v>1</v>
      </c>
      <c r="T11" s="36">
        <v>1</v>
      </c>
      <c r="U11" s="36">
        <f t="shared" si="7"/>
        <v>2</v>
      </c>
      <c r="V11" s="37">
        <v>1</v>
      </c>
      <c r="W11" s="36">
        <v>1</v>
      </c>
      <c r="X11" s="36">
        <f t="shared" si="8"/>
        <v>2</v>
      </c>
      <c r="Y11" s="37">
        <f t="shared" si="9"/>
        <v>4</v>
      </c>
    </row>
    <row r="12" spans="1:32" x14ac:dyDescent="0.25">
      <c r="A12" s="47" t="s">
        <v>9565</v>
      </c>
      <c r="B12" s="71">
        <v>1</v>
      </c>
      <c r="C12" s="36">
        <v>1</v>
      </c>
      <c r="D12" s="36">
        <f t="shared" si="0"/>
        <v>2</v>
      </c>
      <c r="E12" s="37">
        <v>0</v>
      </c>
      <c r="F12" s="36">
        <v>1</v>
      </c>
      <c r="G12" s="36">
        <f t="shared" si="1"/>
        <v>1</v>
      </c>
      <c r="H12" s="37">
        <v>1</v>
      </c>
      <c r="I12" s="36">
        <v>1</v>
      </c>
      <c r="J12" s="36">
        <f t="shared" si="2"/>
        <v>2</v>
      </c>
      <c r="K12" s="36">
        <f t="shared" si="3"/>
        <v>5</v>
      </c>
      <c r="L12" s="37">
        <v>0</v>
      </c>
      <c r="M12" s="36">
        <v>1</v>
      </c>
      <c r="N12" s="36">
        <f t="shared" si="4"/>
        <v>1</v>
      </c>
      <c r="O12" s="37">
        <v>0</v>
      </c>
      <c r="P12" s="36">
        <v>1</v>
      </c>
      <c r="Q12" s="36">
        <f t="shared" si="5"/>
        <v>1</v>
      </c>
      <c r="R12" s="36">
        <f t="shared" si="6"/>
        <v>2</v>
      </c>
      <c r="S12" s="37">
        <v>1</v>
      </c>
      <c r="T12" s="36">
        <v>1</v>
      </c>
      <c r="U12" s="36">
        <f t="shared" si="7"/>
        <v>2</v>
      </c>
      <c r="V12" s="37">
        <v>1</v>
      </c>
      <c r="W12" s="36">
        <v>1</v>
      </c>
      <c r="X12" s="36">
        <f t="shared" si="8"/>
        <v>2</v>
      </c>
      <c r="Y12" s="37">
        <f t="shared" si="9"/>
        <v>4</v>
      </c>
    </row>
    <row r="13" spans="1:32" x14ac:dyDescent="0.25">
      <c r="A13" s="47" t="s">
        <v>9709</v>
      </c>
      <c r="B13" s="71">
        <v>1</v>
      </c>
      <c r="C13" s="36">
        <v>1</v>
      </c>
      <c r="D13" s="36">
        <f t="shared" si="0"/>
        <v>2</v>
      </c>
      <c r="E13" s="74">
        <v>1</v>
      </c>
      <c r="F13" s="36">
        <v>0</v>
      </c>
      <c r="G13" s="36">
        <f t="shared" si="1"/>
        <v>1</v>
      </c>
      <c r="H13" s="37">
        <v>1</v>
      </c>
      <c r="I13" s="36">
        <v>1</v>
      </c>
      <c r="J13" s="36">
        <f t="shared" si="2"/>
        <v>2</v>
      </c>
      <c r="K13" s="36">
        <f t="shared" si="3"/>
        <v>5</v>
      </c>
      <c r="L13" s="37">
        <v>0</v>
      </c>
      <c r="M13" s="36">
        <v>0</v>
      </c>
      <c r="N13" s="36">
        <f t="shared" si="4"/>
        <v>0</v>
      </c>
      <c r="O13" s="37">
        <v>0</v>
      </c>
      <c r="P13" s="36">
        <v>1</v>
      </c>
      <c r="Q13" s="36">
        <f t="shared" si="5"/>
        <v>1</v>
      </c>
      <c r="R13" s="36">
        <f t="shared" si="6"/>
        <v>1</v>
      </c>
      <c r="S13" s="37">
        <v>1</v>
      </c>
      <c r="T13" s="36">
        <v>1</v>
      </c>
      <c r="U13" s="36">
        <f t="shared" si="7"/>
        <v>2</v>
      </c>
      <c r="V13" s="37">
        <v>1</v>
      </c>
      <c r="W13" s="36">
        <v>1</v>
      </c>
      <c r="X13" s="36">
        <f t="shared" si="8"/>
        <v>2</v>
      </c>
      <c r="Y13" s="37">
        <f t="shared" si="9"/>
        <v>4</v>
      </c>
    </row>
    <row r="14" spans="1:32" x14ac:dyDescent="0.25">
      <c r="A14" s="55" t="s">
        <v>9716</v>
      </c>
      <c r="B14" s="71">
        <v>1</v>
      </c>
      <c r="C14" s="36">
        <v>1</v>
      </c>
      <c r="D14" s="36">
        <f t="shared" si="0"/>
        <v>2</v>
      </c>
      <c r="E14" s="73">
        <v>1</v>
      </c>
      <c r="F14" s="36">
        <v>1</v>
      </c>
      <c r="G14" s="36">
        <f t="shared" si="1"/>
        <v>2</v>
      </c>
      <c r="H14" s="37">
        <v>0</v>
      </c>
      <c r="I14" s="36">
        <v>1</v>
      </c>
      <c r="J14" s="36">
        <f t="shared" si="2"/>
        <v>1</v>
      </c>
      <c r="K14" s="36">
        <f t="shared" si="3"/>
        <v>5</v>
      </c>
      <c r="L14" s="37">
        <v>0</v>
      </c>
      <c r="M14" s="36">
        <v>1</v>
      </c>
      <c r="N14" s="36">
        <f t="shared" si="4"/>
        <v>1</v>
      </c>
      <c r="O14" s="37">
        <v>0</v>
      </c>
      <c r="P14" s="36">
        <v>1</v>
      </c>
      <c r="Q14" s="36">
        <f t="shared" si="5"/>
        <v>1</v>
      </c>
      <c r="R14" s="36">
        <f t="shared" si="6"/>
        <v>2</v>
      </c>
      <c r="S14" s="37">
        <v>1</v>
      </c>
      <c r="T14" s="36">
        <v>1</v>
      </c>
      <c r="U14" s="36">
        <f t="shared" si="7"/>
        <v>2</v>
      </c>
      <c r="V14" s="37">
        <v>1</v>
      </c>
      <c r="W14" s="36">
        <v>1</v>
      </c>
      <c r="X14" s="36">
        <f t="shared" si="8"/>
        <v>2</v>
      </c>
      <c r="Y14" s="37">
        <f t="shared" si="9"/>
        <v>4</v>
      </c>
      <c r="Z14" s="57"/>
      <c r="AA14" s="57"/>
      <c r="AB14" s="57"/>
      <c r="AC14" s="57"/>
      <c r="AD14" s="57"/>
      <c r="AE14" s="57"/>
      <c r="AF14" s="57"/>
    </row>
    <row r="15" spans="1:32" x14ac:dyDescent="0.25">
      <c r="A15" s="55" t="s">
        <v>9742</v>
      </c>
      <c r="B15" s="71">
        <v>1</v>
      </c>
      <c r="C15" s="36">
        <v>1</v>
      </c>
      <c r="D15" s="36">
        <f t="shared" si="0"/>
        <v>2</v>
      </c>
      <c r="E15" s="74">
        <v>1</v>
      </c>
      <c r="F15" s="36">
        <v>1</v>
      </c>
      <c r="G15" s="36">
        <f t="shared" si="1"/>
        <v>2</v>
      </c>
      <c r="H15" s="37">
        <v>1</v>
      </c>
      <c r="I15" s="36">
        <v>1</v>
      </c>
      <c r="J15" s="36">
        <f t="shared" si="2"/>
        <v>2</v>
      </c>
      <c r="K15" s="36">
        <f t="shared" si="3"/>
        <v>6</v>
      </c>
      <c r="L15" s="37">
        <v>1</v>
      </c>
      <c r="M15" s="36">
        <v>1</v>
      </c>
      <c r="N15" s="36">
        <f t="shared" si="4"/>
        <v>2</v>
      </c>
      <c r="O15" s="37">
        <v>1</v>
      </c>
      <c r="P15" s="36">
        <v>0</v>
      </c>
      <c r="Q15" s="36">
        <f t="shared" si="5"/>
        <v>1</v>
      </c>
      <c r="R15" s="36">
        <f t="shared" si="6"/>
        <v>3</v>
      </c>
      <c r="S15" s="37">
        <v>1</v>
      </c>
      <c r="T15" s="36">
        <v>0</v>
      </c>
      <c r="U15" s="36">
        <f t="shared" si="7"/>
        <v>1</v>
      </c>
      <c r="V15" s="37">
        <v>1</v>
      </c>
      <c r="W15" s="36">
        <v>1</v>
      </c>
      <c r="X15" s="36">
        <f t="shared" si="8"/>
        <v>2</v>
      </c>
      <c r="Y15" s="37">
        <f t="shared" si="9"/>
        <v>3</v>
      </c>
      <c r="Z15" s="57"/>
      <c r="AA15" s="57"/>
      <c r="AB15" s="57"/>
      <c r="AC15" s="57"/>
      <c r="AD15" s="57"/>
      <c r="AE15" s="57"/>
      <c r="AF15" s="57"/>
    </row>
    <row r="16" spans="1:32" s="35" customFormat="1" x14ac:dyDescent="0.25">
      <c r="A16" s="40" t="s">
        <v>10722</v>
      </c>
      <c r="B16" s="71">
        <v>1</v>
      </c>
      <c r="C16" s="36">
        <v>0</v>
      </c>
      <c r="D16" s="36">
        <f t="shared" si="0"/>
        <v>1</v>
      </c>
      <c r="E16" s="73">
        <v>1</v>
      </c>
      <c r="F16" s="36">
        <v>0</v>
      </c>
      <c r="G16" s="36">
        <f t="shared" si="1"/>
        <v>1</v>
      </c>
      <c r="H16" s="37">
        <v>0</v>
      </c>
      <c r="I16" s="36">
        <v>0</v>
      </c>
      <c r="J16" s="36">
        <f t="shared" si="2"/>
        <v>0</v>
      </c>
      <c r="K16" s="36">
        <f t="shared" si="3"/>
        <v>2</v>
      </c>
      <c r="L16" s="37">
        <v>0</v>
      </c>
      <c r="M16" s="36">
        <v>1</v>
      </c>
      <c r="N16" s="36">
        <f t="shared" si="4"/>
        <v>1</v>
      </c>
      <c r="O16" s="37">
        <v>0</v>
      </c>
      <c r="P16" s="36">
        <v>0</v>
      </c>
      <c r="Q16" s="36">
        <f t="shared" si="5"/>
        <v>0</v>
      </c>
      <c r="R16" s="36">
        <f t="shared" si="6"/>
        <v>1</v>
      </c>
      <c r="S16" s="37">
        <v>0</v>
      </c>
      <c r="T16" s="36">
        <v>1</v>
      </c>
      <c r="U16" s="36">
        <f t="shared" si="7"/>
        <v>1</v>
      </c>
      <c r="V16" s="37">
        <v>1</v>
      </c>
      <c r="W16" s="36">
        <v>1</v>
      </c>
      <c r="X16" s="36">
        <f t="shared" si="8"/>
        <v>2</v>
      </c>
      <c r="Y16" s="37">
        <f t="shared" si="9"/>
        <v>3</v>
      </c>
    </row>
    <row r="17" spans="1:32" x14ac:dyDescent="0.25">
      <c r="A17" s="55" t="s">
        <v>10747</v>
      </c>
      <c r="B17" s="71">
        <v>1</v>
      </c>
      <c r="C17" s="36">
        <v>1</v>
      </c>
      <c r="D17" s="36">
        <f t="shared" si="0"/>
        <v>2</v>
      </c>
      <c r="E17" s="37">
        <v>1</v>
      </c>
      <c r="F17" s="36">
        <v>1</v>
      </c>
      <c r="G17" s="36">
        <f t="shared" si="1"/>
        <v>2</v>
      </c>
      <c r="H17" s="37">
        <v>1</v>
      </c>
      <c r="I17" s="36">
        <v>0</v>
      </c>
      <c r="J17" s="36">
        <f t="shared" si="2"/>
        <v>1</v>
      </c>
      <c r="K17" s="36">
        <f t="shared" si="3"/>
        <v>5</v>
      </c>
      <c r="L17" s="37">
        <v>1</v>
      </c>
      <c r="M17" s="36">
        <v>1</v>
      </c>
      <c r="N17" s="36">
        <f t="shared" si="4"/>
        <v>2</v>
      </c>
      <c r="O17" s="37">
        <v>1</v>
      </c>
      <c r="P17" s="36">
        <v>1</v>
      </c>
      <c r="Q17" s="36">
        <f t="shared" si="5"/>
        <v>2</v>
      </c>
      <c r="R17" s="36">
        <f t="shared" si="6"/>
        <v>4</v>
      </c>
      <c r="S17" s="37">
        <v>1</v>
      </c>
      <c r="T17" s="36">
        <v>0</v>
      </c>
      <c r="U17" s="36">
        <f t="shared" si="7"/>
        <v>1</v>
      </c>
      <c r="V17" s="37">
        <v>1</v>
      </c>
      <c r="W17" s="36">
        <v>1</v>
      </c>
      <c r="X17" s="36">
        <f t="shared" si="8"/>
        <v>2</v>
      </c>
      <c r="Y17" s="37">
        <f t="shared" si="9"/>
        <v>3</v>
      </c>
      <c r="Z17" s="57"/>
      <c r="AA17" s="57"/>
      <c r="AB17" s="57" t="s">
        <v>21738</v>
      </c>
      <c r="AC17" s="57"/>
      <c r="AD17" s="57"/>
      <c r="AE17" s="57"/>
      <c r="AF17" s="57"/>
    </row>
    <row r="18" spans="1:32" s="35" customFormat="1" x14ac:dyDescent="0.25">
      <c r="A18" s="40" t="s">
        <v>11472</v>
      </c>
      <c r="B18" s="71">
        <v>1</v>
      </c>
      <c r="C18" s="36">
        <v>1</v>
      </c>
      <c r="D18" s="36">
        <f t="shared" si="0"/>
        <v>2</v>
      </c>
      <c r="E18" s="37">
        <v>0</v>
      </c>
      <c r="F18" s="36">
        <v>1</v>
      </c>
      <c r="G18" s="36">
        <f t="shared" si="1"/>
        <v>1</v>
      </c>
      <c r="H18" s="37">
        <v>1</v>
      </c>
      <c r="I18" s="36">
        <v>1</v>
      </c>
      <c r="J18" s="36">
        <f t="shared" si="2"/>
        <v>2</v>
      </c>
      <c r="K18" s="36">
        <f t="shared" si="3"/>
        <v>5</v>
      </c>
      <c r="L18" s="37">
        <v>0</v>
      </c>
      <c r="M18" s="36">
        <v>1</v>
      </c>
      <c r="N18" s="36">
        <f t="shared" si="4"/>
        <v>1</v>
      </c>
      <c r="O18" s="37">
        <v>0</v>
      </c>
      <c r="P18" s="36">
        <v>0</v>
      </c>
      <c r="Q18" s="36">
        <f t="shared" si="5"/>
        <v>0</v>
      </c>
      <c r="R18" s="36">
        <f t="shared" si="6"/>
        <v>1</v>
      </c>
      <c r="S18" s="37">
        <v>0</v>
      </c>
      <c r="T18" s="36">
        <v>0</v>
      </c>
      <c r="U18" s="36">
        <f t="shared" si="7"/>
        <v>0</v>
      </c>
      <c r="V18" s="37">
        <v>1</v>
      </c>
      <c r="W18" s="36">
        <v>0</v>
      </c>
      <c r="X18" s="36">
        <f t="shared" si="8"/>
        <v>1</v>
      </c>
      <c r="Y18" s="37">
        <f t="shared" si="9"/>
        <v>1</v>
      </c>
    </row>
    <row r="19" spans="1:32" x14ac:dyDescent="0.25">
      <c r="A19" s="47" t="s">
        <v>11650</v>
      </c>
      <c r="B19" s="71">
        <v>1</v>
      </c>
      <c r="C19" s="36">
        <v>1</v>
      </c>
      <c r="D19" s="36">
        <f t="shared" si="0"/>
        <v>2</v>
      </c>
      <c r="E19" s="37">
        <v>0</v>
      </c>
      <c r="F19" s="36">
        <v>1</v>
      </c>
      <c r="G19" s="36">
        <f t="shared" si="1"/>
        <v>1</v>
      </c>
      <c r="H19" s="37">
        <v>1</v>
      </c>
      <c r="I19" s="36">
        <v>1</v>
      </c>
      <c r="J19" s="36">
        <f t="shared" si="2"/>
        <v>2</v>
      </c>
      <c r="K19" s="36">
        <f t="shared" si="3"/>
        <v>5</v>
      </c>
      <c r="L19" s="37">
        <v>0</v>
      </c>
      <c r="M19" s="36">
        <v>1</v>
      </c>
      <c r="N19" s="36">
        <f t="shared" si="4"/>
        <v>1</v>
      </c>
      <c r="O19" s="37">
        <v>1</v>
      </c>
      <c r="P19" s="36">
        <v>1</v>
      </c>
      <c r="Q19" s="36">
        <f t="shared" si="5"/>
        <v>2</v>
      </c>
      <c r="R19" s="36">
        <f t="shared" si="6"/>
        <v>3</v>
      </c>
      <c r="S19" s="37">
        <v>0</v>
      </c>
      <c r="T19" s="36">
        <v>1</v>
      </c>
      <c r="U19" s="36">
        <f t="shared" si="7"/>
        <v>1</v>
      </c>
      <c r="V19" s="37">
        <v>1</v>
      </c>
      <c r="W19" s="36">
        <v>1</v>
      </c>
      <c r="X19" s="36">
        <f t="shared" si="8"/>
        <v>2</v>
      </c>
      <c r="Y19" s="37">
        <f t="shared" si="9"/>
        <v>3</v>
      </c>
      <c r="Z19" s="57"/>
      <c r="AA19" s="57"/>
      <c r="AB19" s="57"/>
      <c r="AC19" s="57"/>
      <c r="AD19" s="57"/>
      <c r="AE19" s="57"/>
      <c r="AF19" s="57"/>
    </row>
    <row r="20" spans="1:32" x14ac:dyDescent="0.25">
      <c r="A20" s="47" t="s">
        <v>65</v>
      </c>
      <c r="B20" s="71">
        <v>1</v>
      </c>
      <c r="C20" s="36">
        <v>1</v>
      </c>
      <c r="D20" s="36">
        <f t="shared" si="0"/>
        <v>2</v>
      </c>
      <c r="E20" s="37">
        <v>0</v>
      </c>
      <c r="F20" s="36">
        <v>0</v>
      </c>
      <c r="G20" s="36">
        <f t="shared" si="1"/>
        <v>0</v>
      </c>
      <c r="H20" s="37">
        <v>1</v>
      </c>
      <c r="I20" s="36">
        <v>0</v>
      </c>
      <c r="J20" s="36">
        <f t="shared" si="2"/>
        <v>1</v>
      </c>
      <c r="K20" s="36">
        <f t="shared" si="3"/>
        <v>3</v>
      </c>
      <c r="L20" s="37">
        <v>1</v>
      </c>
      <c r="M20" s="36">
        <v>0</v>
      </c>
      <c r="N20" s="36">
        <f t="shared" si="4"/>
        <v>1</v>
      </c>
      <c r="O20" s="37">
        <v>1</v>
      </c>
      <c r="P20" s="36">
        <v>0</v>
      </c>
      <c r="Q20" s="36">
        <f t="shared" si="5"/>
        <v>1</v>
      </c>
      <c r="R20" s="36">
        <f t="shared" si="6"/>
        <v>2</v>
      </c>
      <c r="S20" s="37">
        <v>0</v>
      </c>
      <c r="T20" s="36">
        <v>0</v>
      </c>
      <c r="U20" s="36">
        <f t="shared" si="7"/>
        <v>0</v>
      </c>
      <c r="V20" s="37">
        <v>1</v>
      </c>
      <c r="W20" s="36">
        <v>0</v>
      </c>
      <c r="X20" s="36">
        <f t="shared" si="8"/>
        <v>1</v>
      </c>
      <c r="Y20" s="37">
        <f t="shared" si="9"/>
        <v>1</v>
      </c>
      <c r="Z20" s="57"/>
      <c r="AA20" s="57"/>
      <c r="AB20" s="57"/>
      <c r="AC20" s="57"/>
      <c r="AD20" s="57"/>
      <c r="AE20" s="57"/>
      <c r="AF20" s="57"/>
    </row>
    <row r="21" spans="1:32" x14ac:dyDescent="0.25">
      <c r="A21" s="47" t="s">
        <v>13540</v>
      </c>
      <c r="B21" s="71">
        <v>1</v>
      </c>
      <c r="C21" s="36">
        <v>1</v>
      </c>
      <c r="D21" s="36">
        <f t="shared" si="0"/>
        <v>2</v>
      </c>
      <c r="E21" s="37">
        <v>1</v>
      </c>
      <c r="F21" s="36">
        <v>1</v>
      </c>
      <c r="G21" s="36">
        <f t="shared" si="1"/>
        <v>2</v>
      </c>
      <c r="H21" s="37">
        <v>1</v>
      </c>
      <c r="I21" s="36">
        <v>1</v>
      </c>
      <c r="J21" s="36">
        <f t="shared" si="2"/>
        <v>2</v>
      </c>
      <c r="K21" s="36">
        <f t="shared" si="3"/>
        <v>6</v>
      </c>
      <c r="L21" s="37">
        <v>1</v>
      </c>
      <c r="M21" s="36">
        <v>1</v>
      </c>
      <c r="N21" s="36">
        <f t="shared" si="4"/>
        <v>2</v>
      </c>
      <c r="O21" s="37">
        <v>1</v>
      </c>
      <c r="P21" s="36">
        <v>1</v>
      </c>
      <c r="Q21" s="36">
        <f t="shared" si="5"/>
        <v>2</v>
      </c>
      <c r="R21" s="36">
        <f t="shared" si="6"/>
        <v>4</v>
      </c>
      <c r="S21" s="37">
        <v>1</v>
      </c>
      <c r="T21" s="36">
        <v>0</v>
      </c>
      <c r="U21" s="36">
        <f t="shared" si="7"/>
        <v>1</v>
      </c>
      <c r="V21" s="37">
        <v>1</v>
      </c>
      <c r="W21" s="36">
        <v>1</v>
      </c>
      <c r="X21" s="36">
        <f t="shared" si="8"/>
        <v>2</v>
      </c>
      <c r="Y21" s="37">
        <f t="shared" si="9"/>
        <v>3</v>
      </c>
      <c r="Z21" s="57"/>
      <c r="AA21" s="57"/>
      <c r="AB21" s="57"/>
      <c r="AC21" s="57"/>
      <c r="AD21" s="57"/>
      <c r="AE21" s="57"/>
      <c r="AF21" s="57"/>
    </row>
    <row r="22" spans="1:32" x14ac:dyDescent="0.25">
      <c r="A22" s="57" t="s">
        <v>4868</v>
      </c>
      <c r="B22" s="71">
        <v>1</v>
      </c>
      <c r="C22" s="36">
        <v>1</v>
      </c>
      <c r="D22" s="36">
        <f t="shared" si="0"/>
        <v>2</v>
      </c>
      <c r="E22" s="36">
        <v>1</v>
      </c>
      <c r="F22" s="36">
        <v>0</v>
      </c>
      <c r="G22" s="36">
        <f t="shared" si="1"/>
        <v>1</v>
      </c>
      <c r="H22" s="36">
        <v>1</v>
      </c>
      <c r="I22" s="36">
        <v>1</v>
      </c>
      <c r="J22" s="36">
        <f t="shared" si="2"/>
        <v>2</v>
      </c>
      <c r="K22" s="36">
        <f t="shared" si="3"/>
        <v>5</v>
      </c>
      <c r="L22" s="36">
        <v>1</v>
      </c>
      <c r="M22" s="36">
        <v>1</v>
      </c>
      <c r="N22" s="36">
        <f t="shared" si="4"/>
        <v>2</v>
      </c>
      <c r="O22" s="36">
        <v>1</v>
      </c>
      <c r="P22" s="36">
        <v>0</v>
      </c>
      <c r="Q22" s="36">
        <f t="shared" si="5"/>
        <v>1</v>
      </c>
      <c r="R22" s="36">
        <f t="shared" si="6"/>
        <v>3</v>
      </c>
      <c r="S22" s="36">
        <v>1</v>
      </c>
      <c r="T22" s="36">
        <v>1</v>
      </c>
      <c r="U22" s="36">
        <f t="shared" si="7"/>
        <v>2</v>
      </c>
      <c r="V22" s="36">
        <v>1</v>
      </c>
      <c r="W22" s="36">
        <v>1</v>
      </c>
      <c r="X22" s="36">
        <f t="shared" si="8"/>
        <v>2</v>
      </c>
      <c r="Y22" s="37">
        <f t="shared" si="9"/>
        <v>4</v>
      </c>
      <c r="Z22" s="57"/>
      <c r="AA22" s="57"/>
      <c r="AB22" s="57"/>
      <c r="AC22" s="57"/>
      <c r="AD22" s="57"/>
      <c r="AE22" s="57"/>
      <c r="AF22" s="57"/>
    </row>
    <row r="23" spans="1:32" x14ac:dyDescent="0.25">
      <c r="A23" s="58" t="s">
        <v>16547</v>
      </c>
      <c r="B23" s="71">
        <v>1</v>
      </c>
      <c r="C23" s="36">
        <v>1</v>
      </c>
      <c r="D23" s="36">
        <f t="shared" si="0"/>
        <v>2</v>
      </c>
      <c r="E23" s="36">
        <v>1</v>
      </c>
      <c r="F23" s="36">
        <v>1</v>
      </c>
      <c r="G23" s="36">
        <f t="shared" si="1"/>
        <v>2</v>
      </c>
      <c r="H23" s="36">
        <v>1</v>
      </c>
      <c r="I23" s="36">
        <v>1</v>
      </c>
      <c r="J23" s="36">
        <f t="shared" si="2"/>
        <v>2</v>
      </c>
      <c r="K23" s="36">
        <f t="shared" si="3"/>
        <v>6</v>
      </c>
      <c r="L23" s="36">
        <v>1</v>
      </c>
      <c r="M23" s="36">
        <v>1</v>
      </c>
      <c r="N23" s="36">
        <f t="shared" si="4"/>
        <v>2</v>
      </c>
      <c r="O23" s="36">
        <v>1</v>
      </c>
      <c r="P23" s="36">
        <v>1</v>
      </c>
      <c r="Q23" s="36">
        <f t="shared" si="5"/>
        <v>2</v>
      </c>
      <c r="R23" s="36">
        <f t="shared" si="6"/>
        <v>4</v>
      </c>
      <c r="S23" s="36">
        <v>1</v>
      </c>
      <c r="T23" s="36">
        <v>0</v>
      </c>
      <c r="U23" s="36">
        <f t="shared" si="7"/>
        <v>1</v>
      </c>
      <c r="V23" s="36">
        <v>1</v>
      </c>
      <c r="W23" s="36">
        <v>1</v>
      </c>
      <c r="X23" s="36">
        <f t="shared" si="8"/>
        <v>2</v>
      </c>
      <c r="Y23" s="37">
        <f t="shared" si="9"/>
        <v>3</v>
      </c>
    </row>
    <row r="24" spans="1:32" x14ac:dyDescent="0.25">
      <c r="A24" s="58" t="s">
        <v>11089</v>
      </c>
      <c r="B24" s="36">
        <v>1</v>
      </c>
      <c r="C24" s="36">
        <v>1</v>
      </c>
      <c r="D24" s="36">
        <f t="shared" si="0"/>
        <v>2</v>
      </c>
      <c r="E24" s="36">
        <v>1</v>
      </c>
      <c r="F24" s="36">
        <v>0</v>
      </c>
      <c r="G24" s="36">
        <f t="shared" si="1"/>
        <v>1</v>
      </c>
      <c r="H24" s="36">
        <v>1</v>
      </c>
      <c r="I24" s="36">
        <v>0</v>
      </c>
      <c r="J24" s="36">
        <f t="shared" si="2"/>
        <v>1</v>
      </c>
      <c r="K24" s="36">
        <f t="shared" si="3"/>
        <v>4</v>
      </c>
      <c r="L24" s="36">
        <v>1</v>
      </c>
      <c r="M24" s="36">
        <v>0</v>
      </c>
      <c r="N24" s="36">
        <f t="shared" si="4"/>
        <v>1</v>
      </c>
      <c r="O24" s="36">
        <v>1</v>
      </c>
      <c r="P24" s="36">
        <v>0</v>
      </c>
      <c r="Q24" s="36">
        <f t="shared" si="5"/>
        <v>1</v>
      </c>
      <c r="R24" s="36">
        <f t="shared" si="6"/>
        <v>2</v>
      </c>
      <c r="S24" s="36">
        <v>1</v>
      </c>
      <c r="T24" s="36">
        <v>1</v>
      </c>
      <c r="U24" s="36">
        <f t="shared" si="7"/>
        <v>2</v>
      </c>
      <c r="V24" s="36">
        <v>1</v>
      </c>
      <c r="W24" s="36">
        <v>1</v>
      </c>
      <c r="X24" s="36">
        <f t="shared" si="8"/>
        <v>2</v>
      </c>
      <c r="Y24" s="37">
        <f t="shared" si="9"/>
        <v>4</v>
      </c>
    </row>
    <row r="26" spans="1:32" x14ac:dyDescent="0.25">
      <c r="A26" s="37" t="s">
        <v>21735</v>
      </c>
    </row>
  </sheetData>
  <conditionalFormatting sqref="A47:A1048576 A1">
    <cfRule type="duplicateValues" dxfId="319" priority="7"/>
  </conditionalFormatting>
  <conditionalFormatting sqref="K2:K24">
    <cfRule type="cellIs" dxfId="318" priority="5" operator="lessThan">
      <formula>5</formula>
    </cfRule>
    <cfRule type="cellIs" dxfId="317" priority="6" operator="greaterThan">
      <formula>4</formula>
    </cfRule>
  </conditionalFormatting>
  <conditionalFormatting sqref="Y2:Y24 R2:R24">
    <cfRule type="cellIs" dxfId="316" priority="3" operator="lessThan">
      <formula>3</formula>
    </cfRule>
    <cfRule type="cellIs" dxfId="315" priority="4" operator="greaterThan">
      <formula>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
  <sheetViews>
    <sheetView zoomScale="80" zoomScaleNormal="80" workbookViewId="0">
      <selection activeCell="A36" sqref="A36"/>
    </sheetView>
  </sheetViews>
  <sheetFormatPr baseColWidth="10"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5.42578125" style="37" customWidth="1"/>
    <col min="13" max="13" width="10.7109375" style="37" bestFit="1" customWidth="1"/>
    <col min="14" max="14" width="14.28515625" style="37" bestFit="1" customWidth="1"/>
    <col min="15" max="16" width="11.42578125" style="37"/>
    <col min="17" max="17" width="14.28515625" style="37" bestFit="1" customWidth="1"/>
    <col min="18" max="18" width="14.28515625" style="37" customWidth="1"/>
    <col min="19" max="20" width="11.42578125" style="37"/>
    <col min="21" max="21" width="14.28515625" style="37" bestFit="1" customWidth="1"/>
    <col min="22" max="23" width="11.42578125" style="37"/>
    <col min="24" max="24" width="14.28515625" style="37" bestFit="1" customWidth="1"/>
    <col min="25" max="16384" width="11.42578125" style="37"/>
  </cols>
  <sheetData>
    <row r="1" spans="1:32"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21732</v>
      </c>
      <c r="S1" s="37" t="s">
        <v>21724</v>
      </c>
      <c r="T1" s="37" t="s">
        <v>21725</v>
      </c>
      <c r="U1" s="37" t="s">
        <v>21726</v>
      </c>
      <c r="V1" s="37" t="s">
        <v>21727</v>
      </c>
      <c r="W1" s="37" t="s">
        <v>21728</v>
      </c>
      <c r="X1" s="37" t="s">
        <v>21729</v>
      </c>
      <c r="Y1" s="37" t="s">
        <v>21731</v>
      </c>
    </row>
    <row r="2" spans="1:32" x14ac:dyDescent="0.25">
      <c r="A2" s="47" t="s">
        <v>2180</v>
      </c>
      <c r="B2" s="71">
        <v>1</v>
      </c>
      <c r="C2" s="36">
        <v>1</v>
      </c>
      <c r="D2" s="36">
        <f t="shared" ref="D2:D28" si="0">SUM(B2:C2)</f>
        <v>2</v>
      </c>
      <c r="E2" s="73">
        <v>1</v>
      </c>
      <c r="F2" s="36">
        <v>1</v>
      </c>
      <c r="G2" s="36">
        <f>SUM(E2:F2)</f>
        <v>2</v>
      </c>
      <c r="H2" s="37">
        <v>1</v>
      </c>
      <c r="I2" s="36">
        <v>1</v>
      </c>
      <c r="J2" s="36">
        <f>SUM(H2:I2)</f>
        <v>2</v>
      </c>
      <c r="K2" s="36">
        <f>SUM(D2+G2+J2)</f>
        <v>6</v>
      </c>
      <c r="L2" s="37">
        <v>1</v>
      </c>
      <c r="M2" s="36">
        <v>1</v>
      </c>
      <c r="N2" s="36">
        <f>SUM(L2:M2)</f>
        <v>2</v>
      </c>
      <c r="O2" s="37">
        <v>1</v>
      </c>
      <c r="P2" s="36">
        <v>1</v>
      </c>
      <c r="Q2" s="36">
        <f>SUM(O2:P2)</f>
        <v>2</v>
      </c>
      <c r="R2" s="36">
        <f>SUM(N2+Q2)</f>
        <v>4</v>
      </c>
      <c r="S2" s="37">
        <v>1</v>
      </c>
      <c r="T2" s="36">
        <v>0</v>
      </c>
      <c r="U2" s="36">
        <f>SUM(S2:T2)</f>
        <v>1</v>
      </c>
      <c r="V2" s="37">
        <v>1</v>
      </c>
      <c r="W2" s="36">
        <v>1</v>
      </c>
      <c r="X2" s="36">
        <f>SUM(V2:W2)</f>
        <v>2</v>
      </c>
      <c r="Y2" s="37">
        <f>SUM(U2+X2)</f>
        <v>3</v>
      </c>
      <c r="AA2" s="37" t="s">
        <v>21733</v>
      </c>
      <c r="AB2" s="37" t="s">
        <v>21734</v>
      </c>
    </row>
    <row r="3" spans="1:32" x14ac:dyDescent="0.25">
      <c r="A3" s="47" t="s">
        <v>212</v>
      </c>
      <c r="B3" s="71">
        <v>1</v>
      </c>
      <c r="C3" s="36">
        <v>1</v>
      </c>
      <c r="D3" s="36">
        <f t="shared" si="0"/>
        <v>2</v>
      </c>
      <c r="E3" s="74">
        <v>1</v>
      </c>
      <c r="F3" s="36">
        <v>1</v>
      </c>
      <c r="G3" s="36">
        <f t="shared" ref="G3:G28" si="1">SUM(E3:F3)</f>
        <v>2</v>
      </c>
      <c r="H3" s="37">
        <v>0</v>
      </c>
      <c r="I3" s="36">
        <v>1</v>
      </c>
      <c r="J3" s="36">
        <f t="shared" ref="J3:J28" si="2">SUM(H3:I3)</f>
        <v>1</v>
      </c>
      <c r="K3" s="36">
        <f t="shared" ref="K3:K28" si="3">SUM(D3+G3+J3)</f>
        <v>5</v>
      </c>
      <c r="L3" s="37">
        <v>0</v>
      </c>
      <c r="M3" s="36">
        <v>1</v>
      </c>
      <c r="N3" s="36">
        <f t="shared" ref="N3:N28" si="4">SUM(L3:M3)</f>
        <v>1</v>
      </c>
      <c r="O3" s="37">
        <v>0</v>
      </c>
      <c r="P3" s="36">
        <v>0</v>
      </c>
      <c r="Q3" s="36">
        <f t="shared" ref="Q3:Q28" si="5">SUM(O3:P3)</f>
        <v>0</v>
      </c>
      <c r="R3" s="36">
        <f t="shared" ref="R3:R28" si="6">SUM(N3+Q3)</f>
        <v>1</v>
      </c>
      <c r="S3" s="37">
        <v>0</v>
      </c>
      <c r="T3" s="36">
        <v>1</v>
      </c>
      <c r="U3" s="36">
        <f t="shared" ref="U3:U28" si="7">SUM(S3:T3)</f>
        <v>1</v>
      </c>
      <c r="V3" s="37">
        <v>0</v>
      </c>
      <c r="W3" s="36">
        <v>1</v>
      </c>
      <c r="X3" s="36">
        <f t="shared" ref="X3:X28" si="8">SUM(V3:W3)</f>
        <v>1</v>
      </c>
      <c r="Y3" s="37">
        <f t="shared" ref="Y3:Y28" si="9">SUM(U3+X3)</f>
        <v>2</v>
      </c>
    </row>
    <row r="4" spans="1:32" x14ac:dyDescent="0.25">
      <c r="A4" s="47" t="s">
        <v>3015</v>
      </c>
      <c r="B4" s="71">
        <v>1</v>
      </c>
      <c r="C4" s="36">
        <v>1</v>
      </c>
      <c r="D4" s="36">
        <f t="shared" si="0"/>
        <v>2</v>
      </c>
      <c r="E4" s="73">
        <v>1</v>
      </c>
      <c r="F4" s="36">
        <v>1</v>
      </c>
      <c r="G4" s="36">
        <f t="shared" si="1"/>
        <v>2</v>
      </c>
      <c r="H4" s="37">
        <v>1</v>
      </c>
      <c r="I4" s="36">
        <v>1</v>
      </c>
      <c r="J4" s="36">
        <f t="shared" si="2"/>
        <v>2</v>
      </c>
      <c r="K4" s="36">
        <f t="shared" si="3"/>
        <v>6</v>
      </c>
      <c r="L4" s="37">
        <v>1</v>
      </c>
      <c r="M4" s="36">
        <v>1</v>
      </c>
      <c r="N4" s="36">
        <f t="shared" si="4"/>
        <v>2</v>
      </c>
      <c r="O4" s="37">
        <v>1</v>
      </c>
      <c r="P4" s="36">
        <v>1</v>
      </c>
      <c r="Q4" s="36">
        <f t="shared" si="5"/>
        <v>2</v>
      </c>
      <c r="R4" s="36">
        <f t="shared" si="6"/>
        <v>4</v>
      </c>
      <c r="S4" s="37">
        <v>1</v>
      </c>
      <c r="T4" s="36">
        <v>1</v>
      </c>
      <c r="U4" s="36">
        <f t="shared" si="7"/>
        <v>2</v>
      </c>
      <c r="V4" s="37">
        <v>1</v>
      </c>
      <c r="W4" s="36">
        <v>1</v>
      </c>
      <c r="X4" s="36">
        <f t="shared" si="8"/>
        <v>2</v>
      </c>
      <c r="Y4" s="37">
        <f t="shared" si="9"/>
        <v>4</v>
      </c>
    </row>
    <row r="5" spans="1:32" x14ac:dyDescent="0.25">
      <c r="A5" s="47" t="s">
        <v>20</v>
      </c>
      <c r="B5" s="71">
        <v>1</v>
      </c>
      <c r="C5" s="36">
        <v>1</v>
      </c>
      <c r="D5" s="36">
        <f t="shared" si="0"/>
        <v>2</v>
      </c>
      <c r="E5" s="74">
        <v>1</v>
      </c>
      <c r="F5" s="36">
        <v>1</v>
      </c>
      <c r="G5" s="36">
        <f t="shared" si="1"/>
        <v>2</v>
      </c>
      <c r="H5" s="37">
        <v>1</v>
      </c>
      <c r="I5" s="36">
        <v>1</v>
      </c>
      <c r="J5" s="36">
        <f t="shared" si="2"/>
        <v>2</v>
      </c>
      <c r="K5" s="36">
        <f t="shared" si="3"/>
        <v>6</v>
      </c>
      <c r="L5" s="37">
        <v>1</v>
      </c>
      <c r="M5" s="36">
        <v>1</v>
      </c>
      <c r="N5" s="36">
        <f t="shared" si="4"/>
        <v>2</v>
      </c>
      <c r="O5" s="37">
        <v>1</v>
      </c>
      <c r="P5" s="36">
        <v>1</v>
      </c>
      <c r="Q5" s="36">
        <f t="shared" si="5"/>
        <v>2</v>
      </c>
      <c r="R5" s="36">
        <f t="shared" si="6"/>
        <v>4</v>
      </c>
      <c r="S5" s="37">
        <v>1</v>
      </c>
      <c r="T5" s="36">
        <v>1</v>
      </c>
      <c r="U5" s="36">
        <f t="shared" si="7"/>
        <v>2</v>
      </c>
      <c r="V5" s="37">
        <v>1</v>
      </c>
      <c r="W5" s="36">
        <v>1</v>
      </c>
      <c r="X5" s="36">
        <f t="shared" si="8"/>
        <v>2</v>
      </c>
      <c r="Y5" s="37">
        <f t="shared" si="9"/>
        <v>4</v>
      </c>
    </row>
    <row r="6" spans="1:32" x14ac:dyDescent="0.25">
      <c r="A6" s="55" t="s">
        <v>6157</v>
      </c>
      <c r="B6" s="71">
        <v>1</v>
      </c>
      <c r="C6" s="36">
        <v>1</v>
      </c>
      <c r="D6" s="36">
        <f t="shared" si="0"/>
        <v>2</v>
      </c>
      <c r="E6" s="73">
        <v>1</v>
      </c>
      <c r="F6" s="36">
        <v>1</v>
      </c>
      <c r="G6" s="36">
        <f t="shared" si="1"/>
        <v>2</v>
      </c>
      <c r="H6" s="37">
        <v>1</v>
      </c>
      <c r="I6" s="36">
        <v>1</v>
      </c>
      <c r="J6" s="36">
        <f t="shared" si="2"/>
        <v>2</v>
      </c>
      <c r="K6" s="36">
        <f t="shared" si="3"/>
        <v>6</v>
      </c>
      <c r="L6" s="37">
        <v>0</v>
      </c>
      <c r="M6" s="36">
        <v>0</v>
      </c>
      <c r="N6" s="36">
        <f t="shared" si="4"/>
        <v>0</v>
      </c>
      <c r="O6" s="37">
        <v>1</v>
      </c>
      <c r="P6" s="36">
        <v>1</v>
      </c>
      <c r="Q6" s="36">
        <f t="shared" si="5"/>
        <v>2</v>
      </c>
      <c r="R6" s="36">
        <f t="shared" si="6"/>
        <v>2</v>
      </c>
      <c r="S6" s="37">
        <v>1</v>
      </c>
      <c r="T6" s="36">
        <v>1</v>
      </c>
      <c r="U6" s="36">
        <f t="shared" si="7"/>
        <v>2</v>
      </c>
      <c r="V6" s="37">
        <v>1</v>
      </c>
      <c r="W6" s="36">
        <v>0</v>
      </c>
      <c r="X6" s="36">
        <f t="shared" si="8"/>
        <v>1</v>
      </c>
      <c r="Y6" s="37">
        <f t="shared" si="9"/>
        <v>3</v>
      </c>
      <c r="AB6" s="37" t="s">
        <v>21736</v>
      </c>
    </row>
    <row r="7" spans="1:32" x14ac:dyDescent="0.25">
      <c r="A7" s="47" t="s">
        <v>6420</v>
      </c>
      <c r="B7" s="71">
        <v>1</v>
      </c>
      <c r="C7" s="36">
        <v>1</v>
      </c>
      <c r="D7" s="36">
        <f t="shared" si="0"/>
        <v>2</v>
      </c>
      <c r="E7" s="37">
        <v>0</v>
      </c>
      <c r="F7" s="36">
        <v>1</v>
      </c>
      <c r="G7" s="36">
        <f t="shared" si="1"/>
        <v>1</v>
      </c>
      <c r="H7" s="37">
        <v>1</v>
      </c>
      <c r="I7" s="36">
        <v>1</v>
      </c>
      <c r="J7" s="36">
        <f t="shared" si="2"/>
        <v>2</v>
      </c>
      <c r="K7" s="36">
        <f t="shared" si="3"/>
        <v>5</v>
      </c>
      <c r="L7" s="37">
        <v>0</v>
      </c>
      <c r="M7" s="36">
        <v>1</v>
      </c>
      <c r="N7" s="36">
        <f t="shared" si="4"/>
        <v>1</v>
      </c>
      <c r="O7" s="37">
        <v>0</v>
      </c>
      <c r="P7" s="36">
        <v>0</v>
      </c>
      <c r="Q7" s="36">
        <f t="shared" si="5"/>
        <v>0</v>
      </c>
      <c r="R7" s="36">
        <f t="shared" si="6"/>
        <v>1</v>
      </c>
      <c r="S7" s="37">
        <v>1</v>
      </c>
      <c r="T7" s="36">
        <v>1</v>
      </c>
      <c r="U7" s="36">
        <f t="shared" si="7"/>
        <v>2</v>
      </c>
      <c r="V7" s="37">
        <v>0</v>
      </c>
      <c r="W7" s="36">
        <v>1</v>
      </c>
      <c r="X7" s="36">
        <f t="shared" si="8"/>
        <v>1</v>
      </c>
      <c r="Y7" s="37">
        <f t="shared" si="9"/>
        <v>3</v>
      </c>
      <c r="AB7" s="37" t="s">
        <v>21737</v>
      </c>
    </row>
    <row r="8" spans="1:32" x14ac:dyDescent="0.25">
      <c r="A8" s="55" t="s">
        <v>6634</v>
      </c>
      <c r="B8" s="71">
        <v>1</v>
      </c>
      <c r="C8" s="36">
        <v>1</v>
      </c>
      <c r="D8" s="36">
        <f t="shared" si="0"/>
        <v>2</v>
      </c>
      <c r="E8" s="37">
        <v>0</v>
      </c>
      <c r="F8" s="36">
        <v>0</v>
      </c>
      <c r="G8" s="36">
        <f t="shared" si="1"/>
        <v>0</v>
      </c>
      <c r="H8" s="37">
        <v>1</v>
      </c>
      <c r="I8" s="36">
        <v>0</v>
      </c>
      <c r="J8" s="36">
        <f t="shared" si="2"/>
        <v>1</v>
      </c>
      <c r="K8" s="36">
        <f t="shared" si="3"/>
        <v>3</v>
      </c>
      <c r="L8" s="37">
        <v>1</v>
      </c>
      <c r="M8" s="36">
        <v>0</v>
      </c>
      <c r="N8" s="36">
        <f t="shared" si="4"/>
        <v>1</v>
      </c>
      <c r="O8" s="37">
        <v>1</v>
      </c>
      <c r="P8" s="36">
        <v>1</v>
      </c>
      <c r="Q8" s="36">
        <f t="shared" si="5"/>
        <v>2</v>
      </c>
      <c r="R8" s="36">
        <f t="shared" si="6"/>
        <v>3</v>
      </c>
      <c r="S8" s="37">
        <v>1</v>
      </c>
      <c r="T8" s="36">
        <v>0</v>
      </c>
      <c r="U8" s="36">
        <f t="shared" si="7"/>
        <v>1</v>
      </c>
      <c r="V8" s="37">
        <v>1</v>
      </c>
      <c r="W8" s="36">
        <v>1</v>
      </c>
      <c r="X8" s="36">
        <f t="shared" si="8"/>
        <v>2</v>
      </c>
      <c r="Y8" s="37">
        <f t="shared" si="9"/>
        <v>3</v>
      </c>
    </row>
    <row r="9" spans="1:32" x14ac:dyDescent="0.25">
      <c r="A9" s="55" t="s">
        <v>6924</v>
      </c>
      <c r="B9" s="71">
        <v>1</v>
      </c>
      <c r="C9" s="36">
        <v>1</v>
      </c>
      <c r="D9" s="36">
        <f t="shared" si="0"/>
        <v>2</v>
      </c>
      <c r="E9" s="37">
        <v>1</v>
      </c>
      <c r="F9" s="36">
        <v>0</v>
      </c>
      <c r="G9" s="36">
        <f t="shared" si="1"/>
        <v>1</v>
      </c>
      <c r="H9" s="37">
        <v>0</v>
      </c>
      <c r="I9" s="36">
        <v>1</v>
      </c>
      <c r="J9" s="36">
        <f t="shared" si="2"/>
        <v>1</v>
      </c>
      <c r="K9" s="36">
        <f t="shared" si="3"/>
        <v>4</v>
      </c>
      <c r="L9" s="37">
        <v>0</v>
      </c>
      <c r="M9" s="36">
        <v>1</v>
      </c>
      <c r="N9" s="36">
        <f t="shared" si="4"/>
        <v>1</v>
      </c>
      <c r="O9" s="37">
        <v>0</v>
      </c>
      <c r="P9" s="36">
        <v>1</v>
      </c>
      <c r="Q9" s="36">
        <f t="shared" si="5"/>
        <v>1</v>
      </c>
      <c r="R9" s="36">
        <f t="shared" si="6"/>
        <v>2</v>
      </c>
      <c r="S9" s="37">
        <v>1</v>
      </c>
      <c r="T9" s="36">
        <v>1</v>
      </c>
      <c r="U9" s="36">
        <f t="shared" si="7"/>
        <v>2</v>
      </c>
      <c r="V9" s="37">
        <v>1</v>
      </c>
      <c r="W9" s="36">
        <v>0</v>
      </c>
      <c r="X9" s="36">
        <f t="shared" si="8"/>
        <v>1</v>
      </c>
      <c r="Y9" s="37">
        <f t="shared" si="9"/>
        <v>3</v>
      </c>
    </row>
    <row r="10" spans="1:32" x14ac:dyDescent="0.25">
      <c r="A10" s="55" t="s">
        <v>8144</v>
      </c>
      <c r="B10" s="71">
        <v>1</v>
      </c>
      <c r="C10" s="36">
        <v>1</v>
      </c>
      <c r="D10" s="36">
        <f t="shared" si="0"/>
        <v>2</v>
      </c>
      <c r="E10" s="37">
        <v>1</v>
      </c>
      <c r="F10" s="36">
        <v>1</v>
      </c>
      <c r="G10" s="36">
        <f t="shared" si="1"/>
        <v>2</v>
      </c>
      <c r="H10" s="37">
        <v>0</v>
      </c>
      <c r="I10" s="36">
        <v>1</v>
      </c>
      <c r="J10" s="36">
        <f t="shared" si="2"/>
        <v>1</v>
      </c>
      <c r="K10" s="36">
        <f t="shared" si="3"/>
        <v>5</v>
      </c>
      <c r="L10" s="37">
        <v>0</v>
      </c>
      <c r="M10" s="36">
        <v>1</v>
      </c>
      <c r="N10" s="36">
        <f t="shared" si="4"/>
        <v>1</v>
      </c>
      <c r="O10" s="37">
        <v>0</v>
      </c>
      <c r="P10" s="36">
        <v>1</v>
      </c>
      <c r="Q10" s="36">
        <f t="shared" si="5"/>
        <v>1</v>
      </c>
      <c r="R10" s="36">
        <f t="shared" si="6"/>
        <v>2</v>
      </c>
      <c r="S10" s="37">
        <v>1</v>
      </c>
      <c r="T10" s="36">
        <v>1</v>
      </c>
      <c r="U10" s="36">
        <f t="shared" si="7"/>
        <v>2</v>
      </c>
      <c r="V10" s="37">
        <v>1</v>
      </c>
      <c r="W10" s="36">
        <v>1</v>
      </c>
      <c r="X10" s="36">
        <f t="shared" si="8"/>
        <v>2</v>
      </c>
      <c r="Y10" s="37">
        <f t="shared" si="9"/>
        <v>4</v>
      </c>
    </row>
    <row r="11" spans="1:32" s="45" customFormat="1" x14ac:dyDescent="0.25">
      <c r="A11" s="42" t="s">
        <v>8197</v>
      </c>
      <c r="B11" s="72"/>
      <c r="C11" s="70"/>
      <c r="D11" s="72">
        <f>SUM(B11:C11)</f>
        <v>0</v>
      </c>
      <c r="E11" s="37" t="s">
        <v>12960</v>
      </c>
      <c r="F11" s="70"/>
      <c r="G11" s="70">
        <f t="shared" si="1"/>
        <v>0</v>
      </c>
      <c r="H11" s="37">
        <v>0</v>
      </c>
      <c r="I11" s="70"/>
      <c r="J11" s="70">
        <f t="shared" si="2"/>
        <v>0</v>
      </c>
      <c r="K11" s="70">
        <f t="shared" si="3"/>
        <v>0</v>
      </c>
      <c r="L11" s="37">
        <v>0</v>
      </c>
      <c r="M11" s="70"/>
      <c r="N11" s="70">
        <f t="shared" si="4"/>
        <v>0</v>
      </c>
      <c r="O11" s="37">
        <v>0</v>
      </c>
      <c r="P11" s="70"/>
      <c r="Q11" s="70">
        <f t="shared" si="5"/>
        <v>0</v>
      </c>
      <c r="R11" s="70">
        <f t="shared" si="6"/>
        <v>0</v>
      </c>
      <c r="S11" s="37">
        <v>1</v>
      </c>
      <c r="T11" s="70"/>
      <c r="U11" s="70">
        <f t="shared" si="7"/>
        <v>1</v>
      </c>
      <c r="V11" s="37">
        <v>1</v>
      </c>
      <c r="W11" s="70"/>
      <c r="X11" s="70">
        <f t="shared" si="8"/>
        <v>1</v>
      </c>
      <c r="Y11" s="45">
        <f t="shared" si="9"/>
        <v>2</v>
      </c>
    </row>
    <row r="12" spans="1:32" x14ac:dyDescent="0.25">
      <c r="A12" s="55" t="s">
        <v>8873</v>
      </c>
      <c r="B12" s="71">
        <v>1</v>
      </c>
      <c r="C12" s="36">
        <v>1</v>
      </c>
      <c r="D12" s="36">
        <f t="shared" si="0"/>
        <v>2</v>
      </c>
      <c r="E12" s="37" t="s">
        <v>175</v>
      </c>
      <c r="F12" s="36">
        <v>1</v>
      </c>
      <c r="G12" s="36">
        <f t="shared" si="1"/>
        <v>1</v>
      </c>
      <c r="H12" s="37">
        <v>1</v>
      </c>
      <c r="I12" s="36">
        <v>1</v>
      </c>
      <c r="J12" s="36">
        <f t="shared" si="2"/>
        <v>2</v>
      </c>
      <c r="K12" s="36">
        <f t="shared" si="3"/>
        <v>5</v>
      </c>
      <c r="L12" s="37">
        <v>1</v>
      </c>
      <c r="M12" s="36">
        <v>1</v>
      </c>
      <c r="N12" s="36">
        <f t="shared" si="4"/>
        <v>2</v>
      </c>
      <c r="O12" s="37">
        <v>1</v>
      </c>
      <c r="P12" s="36">
        <v>1</v>
      </c>
      <c r="Q12" s="36">
        <f t="shared" si="5"/>
        <v>2</v>
      </c>
      <c r="R12" s="36">
        <f t="shared" si="6"/>
        <v>4</v>
      </c>
      <c r="S12" s="37">
        <v>1</v>
      </c>
      <c r="T12" s="36">
        <v>1</v>
      </c>
      <c r="U12" s="36">
        <f t="shared" si="7"/>
        <v>2</v>
      </c>
      <c r="V12" s="37">
        <v>1</v>
      </c>
      <c r="W12" s="36">
        <v>1</v>
      </c>
      <c r="X12" s="36">
        <f t="shared" si="8"/>
        <v>2</v>
      </c>
      <c r="Y12" s="37">
        <f t="shared" si="9"/>
        <v>4</v>
      </c>
    </row>
    <row r="13" spans="1:32" x14ac:dyDescent="0.25">
      <c r="A13" s="47" t="s">
        <v>9565</v>
      </c>
      <c r="B13" s="71">
        <v>1</v>
      </c>
      <c r="C13" s="36">
        <v>1</v>
      </c>
      <c r="D13" s="36">
        <f t="shared" si="0"/>
        <v>2</v>
      </c>
      <c r="E13" s="37" t="s">
        <v>12960</v>
      </c>
      <c r="F13" s="36">
        <v>1</v>
      </c>
      <c r="G13" s="36">
        <f t="shared" si="1"/>
        <v>1</v>
      </c>
      <c r="H13" s="37">
        <v>1</v>
      </c>
      <c r="I13" s="36">
        <v>1</v>
      </c>
      <c r="J13" s="36">
        <f t="shared" si="2"/>
        <v>2</v>
      </c>
      <c r="K13" s="36">
        <f t="shared" si="3"/>
        <v>5</v>
      </c>
      <c r="L13" s="37">
        <v>0</v>
      </c>
      <c r="M13" s="36">
        <v>1</v>
      </c>
      <c r="N13" s="36">
        <f t="shared" si="4"/>
        <v>1</v>
      </c>
      <c r="O13" s="37">
        <v>0</v>
      </c>
      <c r="P13" s="36">
        <v>1</v>
      </c>
      <c r="Q13" s="36">
        <f t="shared" si="5"/>
        <v>1</v>
      </c>
      <c r="R13" s="36">
        <f t="shared" si="6"/>
        <v>2</v>
      </c>
      <c r="S13" s="37">
        <v>1</v>
      </c>
      <c r="T13" s="36">
        <v>1</v>
      </c>
      <c r="U13" s="36">
        <f t="shared" si="7"/>
        <v>2</v>
      </c>
      <c r="V13" s="37">
        <v>1</v>
      </c>
      <c r="W13" s="36">
        <v>1</v>
      </c>
      <c r="X13" s="36">
        <f t="shared" si="8"/>
        <v>2</v>
      </c>
      <c r="Y13" s="37">
        <f t="shared" si="9"/>
        <v>4</v>
      </c>
    </row>
    <row r="14" spans="1:32" x14ac:dyDescent="0.25">
      <c r="A14" s="47" t="s">
        <v>9709</v>
      </c>
      <c r="B14" s="71">
        <v>1</v>
      </c>
      <c r="C14" s="36">
        <v>1</v>
      </c>
      <c r="D14" s="36">
        <f t="shared" si="0"/>
        <v>2</v>
      </c>
      <c r="E14" s="74">
        <v>1</v>
      </c>
      <c r="F14" s="36">
        <v>0</v>
      </c>
      <c r="G14" s="36">
        <f t="shared" si="1"/>
        <v>1</v>
      </c>
      <c r="H14" s="37">
        <v>1</v>
      </c>
      <c r="I14" s="36">
        <v>1</v>
      </c>
      <c r="J14" s="36">
        <f t="shared" si="2"/>
        <v>2</v>
      </c>
      <c r="K14" s="36">
        <f t="shared" si="3"/>
        <v>5</v>
      </c>
      <c r="L14" s="37">
        <v>0</v>
      </c>
      <c r="M14" s="36">
        <v>0</v>
      </c>
      <c r="N14" s="36">
        <f t="shared" si="4"/>
        <v>0</v>
      </c>
      <c r="O14" s="37">
        <v>0</v>
      </c>
      <c r="P14" s="36">
        <v>1</v>
      </c>
      <c r="Q14" s="36">
        <f t="shared" si="5"/>
        <v>1</v>
      </c>
      <c r="R14" s="36">
        <f t="shared" si="6"/>
        <v>1</v>
      </c>
      <c r="S14" s="37">
        <v>1</v>
      </c>
      <c r="T14" s="36">
        <v>1</v>
      </c>
      <c r="U14" s="36">
        <f t="shared" si="7"/>
        <v>2</v>
      </c>
      <c r="V14" s="37">
        <v>1</v>
      </c>
      <c r="W14" s="36">
        <v>1</v>
      </c>
      <c r="X14" s="36">
        <f t="shared" si="8"/>
        <v>2</v>
      </c>
      <c r="Y14" s="37">
        <f t="shared" si="9"/>
        <v>4</v>
      </c>
    </row>
    <row r="15" spans="1:32" x14ac:dyDescent="0.25">
      <c r="A15" s="55" t="s">
        <v>9716</v>
      </c>
      <c r="B15" s="71">
        <v>1</v>
      </c>
      <c r="C15" s="36">
        <v>1</v>
      </c>
      <c r="D15" s="36">
        <f t="shared" si="0"/>
        <v>2</v>
      </c>
      <c r="E15" s="73">
        <v>1</v>
      </c>
      <c r="F15" s="36">
        <v>1</v>
      </c>
      <c r="G15" s="36">
        <f t="shared" si="1"/>
        <v>2</v>
      </c>
      <c r="H15" s="37">
        <v>0</v>
      </c>
      <c r="I15" s="36">
        <v>1</v>
      </c>
      <c r="J15" s="36">
        <f t="shared" si="2"/>
        <v>1</v>
      </c>
      <c r="K15" s="36">
        <f t="shared" si="3"/>
        <v>5</v>
      </c>
      <c r="L15" s="37">
        <v>0</v>
      </c>
      <c r="M15" s="36">
        <v>1</v>
      </c>
      <c r="N15" s="36">
        <f t="shared" si="4"/>
        <v>1</v>
      </c>
      <c r="O15" s="37">
        <v>0</v>
      </c>
      <c r="P15" s="36">
        <v>1</v>
      </c>
      <c r="Q15" s="36">
        <f t="shared" si="5"/>
        <v>1</v>
      </c>
      <c r="R15" s="36">
        <f t="shared" si="6"/>
        <v>2</v>
      </c>
      <c r="S15" s="37">
        <v>1</v>
      </c>
      <c r="T15" s="36">
        <v>1</v>
      </c>
      <c r="U15" s="36">
        <f t="shared" si="7"/>
        <v>2</v>
      </c>
      <c r="V15" s="37">
        <v>1</v>
      </c>
      <c r="W15" s="36">
        <v>1</v>
      </c>
      <c r="X15" s="36">
        <f t="shared" si="8"/>
        <v>2</v>
      </c>
      <c r="Y15" s="37">
        <f t="shared" si="9"/>
        <v>4</v>
      </c>
      <c r="Z15" s="57"/>
      <c r="AA15" s="57"/>
      <c r="AB15" s="57"/>
      <c r="AC15" s="57"/>
      <c r="AD15" s="57"/>
      <c r="AE15" s="57"/>
      <c r="AF15" s="57"/>
    </row>
    <row r="16" spans="1:32" x14ac:dyDescent="0.25">
      <c r="A16" s="55" t="s">
        <v>9742</v>
      </c>
      <c r="B16" s="71">
        <v>1</v>
      </c>
      <c r="C16" s="36">
        <v>1</v>
      </c>
      <c r="D16" s="36">
        <f t="shared" si="0"/>
        <v>2</v>
      </c>
      <c r="E16" s="74">
        <v>1</v>
      </c>
      <c r="F16" s="36">
        <v>1</v>
      </c>
      <c r="G16" s="36">
        <f t="shared" si="1"/>
        <v>2</v>
      </c>
      <c r="H16" s="37">
        <v>1</v>
      </c>
      <c r="I16" s="36">
        <v>1</v>
      </c>
      <c r="J16" s="36">
        <f t="shared" si="2"/>
        <v>2</v>
      </c>
      <c r="K16" s="36">
        <f t="shared" si="3"/>
        <v>6</v>
      </c>
      <c r="L16" s="37">
        <v>1</v>
      </c>
      <c r="M16" s="36">
        <v>1</v>
      </c>
      <c r="N16" s="36">
        <f t="shared" si="4"/>
        <v>2</v>
      </c>
      <c r="O16" s="37">
        <v>1</v>
      </c>
      <c r="P16" s="36">
        <v>0</v>
      </c>
      <c r="Q16" s="36">
        <f t="shared" si="5"/>
        <v>1</v>
      </c>
      <c r="R16" s="36">
        <f t="shared" si="6"/>
        <v>3</v>
      </c>
      <c r="S16" s="37">
        <v>1</v>
      </c>
      <c r="T16" s="36">
        <v>0</v>
      </c>
      <c r="U16" s="36">
        <f t="shared" si="7"/>
        <v>1</v>
      </c>
      <c r="V16" s="37">
        <v>1</v>
      </c>
      <c r="W16" s="36">
        <v>1</v>
      </c>
      <c r="X16" s="36">
        <f t="shared" si="8"/>
        <v>2</v>
      </c>
      <c r="Y16" s="37">
        <f t="shared" si="9"/>
        <v>3</v>
      </c>
      <c r="Z16" s="57"/>
      <c r="AA16" s="57"/>
      <c r="AB16" s="57"/>
      <c r="AC16" s="57"/>
      <c r="AD16" s="57"/>
      <c r="AE16" s="57"/>
      <c r="AF16" s="57"/>
    </row>
    <row r="17" spans="1:32" s="35" customFormat="1" x14ac:dyDescent="0.25">
      <c r="A17" s="40" t="s">
        <v>10722</v>
      </c>
      <c r="B17" s="71">
        <v>1</v>
      </c>
      <c r="C17" s="36">
        <v>0</v>
      </c>
      <c r="D17" s="36">
        <f t="shared" si="0"/>
        <v>1</v>
      </c>
      <c r="E17" s="73">
        <v>1</v>
      </c>
      <c r="F17" s="36">
        <v>0</v>
      </c>
      <c r="G17" s="36">
        <f t="shared" si="1"/>
        <v>1</v>
      </c>
      <c r="H17" s="37">
        <v>0</v>
      </c>
      <c r="I17" s="36">
        <v>0</v>
      </c>
      <c r="J17" s="36">
        <f t="shared" si="2"/>
        <v>0</v>
      </c>
      <c r="K17" s="36">
        <f t="shared" si="3"/>
        <v>2</v>
      </c>
      <c r="L17" s="37">
        <v>0</v>
      </c>
      <c r="M17" s="36">
        <v>1</v>
      </c>
      <c r="N17" s="36">
        <f t="shared" si="4"/>
        <v>1</v>
      </c>
      <c r="O17" s="37">
        <v>0</v>
      </c>
      <c r="P17" s="36">
        <v>0</v>
      </c>
      <c r="Q17" s="36">
        <f t="shared" si="5"/>
        <v>0</v>
      </c>
      <c r="R17" s="36">
        <f t="shared" si="6"/>
        <v>1</v>
      </c>
      <c r="S17" s="37">
        <v>0</v>
      </c>
      <c r="T17" s="36">
        <v>1</v>
      </c>
      <c r="U17" s="36">
        <f t="shared" si="7"/>
        <v>1</v>
      </c>
      <c r="V17" s="37">
        <v>1</v>
      </c>
      <c r="W17" s="36">
        <v>1</v>
      </c>
      <c r="X17" s="36">
        <f t="shared" si="8"/>
        <v>2</v>
      </c>
      <c r="Y17" s="37">
        <f t="shared" si="9"/>
        <v>3</v>
      </c>
    </row>
    <row r="18" spans="1:32" x14ac:dyDescent="0.25">
      <c r="A18" s="55" t="s">
        <v>10747</v>
      </c>
      <c r="B18" s="71">
        <v>1</v>
      </c>
      <c r="C18" s="36">
        <v>1</v>
      </c>
      <c r="D18" s="36">
        <f t="shared" si="0"/>
        <v>2</v>
      </c>
      <c r="E18" s="37">
        <v>1</v>
      </c>
      <c r="F18" s="36">
        <v>1</v>
      </c>
      <c r="G18" s="36">
        <f t="shared" si="1"/>
        <v>2</v>
      </c>
      <c r="H18" s="37">
        <v>1</v>
      </c>
      <c r="I18" s="36">
        <v>0</v>
      </c>
      <c r="J18" s="36">
        <f t="shared" si="2"/>
        <v>1</v>
      </c>
      <c r="K18" s="36">
        <f t="shared" si="3"/>
        <v>5</v>
      </c>
      <c r="L18" s="37">
        <v>1</v>
      </c>
      <c r="M18" s="36">
        <v>1</v>
      </c>
      <c r="N18" s="36">
        <f t="shared" si="4"/>
        <v>2</v>
      </c>
      <c r="O18" s="37">
        <v>1</v>
      </c>
      <c r="P18" s="36">
        <v>1</v>
      </c>
      <c r="Q18" s="36">
        <f t="shared" si="5"/>
        <v>2</v>
      </c>
      <c r="R18" s="36">
        <f t="shared" si="6"/>
        <v>4</v>
      </c>
      <c r="S18" s="37">
        <v>1</v>
      </c>
      <c r="T18" s="36">
        <v>0</v>
      </c>
      <c r="U18" s="36">
        <f t="shared" si="7"/>
        <v>1</v>
      </c>
      <c r="V18" s="37">
        <v>1</v>
      </c>
      <c r="W18" s="36">
        <v>1</v>
      </c>
      <c r="X18" s="36">
        <f t="shared" si="8"/>
        <v>2</v>
      </c>
      <c r="Y18" s="37">
        <f t="shared" si="9"/>
        <v>3</v>
      </c>
      <c r="Z18" s="57"/>
      <c r="AA18" s="57"/>
      <c r="AB18" s="57" t="s">
        <v>21738</v>
      </c>
      <c r="AC18" s="57"/>
      <c r="AD18" s="57"/>
      <c r="AE18" s="57"/>
      <c r="AF18" s="57"/>
    </row>
    <row r="19" spans="1:32" x14ac:dyDescent="0.25">
      <c r="A19" s="64" t="s">
        <v>11286</v>
      </c>
      <c r="B19" s="71">
        <v>1</v>
      </c>
      <c r="C19" s="36">
        <v>1</v>
      </c>
      <c r="D19" s="36">
        <f t="shared" si="0"/>
        <v>2</v>
      </c>
      <c r="F19" s="36"/>
      <c r="G19" s="36">
        <f t="shared" si="1"/>
        <v>0</v>
      </c>
      <c r="H19" s="37">
        <v>1</v>
      </c>
      <c r="I19" s="36"/>
      <c r="J19" s="36">
        <f t="shared" si="2"/>
        <v>1</v>
      </c>
      <c r="K19" s="36">
        <f t="shared" si="3"/>
        <v>3</v>
      </c>
      <c r="L19" s="37">
        <v>1</v>
      </c>
      <c r="M19" s="36"/>
      <c r="N19" s="36">
        <f t="shared" si="4"/>
        <v>1</v>
      </c>
      <c r="O19" s="37">
        <v>1</v>
      </c>
      <c r="P19" s="36"/>
      <c r="Q19" s="36">
        <f t="shared" si="5"/>
        <v>1</v>
      </c>
      <c r="R19" s="36">
        <f t="shared" si="6"/>
        <v>2</v>
      </c>
      <c r="S19" s="37">
        <v>1</v>
      </c>
      <c r="T19" s="36"/>
      <c r="U19" s="36">
        <f t="shared" si="7"/>
        <v>1</v>
      </c>
      <c r="V19" s="37">
        <v>1</v>
      </c>
      <c r="W19" s="36"/>
      <c r="X19" s="36">
        <f t="shared" si="8"/>
        <v>1</v>
      </c>
      <c r="Y19" s="37">
        <f t="shared" si="9"/>
        <v>2</v>
      </c>
      <c r="Z19" s="57"/>
      <c r="AA19" s="57"/>
      <c r="AB19" s="57"/>
      <c r="AC19" s="57"/>
      <c r="AD19" s="57"/>
      <c r="AE19" s="57"/>
      <c r="AF19" s="57"/>
    </row>
    <row r="20" spans="1:32" s="35" customFormat="1" x14ac:dyDescent="0.25">
      <c r="A20" s="40" t="s">
        <v>11472</v>
      </c>
      <c r="B20" s="71">
        <v>1</v>
      </c>
      <c r="C20" s="36">
        <v>1</v>
      </c>
      <c r="D20" s="36">
        <f t="shared" si="0"/>
        <v>2</v>
      </c>
      <c r="E20" s="37">
        <v>0</v>
      </c>
      <c r="F20" s="36">
        <v>1</v>
      </c>
      <c r="G20" s="36">
        <f t="shared" si="1"/>
        <v>1</v>
      </c>
      <c r="H20" s="37">
        <v>1</v>
      </c>
      <c r="I20" s="36">
        <v>1</v>
      </c>
      <c r="J20" s="36">
        <f t="shared" si="2"/>
        <v>2</v>
      </c>
      <c r="K20" s="36">
        <f t="shared" si="3"/>
        <v>5</v>
      </c>
      <c r="L20" s="37">
        <v>0</v>
      </c>
      <c r="M20" s="36">
        <v>1</v>
      </c>
      <c r="N20" s="36">
        <f t="shared" si="4"/>
        <v>1</v>
      </c>
      <c r="O20" s="37">
        <v>0</v>
      </c>
      <c r="P20" s="36">
        <v>0</v>
      </c>
      <c r="Q20" s="36">
        <f t="shared" si="5"/>
        <v>0</v>
      </c>
      <c r="R20" s="36">
        <f t="shared" si="6"/>
        <v>1</v>
      </c>
      <c r="S20" s="37">
        <v>0</v>
      </c>
      <c r="T20" s="36">
        <v>0</v>
      </c>
      <c r="U20" s="36">
        <f t="shared" si="7"/>
        <v>0</v>
      </c>
      <c r="V20" s="37">
        <v>1</v>
      </c>
      <c r="W20" s="36">
        <v>0</v>
      </c>
      <c r="X20" s="36">
        <f t="shared" si="8"/>
        <v>1</v>
      </c>
      <c r="Y20" s="37">
        <f t="shared" si="9"/>
        <v>1</v>
      </c>
    </row>
    <row r="21" spans="1:32" x14ac:dyDescent="0.25">
      <c r="A21" s="47" t="s">
        <v>11650</v>
      </c>
      <c r="B21" s="71">
        <v>1</v>
      </c>
      <c r="C21" s="36">
        <v>1</v>
      </c>
      <c r="D21" s="36">
        <f t="shared" si="0"/>
        <v>2</v>
      </c>
      <c r="E21" s="37">
        <v>0</v>
      </c>
      <c r="F21" s="36">
        <v>1</v>
      </c>
      <c r="G21" s="36">
        <f t="shared" si="1"/>
        <v>1</v>
      </c>
      <c r="H21" s="37">
        <v>1</v>
      </c>
      <c r="I21" s="36">
        <v>1</v>
      </c>
      <c r="J21" s="36">
        <f t="shared" si="2"/>
        <v>2</v>
      </c>
      <c r="K21" s="36">
        <f t="shared" si="3"/>
        <v>5</v>
      </c>
      <c r="L21" s="37">
        <v>0</v>
      </c>
      <c r="M21" s="36">
        <v>1</v>
      </c>
      <c r="N21" s="36">
        <f t="shared" si="4"/>
        <v>1</v>
      </c>
      <c r="O21" s="37">
        <v>1</v>
      </c>
      <c r="P21" s="36">
        <v>1</v>
      </c>
      <c r="Q21" s="36">
        <f t="shared" si="5"/>
        <v>2</v>
      </c>
      <c r="R21" s="36">
        <f t="shared" si="6"/>
        <v>3</v>
      </c>
      <c r="S21" s="37">
        <v>0</v>
      </c>
      <c r="T21" s="36">
        <v>1</v>
      </c>
      <c r="U21" s="36">
        <f t="shared" si="7"/>
        <v>1</v>
      </c>
      <c r="V21" s="37">
        <v>1</v>
      </c>
      <c r="W21" s="36">
        <v>1</v>
      </c>
      <c r="X21" s="36">
        <f t="shared" si="8"/>
        <v>2</v>
      </c>
      <c r="Y21" s="37">
        <f t="shared" si="9"/>
        <v>3</v>
      </c>
      <c r="Z21" s="57"/>
      <c r="AA21" s="57"/>
      <c r="AB21" s="57"/>
      <c r="AC21" s="57"/>
      <c r="AD21" s="57"/>
      <c r="AE21" s="57"/>
      <c r="AF21" s="57"/>
    </row>
    <row r="22" spans="1:32" x14ac:dyDescent="0.25">
      <c r="A22" s="47" t="s">
        <v>65</v>
      </c>
      <c r="B22" s="71">
        <v>1</v>
      </c>
      <c r="C22" s="36">
        <v>1</v>
      </c>
      <c r="D22" s="36">
        <f t="shared" si="0"/>
        <v>2</v>
      </c>
      <c r="E22" s="37">
        <v>0</v>
      </c>
      <c r="F22" s="36">
        <v>0</v>
      </c>
      <c r="G22" s="36">
        <f t="shared" si="1"/>
        <v>0</v>
      </c>
      <c r="H22" s="37">
        <v>1</v>
      </c>
      <c r="I22" s="36">
        <v>0</v>
      </c>
      <c r="J22" s="36">
        <f t="shared" si="2"/>
        <v>1</v>
      </c>
      <c r="K22" s="36">
        <f t="shared" si="3"/>
        <v>3</v>
      </c>
      <c r="L22" s="37">
        <v>1</v>
      </c>
      <c r="M22" s="36">
        <v>0</v>
      </c>
      <c r="N22" s="36">
        <f t="shared" si="4"/>
        <v>1</v>
      </c>
      <c r="O22" s="37">
        <v>1</v>
      </c>
      <c r="P22" s="36">
        <v>0</v>
      </c>
      <c r="Q22" s="36">
        <f t="shared" si="5"/>
        <v>1</v>
      </c>
      <c r="R22" s="36">
        <f t="shared" si="6"/>
        <v>2</v>
      </c>
      <c r="S22" s="37">
        <v>0</v>
      </c>
      <c r="T22" s="36">
        <v>0</v>
      </c>
      <c r="U22" s="36">
        <f t="shared" si="7"/>
        <v>0</v>
      </c>
      <c r="V22" s="37">
        <v>1</v>
      </c>
      <c r="W22" s="36">
        <v>0</v>
      </c>
      <c r="X22" s="36">
        <f t="shared" si="8"/>
        <v>1</v>
      </c>
      <c r="Y22" s="37">
        <f t="shared" si="9"/>
        <v>1</v>
      </c>
      <c r="Z22" s="57"/>
      <c r="AA22" s="57"/>
      <c r="AB22" s="57"/>
      <c r="AC22" s="57"/>
      <c r="AD22" s="57"/>
      <c r="AE22" s="57"/>
      <c r="AF22" s="57"/>
    </row>
    <row r="23" spans="1:32" x14ac:dyDescent="0.25">
      <c r="A23" s="47" t="s">
        <v>13540</v>
      </c>
      <c r="B23" s="71">
        <v>1</v>
      </c>
      <c r="C23" s="36">
        <v>1</v>
      </c>
      <c r="D23" s="36">
        <f t="shared" si="0"/>
        <v>2</v>
      </c>
      <c r="E23" s="37">
        <v>1</v>
      </c>
      <c r="F23" s="36">
        <v>1</v>
      </c>
      <c r="G23" s="36">
        <f t="shared" si="1"/>
        <v>2</v>
      </c>
      <c r="H23" s="37">
        <v>1</v>
      </c>
      <c r="I23" s="36">
        <v>1</v>
      </c>
      <c r="J23" s="36">
        <f t="shared" si="2"/>
        <v>2</v>
      </c>
      <c r="K23" s="36">
        <f t="shared" si="3"/>
        <v>6</v>
      </c>
      <c r="L23" s="37">
        <v>1</v>
      </c>
      <c r="M23" s="36">
        <v>1</v>
      </c>
      <c r="N23" s="36">
        <f t="shared" si="4"/>
        <v>2</v>
      </c>
      <c r="O23" s="37">
        <v>1</v>
      </c>
      <c r="P23" s="36">
        <v>1</v>
      </c>
      <c r="Q23" s="36">
        <f t="shared" si="5"/>
        <v>2</v>
      </c>
      <c r="R23" s="36">
        <f t="shared" si="6"/>
        <v>4</v>
      </c>
      <c r="S23" s="37">
        <v>1</v>
      </c>
      <c r="T23" s="36">
        <v>0</v>
      </c>
      <c r="U23" s="36">
        <f t="shared" si="7"/>
        <v>1</v>
      </c>
      <c r="V23" s="37">
        <v>1</v>
      </c>
      <c r="W23" s="36">
        <v>1</v>
      </c>
      <c r="X23" s="36">
        <f t="shared" si="8"/>
        <v>2</v>
      </c>
      <c r="Y23" s="37">
        <f t="shared" si="9"/>
        <v>3</v>
      </c>
      <c r="Z23" s="57"/>
      <c r="AA23" s="57"/>
      <c r="AB23" s="57"/>
      <c r="AC23" s="57"/>
      <c r="AD23" s="57"/>
      <c r="AE23" s="57"/>
      <c r="AF23" s="57"/>
    </row>
    <row r="24" spans="1:32" s="35" customFormat="1" x14ac:dyDescent="0.25">
      <c r="A24" s="65" t="s">
        <v>13729</v>
      </c>
      <c r="B24" s="71"/>
      <c r="C24" s="36"/>
      <c r="D24" s="36">
        <f t="shared" si="0"/>
        <v>0</v>
      </c>
      <c r="E24" s="37"/>
      <c r="F24" s="36"/>
      <c r="G24" s="36">
        <f t="shared" si="1"/>
        <v>0</v>
      </c>
      <c r="H24" s="37">
        <v>0</v>
      </c>
      <c r="I24" s="36"/>
      <c r="J24" s="36">
        <f t="shared" si="2"/>
        <v>0</v>
      </c>
      <c r="K24" s="36">
        <f t="shared" si="3"/>
        <v>0</v>
      </c>
      <c r="L24" s="37">
        <v>0</v>
      </c>
      <c r="M24" s="36"/>
      <c r="N24" s="36">
        <f t="shared" si="4"/>
        <v>0</v>
      </c>
      <c r="O24" s="37">
        <v>0</v>
      </c>
      <c r="P24" s="36"/>
      <c r="Q24" s="36">
        <f t="shared" si="5"/>
        <v>0</v>
      </c>
      <c r="R24" s="36">
        <f t="shared" si="6"/>
        <v>0</v>
      </c>
      <c r="S24" s="37">
        <v>0</v>
      </c>
      <c r="T24" s="36"/>
      <c r="U24" s="36">
        <f t="shared" si="7"/>
        <v>0</v>
      </c>
      <c r="V24" s="37">
        <v>1</v>
      </c>
      <c r="W24" s="36"/>
      <c r="X24" s="36">
        <f t="shared" si="8"/>
        <v>1</v>
      </c>
      <c r="Y24" s="37">
        <f t="shared" si="9"/>
        <v>1</v>
      </c>
    </row>
    <row r="25" spans="1:32" s="35" customFormat="1" x14ac:dyDescent="0.25">
      <c r="A25" s="65" t="s">
        <v>14015</v>
      </c>
      <c r="B25" s="71"/>
      <c r="C25" s="36"/>
      <c r="D25" s="36">
        <f t="shared" si="0"/>
        <v>0</v>
      </c>
      <c r="E25" s="36"/>
      <c r="F25" s="36"/>
      <c r="G25" s="36">
        <f t="shared" si="1"/>
        <v>0</v>
      </c>
      <c r="H25" s="36"/>
      <c r="I25" s="36"/>
      <c r="J25" s="36">
        <f t="shared" si="2"/>
        <v>0</v>
      </c>
      <c r="K25" s="36">
        <f t="shared" si="3"/>
        <v>0</v>
      </c>
      <c r="L25" s="36"/>
      <c r="M25" s="36"/>
      <c r="N25" s="36">
        <f t="shared" si="4"/>
        <v>0</v>
      </c>
      <c r="O25" s="36"/>
      <c r="P25" s="36"/>
      <c r="Q25" s="36">
        <f t="shared" si="5"/>
        <v>0</v>
      </c>
      <c r="R25" s="36">
        <f t="shared" si="6"/>
        <v>0</v>
      </c>
      <c r="S25" s="36"/>
      <c r="T25" s="36"/>
      <c r="U25" s="36">
        <f t="shared" si="7"/>
        <v>0</v>
      </c>
      <c r="V25" s="36"/>
      <c r="W25" s="36"/>
      <c r="X25" s="36">
        <f t="shared" si="8"/>
        <v>0</v>
      </c>
      <c r="Y25" s="37">
        <f t="shared" si="9"/>
        <v>0</v>
      </c>
    </row>
    <row r="26" spans="1:32" x14ac:dyDescent="0.25">
      <c r="A26" s="57" t="s">
        <v>4868</v>
      </c>
      <c r="B26" s="71">
        <v>1</v>
      </c>
      <c r="C26" s="36">
        <v>1</v>
      </c>
      <c r="D26" s="36">
        <f t="shared" si="0"/>
        <v>2</v>
      </c>
      <c r="E26" s="36"/>
      <c r="F26" s="36">
        <v>0</v>
      </c>
      <c r="G26" s="36">
        <f t="shared" si="1"/>
        <v>0</v>
      </c>
      <c r="H26" s="36">
        <v>1</v>
      </c>
      <c r="I26" s="36">
        <v>1</v>
      </c>
      <c r="J26" s="36">
        <f t="shared" si="2"/>
        <v>2</v>
      </c>
      <c r="K26" s="36">
        <f t="shared" si="3"/>
        <v>4</v>
      </c>
      <c r="L26" s="36">
        <v>1</v>
      </c>
      <c r="M26" s="36">
        <v>1</v>
      </c>
      <c r="N26" s="36">
        <f t="shared" si="4"/>
        <v>2</v>
      </c>
      <c r="O26" s="36">
        <v>1</v>
      </c>
      <c r="P26" s="36">
        <v>0</v>
      </c>
      <c r="Q26" s="36">
        <f t="shared" si="5"/>
        <v>1</v>
      </c>
      <c r="R26" s="36">
        <f t="shared" si="6"/>
        <v>3</v>
      </c>
      <c r="S26" s="36">
        <v>1</v>
      </c>
      <c r="T26" s="36">
        <v>1</v>
      </c>
      <c r="U26" s="36">
        <f t="shared" si="7"/>
        <v>2</v>
      </c>
      <c r="V26" s="36">
        <v>1</v>
      </c>
      <c r="W26" s="36">
        <v>1</v>
      </c>
      <c r="X26" s="36">
        <f t="shared" si="8"/>
        <v>2</v>
      </c>
      <c r="Y26" s="37">
        <f t="shared" si="9"/>
        <v>4</v>
      </c>
      <c r="Z26" s="57"/>
      <c r="AA26" s="57"/>
      <c r="AB26" s="57"/>
      <c r="AC26" s="57"/>
      <c r="AD26" s="57"/>
      <c r="AE26" s="57"/>
      <c r="AF26" s="57"/>
    </row>
    <row r="27" spans="1:32" x14ac:dyDescent="0.25">
      <c r="A27" s="58" t="s">
        <v>16547</v>
      </c>
      <c r="B27" s="71">
        <v>1</v>
      </c>
      <c r="C27" s="36">
        <v>1</v>
      </c>
      <c r="D27" s="36">
        <f t="shared" si="0"/>
        <v>2</v>
      </c>
      <c r="E27" s="36"/>
      <c r="F27" s="36">
        <v>1</v>
      </c>
      <c r="G27" s="36">
        <f t="shared" si="1"/>
        <v>1</v>
      </c>
      <c r="H27" s="36">
        <v>1</v>
      </c>
      <c r="I27" s="36">
        <v>1</v>
      </c>
      <c r="J27" s="36">
        <f t="shared" si="2"/>
        <v>2</v>
      </c>
      <c r="K27" s="36">
        <f t="shared" si="3"/>
        <v>5</v>
      </c>
      <c r="L27" s="36">
        <v>1</v>
      </c>
      <c r="M27" s="36">
        <v>1</v>
      </c>
      <c r="N27" s="36">
        <f t="shared" si="4"/>
        <v>2</v>
      </c>
      <c r="O27" s="36">
        <v>1</v>
      </c>
      <c r="P27" s="36">
        <v>1</v>
      </c>
      <c r="Q27" s="36">
        <f t="shared" si="5"/>
        <v>2</v>
      </c>
      <c r="R27" s="36">
        <f t="shared" si="6"/>
        <v>4</v>
      </c>
      <c r="S27" s="36">
        <v>1</v>
      </c>
      <c r="T27" s="36">
        <v>0</v>
      </c>
      <c r="U27" s="36">
        <f t="shared" si="7"/>
        <v>1</v>
      </c>
      <c r="V27" s="36">
        <v>1</v>
      </c>
      <c r="W27" s="36">
        <v>1</v>
      </c>
      <c r="X27" s="36">
        <f t="shared" si="8"/>
        <v>2</v>
      </c>
      <c r="Y27" s="37">
        <f t="shared" si="9"/>
        <v>3</v>
      </c>
    </row>
    <row r="28" spans="1:32" x14ac:dyDescent="0.25">
      <c r="A28" s="58" t="s">
        <v>11089</v>
      </c>
      <c r="B28" s="36">
        <v>1</v>
      </c>
      <c r="C28" s="36">
        <v>1</v>
      </c>
      <c r="D28" s="36">
        <f t="shared" si="0"/>
        <v>2</v>
      </c>
      <c r="E28" s="36"/>
      <c r="F28" s="36">
        <v>0</v>
      </c>
      <c r="G28" s="36">
        <f t="shared" si="1"/>
        <v>0</v>
      </c>
      <c r="H28" s="36">
        <v>1</v>
      </c>
      <c r="I28" s="36">
        <v>0</v>
      </c>
      <c r="J28" s="36">
        <f t="shared" si="2"/>
        <v>1</v>
      </c>
      <c r="K28" s="36">
        <f t="shared" si="3"/>
        <v>3</v>
      </c>
      <c r="L28" s="36">
        <v>1</v>
      </c>
      <c r="M28" s="36">
        <v>0</v>
      </c>
      <c r="N28" s="36">
        <f t="shared" si="4"/>
        <v>1</v>
      </c>
      <c r="O28" s="36">
        <v>1</v>
      </c>
      <c r="P28" s="36">
        <v>0</v>
      </c>
      <c r="Q28" s="36">
        <f t="shared" si="5"/>
        <v>1</v>
      </c>
      <c r="R28" s="36">
        <f t="shared" si="6"/>
        <v>2</v>
      </c>
      <c r="S28" s="36">
        <v>1</v>
      </c>
      <c r="T28" s="36">
        <v>1</v>
      </c>
      <c r="U28" s="36">
        <f t="shared" si="7"/>
        <v>2</v>
      </c>
      <c r="V28" s="36">
        <v>1</v>
      </c>
      <c r="W28" s="36">
        <v>1</v>
      </c>
      <c r="X28" s="36">
        <f t="shared" si="8"/>
        <v>2</v>
      </c>
      <c r="Y28" s="37">
        <f t="shared" si="9"/>
        <v>4</v>
      </c>
    </row>
    <row r="30" spans="1:32" x14ac:dyDescent="0.25">
      <c r="A30" s="37" t="s">
        <v>21735</v>
      </c>
    </row>
  </sheetData>
  <conditionalFormatting sqref="A51:A1048576 A1">
    <cfRule type="duplicateValues" dxfId="309" priority="7"/>
  </conditionalFormatting>
  <conditionalFormatting sqref="K2:K28">
    <cfRule type="cellIs" dxfId="308" priority="5" operator="lessThan">
      <formula>5</formula>
    </cfRule>
    <cfRule type="cellIs" dxfId="307" priority="6" operator="greaterThan">
      <formula>4</formula>
    </cfRule>
  </conditionalFormatting>
  <conditionalFormatting sqref="Y2:Y28">
    <cfRule type="cellIs" dxfId="306" priority="3" operator="lessThan">
      <formula>3</formula>
    </cfRule>
    <cfRule type="cellIs" dxfId="305" priority="4" operator="greaterThan">
      <formula>2</formula>
    </cfRule>
  </conditionalFormatting>
  <conditionalFormatting sqref="R2:R28">
    <cfRule type="cellIs" dxfId="304" priority="1" operator="lessThan">
      <formula>3</formula>
    </cfRule>
    <cfRule type="cellIs" dxfId="303" priority="2" operator="greaterThan">
      <formula>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8"/>
  <sheetViews>
    <sheetView workbookViewId="0">
      <selection activeCell="A25" sqref="A25:XFD25"/>
    </sheetView>
  </sheetViews>
  <sheetFormatPr baseColWidth="10"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s="63" customFormat="1" x14ac:dyDescent="0.25">
      <c r="A19" s="66" t="s">
        <v>7359</v>
      </c>
      <c r="B19" s="64" t="s">
        <v>11286</v>
      </c>
      <c r="C19" s="64">
        <v>2018</v>
      </c>
      <c r="D19" s="64" t="s">
        <v>2395</v>
      </c>
      <c r="E19" s="64" t="s">
        <v>2055</v>
      </c>
      <c r="F19" s="64" t="s">
        <v>22</v>
      </c>
      <c r="G19" s="64" t="s">
        <v>11</v>
      </c>
      <c r="H19" s="64">
        <v>18</v>
      </c>
      <c r="I19" s="64">
        <v>22</v>
      </c>
      <c r="J19" s="64" t="s">
        <v>11</v>
      </c>
      <c r="K19" s="65" t="s">
        <v>11287</v>
      </c>
      <c r="L19" s="64" t="s">
        <v>11288</v>
      </c>
      <c r="M19" s="64" t="s">
        <v>11289</v>
      </c>
      <c r="N19" s="64" t="s">
        <v>11290</v>
      </c>
      <c r="O19" s="64" t="s">
        <v>11</v>
      </c>
      <c r="P19" s="64" t="s">
        <v>26</v>
      </c>
      <c r="Q19" s="64" t="s">
        <v>1933</v>
      </c>
      <c r="R19" s="67"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s="63" customFormat="1" x14ac:dyDescent="0.25">
      <c r="A24" s="68" t="s">
        <v>13730</v>
      </c>
      <c r="B24" s="65" t="s">
        <v>13729</v>
      </c>
      <c r="C24" s="65">
        <v>2022</v>
      </c>
      <c r="D24" s="65" t="s">
        <v>13472</v>
      </c>
      <c r="E24" s="65"/>
      <c r="F24" s="65"/>
      <c r="G24" s="65"/>
      <c r="H24" s="65"/>
      <c r="I24" s="65"/>
      <c r="J24" s="65"/>
      <c r="K24" s="65" t="s">
        <v>13733</v>
      </c>
      <c r="L24" s="65" t="s">
        <v>13734</v>
      </c>
      <c r="M24" s="65" t="s">
        <v>13732</v>
      </c>
      <c r="N24" s="65"/>
      <c r="O24" s="65"/>
      <c r="P24" s="65" t="s">
        <v>13447</v>
      </c>
      <c r="Q24" s="65"/>
      <c r="R24" s="69" t="s">
        <v>21708</v>
      </c>
    </row>
    <row r="25" spans="1:18" s="63" customFormat="1" x14ac:dyDescent="0.25">
      <c r="A25" s="66" t="s">
        <v>14016</v>
      </c>
      <c r="B25" s="64" t="s">
        <v>14015</v>
      </c>
      <c r="C25" s="64">
        <v>2022</v>
      </c>
      <c r="D25" s="64" t="s">
        <v>14018</v>
      </c>
      <c r="E25" s="64"/>
      <c r="F25" s="64"/>
      <c r="G25" s="64"/>
      <c r="H25" s="64"/>
      <c r="I25" s="64"/>
      <c r="J25" s="64"/>
      <c r="K25" s="65" t="s">
        <v>14021</v>
      </c>
      <c r="L25" s="64" t="s">
        <v>14022</v>
      </c>
      <c r="M25" s="64" t="s">
        <v>14019</v>
      </c>
      <c r="N25" s="64"/>
      <c r="O25" s="64"/>
      <c r="P25" s="64" t="s">
        <v>13447</v>
      </c>
      <c r="Q25" s="64"/>
      <c r="R25" s="67"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2"/>
  <sheetViews>
    <sheetView topLeftCell="A5" workbookViewId="0">
      <selection activeCell="B34" sqref="B34"/>
    </sheetView>
  </sheetViews>
  <sheetFormatPr baseColWidth="10"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4"/>
  <sheetViews>
    <sheetView topLeftCell="A40" workbookViewId="0">
      <selection activeCell="B61" sqref="B61"/>
    </sheetView>
  </sheetViews>
  <sheetFormatPr baseColWidth="10"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9"/>
  <sheetViews>
    <sheetView zoomScaleNormal="100" workbookViewId="0">
      <selection activeCell="K29" sqref="A2:K29"/>
    </sheetView>
  </sheetViews>
  <sheetFormatPr baseColWidth="10"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1"/>
  <sheetViews>
    <sheetView topLeftCell="A22" workbookViewId="0">
      <selection activeCell="A42" sqref="A42:K69"/>
    </sheetView>
  </sheetViews>
  <sheetFormatPr baseColWidth="10"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71"/>
  <sheetViews>
    <sheetView topLeftCell="B1" zoomScaleNormal="100" workbookViewId="0">
      <selection activeCell="B1" sqref="A1:XFD1048576"/>
    </sheetView>
  </sheetViews>
  <sheetFormatPr baseColWidth="10"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00000000-0004-0000-0700-000000000000}"/>
  </hyperlinks>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72"/>
  <sheetViews>
    <sheetView topLeftCell="A140" zoomScale="60" zoomScaleNormal="60" workbookViewId="0">
      <selection activeCell="B170" sqref="B170"/>
    </sheetView>
  </sheetViews>
  <sheetFormatPr baseColWidth="10"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00000000-0004-0000-0800-000000000000}"/>
  </hyperlinks>
  <pageMargins left="0.7" right="0.7" top="0.78740157499999996" bottom="0.78740157499999996"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73"/>
  <sheetViews>
    <sheetView workbookViewId="0">
      <selection activeCell="B94" sqref="A2:R273"/>
    </sheetView>
  </sheetViews>
  <sheetFormatPr baseColWidth="10"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00000000-0004-0000-0900-000000000000}"/>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27"/>
  <sheetViews>
    <sheetView workbookViewId="0">
      <selection activeCell="A2" sqref="A2:R127"/>
    </sheetView>
  </sheetViews>
  <sheetFormatPr baseColWidth="10"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5"/>
  <sheetViews>
    <sheetView topLeftCell="A58" workbookViewId="0">
      <selection activeCell="A2" sqref="A2:R95"/>
    </sheetView>
  </sheetViews>
  <sheetFormatPr baseColWidth="10"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00000000-0004-0000-0B00-000000000000}"/>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47"/>
  <sheetViews>
    <sheetView workbookViewId="0">
      <selection sqref="A1:XFD1048576"/>
    </sheetView>
  </sheetViews>
  <sheetFormatPr baseColWidth="10"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00000000-0004-0000-0C00-000000000000}"/>
  </hyperlinks>
  <pageMargins left="0.7" right="0.7" top="0.78740157499999996" bottom="0.78740157499999996" header="0.3" footer="0.3"/>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31"/>
  <sheetViews>
    <sheetView workbookViewId="0">
      <selection activeCell="G43" sqref="G43"/>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798"/>
  <sheetViews>
    <sheetView workbookViewId="0">
      <selection sqref="A1:XFD1048576"/>
    </sheetView>
  </sheetViews>
  <sheetFormatPr baseColWidth="10"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00000000-0004-0000-0E00-000000000000}"/>
  </hyperlinks>
  <pageMargins left="0.7" right="0.7" top="0.78740157499999996" bottom="0.78740157499999996" header="0.3" footer="0.3"/>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899"/>
  <sheetViews>
    <sheetView topLeftCell="A1852" workbookViewId="0">
      <selection activeCell="B1885" sqref="B1885"/>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00000000-0004-0000-0F00-000000000000}"/>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0F00-000001000000}"/>
  </hyperlinks>
  <pageMargins left="0.7" right="0.7" top="0.78740157499999996" bottom="0.78740157499999996" header="0.3" footer="0.3"/>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916"/>
  <sheetViews>
    <sheetView topLeftCell="A1880" workbookViewId="0">
      <selection activeCell="U127" sqref="U127"/>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00000000-0004-0000-1000-000000000000}"/>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000-000001000000}"/>
  </hyperlinks>
  <pageMargins left="0.7" right="0.7" top="0.78740157499999996" bottom="0.78740157499999996"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3065"/>
  <sheetViews>
    <sheetView topLeftCell="A663" workbookViewId="0">
      <selection activeCell="M690" sqref="M690"/>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00000000-0004-0000-1100-000000000000}"/>
    <hyperlink ref="K1996" r:id="rId2" xr:uid="{00000000-0004-0000-1100-000001000000}"/>
    <hyperlink ref="K2000" r:id="rId3" xr:uid="{00000000-0004-0000-11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100-000003000000}"/>
    <hyperlink ref="L2012" r:id="rId5" xr:uid="{00000000-0004-0000-1100-000004000000}"/>
  </hyperlinks>
  <pageMargins left="0.7" right="0.7" top="0.78740157499999996" bottom="0.78740157499999996" header="0.3" footer="0.3"/>
  <tableParts count="1">
    <tablePart r:id="rId6"/>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065"/>
  <sheetViews>
    <sheetView topLeftCell="A2305" workbookViewId="0">
      <selection activeCell="T2340" sqref="T2340"/>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00000000-0004-0000-1200-000000000000}"/>
    <hyperlink ref="K1996" r:id="rId2" xr:uid="{00000000-0004-0000-1200-000001000000}"/>
    <hyperlink ref="K2000" r:id="rId3" xr:uid="{00000000-0004-0000-1200-0000020000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200-000003000000}"/>
    <hyperlink ref="L2012" r:id="rId5" xr:uid="{00000000-0004-0000-1200-000004000000}"/>
  </hyperlinks>
  <pageMargins left="0.7" right="0.7" top="0.78740157499999996" bottom="0.78740157499999996" header="0.3" footer="0.3"/>
  <tableParts count="1">
    <tablePart r:id="rId6"/>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535"/>
  <sheetViews>
    <sheetView zoomScale="80" zoomScaleNormal="80" workbookViewId="0">
      <selection sqref="A1:R1"/>
    </sheetView>
  </sheetViews>
  <sheetFormatPr baseColWidth="10"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39"/>
  <sheetViews>
    <sheetView workbookViewId="0">
      <selection activeCell="M2" sqref="M2:M39"/>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00000000-0004-0000-1500-000000000000}"/>
    <hyperlink ref="K29" r:id="rId2" xr:uid="{00000000-0004-0000-1500-000001000000}"/>
    <hyperlink ref="K33" r:id="rId3" xr:uid="{00000000-0004-0000-1500-000002000000}"/>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00000000-0004-0000-1500-000003000000}"/>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1"/>
  <sheetViews>
    <sheetView workbookViewId="0">
      <selection activeCell="M2" sqref="M2:M11"/>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00000000-0004-0000-1600-000000000000}"/>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82"/>
  <sheetViews>
    <sheetView topLeftCell="A43" workbookViewId="0">
      <selection activeCell="L2" sqref="L2:L82"/>
    </sheetView>
  </sheetViews>
  <sheetFormatPr baseColWidth="10"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10"/>
  <sheetViews>
    <sheetView topLeftCell="A175" workbookViewId="0">
      <selection activeCell="L2" sqref="L2:L210"/>
    </sheetView>
  </sheetViews>
  <sheetFormatPr baseColWidth="10"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760"/>
  <sheetViews>
    <sheetView topLeftCell="A706" workbookViewId="0">
      <selection activeCell="AD2" sqref="AD2:AD760"/>
    </sheetView>
  </sheetViews>
  <sheetFormatPr baseColWidth="10"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R1"/>
  <sheetViews>
    <sheetView workbookViewId="0">
      <selection sqref="A1:R1"/>
    </sheetView>
  </sheetViews>
  <sheetFormatPr baseColWidth="10"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29</vt:i4>
      </vt:variant>
      <vt:variant>
        <vt:lpstr>Diagramme</vt:lpstr>
      </vt:variant>
      <vt:variant>
        <vt:i4>1</vt:i4>
      </vt:variant>
    </vt:vector>
  </HeadingPairs>
  <TitlesOfParts>
    <vt:vector size="30" baseType="lpstr">
      <vt:lpstr>Screening Phase 3 - Post Pr 3</vt:lpstr>
      <vt:lpstr>Screening Phase 3 - Post Proc 2</vt:lpstr>
      <vt:lpstr>Screening Phase 3 - Post Proc 1</vt: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2022-08-06T20:17:40Z</dcterms:modified>
</cp:coreProperties>
</file>