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E6E94BE9-50F4-4376-823A-660F351287D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upportvektoren" sheetId="1" r:id="rId1"/>
    <sheet name="Hinge-Kostenfunk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/>
  <c r="H7" i="2"/>
  <c r="H8" i="2"/>
  <c r="H9" i="2"/>
  <c r="H6" i="2"/>
  <c r="G7" i="2"/>
  <c r="G8" i="2"/>
  <c r="G9" i="2"/>
  <c r="G6" i="2"/>
  <c r="I7" i="1" a="1"/>
  <c r="I7" i="1"/>
  <c r="I8" i="1" a="1"/>
  <c r="I8" i="1"/>
  <c r="I9" i="1" a="1"/>
  <c r="I9" i="1"/>
  <c r="I10" i="1" a="1"/>
  <c r="I10" i="1"/>
  <c r="I6" i="1" a="1"/>
  <c r="I6" i="1"/>
  <c r="E14" i="1"/>
  <c r="E12" i="1"/>
  <c r="G7" i="1"/>
  <c r="G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<sst xmlns="http://schemas.openxmlformats.org/spreadsheetml/2006/main" count="23" uniqueCount="20">
  <si>
    <r>
      <rPr>
        <sz val="12"/>
        <color rgb="FF001A1E"/>
        <rFont val="MathJax_Math-Italic"/>
      </rPr>
      <t>D</t>
    </r>
    <r>
      <rPr>
        <sz val="12"/>
        <color rgb="FF001A1E"/>
        <rFont val="MathJax_Main"/>
      </rPr>
      <t>=</t>
    </r>
  </si>
  <si>
    <t>{((1,2),−1),((1.5,0.5),−1),((1.5,3.5),1),((3.5,1),1),((3.5,3),1)}</t>
  </si>
  <si>
    <r>
      <rPr>
        <sz val="12"/>
        <color rgb="FF001A1E"/>
        <rFont val="MathJax_Math-Italic"/>
      </rPr>
      <t>θ</t>
    </r>
    <r>
      <rPr>
        <sz val="12"/>
        <color rgb="FF001A1E"/>
        <rFont val="MathJax_Main"/>
      </rPr>
      <t>=</t>
    </r>
  </si>
  <si>
    <t>(20/17,16/17)</t>
  </si>
  <si>
    <t>b=</t>
  </si>
  <si>
    <t>69/17</t>
  </si>
  <si>
    <t>X_D</t>
  </si>
  <si>
    <t>y</t>
  </si>
  <si>
    <t>θ</t>
  </si>
  <si>
    <t>θ^T*x-b</t>
  </si>
  <si>
    <t>Margin-Breite</t>
  </si>
  <si>
    <t>=2/θ</t>
  </si>
  <si>
    <t>=</t>
  </si>
  <si>
    <t>Einfache Breite</t>
  </si>
  <si>
    <t>{((1,3),−1),((4,3),1),((5,3.5),−1),((7,2.5),−1)}</t>
  </si>
  <si>
    <t>f_x</t>
  </si>
  <si>
    <t xml:space="preserve">𝑓(𝑥1,𝑥2)=𝑐𝑜𝑠((𝑥1+𝑥2−3)𝜋)
 </t>
  </si>
  <si>
    <t>f(x)</t>
  </si>
  <si>
    <t>max(0, 1-y*fx)</t>
  </si>
  <si>
    <t>L(D, f)=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</si>
</sst>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6">
    <font>
      <sz val="11"/>
      <color theme="1"/>
      <name val="Aptos Narrow"/>
      <family val="2"/>
      <scheme val="minor"/>
    </font>
    <font>
      <sz val="12"/>
      <color rgb="FF001A1E"/>
      <name val="MathJax_Math-Italic"/>
      <charset val="1"/>
    </font>
    <font>
      <sz val="12"/>
      <color rgb="FF001A1E"/>
      <name val="MathJax_Math-Italic"/>
    </font>
    <font>
      <sz val="12"/>
      <color rgb="FF001A1E"/>
      <name val="MathJax_Main"/>
    </font>
    <font>
      <sz val="12"/>
      <color rgb="FF242424"/>
      <name val="Aptos Narrow"/>
      <charset val="1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168" fontId="0" fillId="0" borderId="0" xfId="0" applyNumberFormat="1"/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I6" sqref="A1:XFD1048576"/>
    </sheetView>
  </sheetViews>
  <sheetFormatPr defaultRowHeight="15"/>
  <cols>
    <col min="5" max="5" width="10.42578125" bestFit="1" customWidth="1"/>
  </cols>
  <sheetData>
    <row r="1" spans="1:9" ht="15.75">
      <c r="A1" s="1" t="s">
        <v>0</v>
      </c>
      <c r="B1" s="2" t="s">
        <v>1</v>
      </c>
      <c r="C1" s="3"/>
    </row>
    <row r="2" spans="1:9" ht="15.75">
      <c r="A2" s="1" t="s">
        <v>2</v>
      </c>
      <c r="B2" s="2" t="s">
        <v>3</v>
      </c>
      <c r="C2" s="3"/>
    </row>
    <row r="3" spans="1:9" ht="15.75">
      <c r="A3" s="1" t="s">
        <v>4</v>
      </c>
      <c r="B3" s="2" t="s">
        <v>5</v>
      </c>
      <c r="C3" s="3"/>
    </row>
    <row r="4" spans="1:9" ht="15.75">
      <c r="A4" s="3"/>
      <c r="B4" s="3"/>
      <c r="C4" s="3"/>
    </row>
    <row r="5" spans="1:9" ht="15.75">
      <c r="A5" s="3" t="s">
        <v>6</v>
      </c>
      <c r="B5" s="3"/>
      <c r="C5" s="3"/>
      <c r="E5" t="s">
        <v>7</v>
      </c>
      <c r="G5" s="1" t="s">
        <v>8</v>
      </c>
      <c r="I5" s="1" t="s">
        <v>9</v>
      </c>
    </row>
    <row r="6" spans="1:9" ht="15.75">
      <c r="A6" s="3">
        <v>1</v>
      </c>
      <c r="B6" s="3">
        <v>2</v>
      </c>
      <c r="C6" s="3"/>
      <c r="E6">
        <v>-1</v>
      </c>
      <c r="G6">
        <f>20/17</f>
        <v>1.1764705882352942</v>
      </c>
      <c r="I6" cm="1">
        <f t="array" ref="I6">MMULT(A6:B6,$G$6:$G$7)-69/17</f>
        <v>-1</v>
      </c>
    </row>
    <row r="7" spans="1:9" ht="15.75">
      <c r="A7" s="3">
        <v>1.5</v>
      </c>
      <c r="B7" s="3">
        <v>0.5</v>
      </c>
      <c r="C7" s="3"/>
      <c r="E7">
        <v>-1</v>
      </c>
      <c r="G7">
        <f>16/17</f>
        <v>0.94117647058823528</v>
      </c>
      <c r="I7" cm="1">
        <f t="array" ref="I7">MMULT(A7:B7,$G$6:$G$7)-69/17</f>
        <v>-1.8235294117647056</v>
      </c>
    </row>
    <row r="8" spans="1:9">
      <c r="A8">
        <v>1.5</v>
      </c>
      <c r="B8">
        <v>3.5</v>
      </c>
      <c r="E8">
        <v>1</v>
      </c>
      <c r="I8" cm="1">
        <f t="array" ref="I8">MMULT(A8:B8,$G$6:$G$7)-69/17</f>
        <v>1</v>
      </c>
    </row>
    <row r="9" spans="1:9">
      <c r="A9">
        <v>3.5</v>
      </c>
      <c r="B9">
        <v>1</v>
      </c>
      <c r="E9">
        <v>1</v>
      </c>
      <c r="I9" cm="1">
        <f t="array" ref="I9">MMULT(A9:B9,$G$6:$G$7)-69/17</f>
        <v>1.0000000000000009</v>
      </c>
    </row>
    <row r="10" spans="1:9">
      <c r="A10">
        <v>3.5</v>
      </c>
      <c r="B10">
        <v>3</v>
      </c>
      <c r="E10">
        <v>1</v>
      </c>
      <c r="I10" cm="1">
        <f t="array" ref="I10">MMULT(A10:B10,$G$6:$G$7)-69/17</f>
        <v>2.882352941176471</v>
      </c>
    </row>
    <row r="12" spans="1:9">
      <c r="A12" t="s">
        <v>10</v>
      </c>
      <c r="C12" s="4" t="s">
        <v>11</v>
      </c>
      <c r="D12" t="s">
        <v>12</v>
      </c>
      <c r="E12" s="5">
        <f>2/SQRT(SUMSQ(G6:G7))</f>
        <v>1.3274769760531515</v>
      </c>
    </row>
    <row r="14" spans="1:9">
      <c r="A14" t="s">
        <v>13</v>
      </c>
      <c r="E14" s="5">
        <f>E12/2</f>
        <v>0.66373848802657576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3267-0581-4365-AC58-61B0C508D195}">
  <dimension ref="A1:I14"/>
  <sheetViews>
    <sheetView tabSelected="1" workbookViewId="0">
      <selection activeCell="B13" sqref="B13"/>
    </sheetView>
  </sheetViews>
  <sheetFormatPr defaultRowHeight="15"/>
  <sheetData>
    <row r="1" spans="1:9" ht="15.75">
      <c r="A1" s="1" t="s">
        <v>0</v>
      </c>
      <c r="B1" s="2" t="s">
        <v>14</v>
      </c>
      <c r="C1" s="3"/>
    </row>
    <row r="2" spans="1:9" ht="15.75">
      <c r="A2" s="1" t="s">
        <v>15</v>
      </c>
      <c r="B2" s="6" t="s">
        <v>16</v>
      </c>
      <c r="C2" s="3"/>
    </row>
    <row r="3" spans="1:9" ht="15.75">
      <c r="A3" s="1"/>
      <c r="B3" s="2"/>
      <c r="C3" s="3"/>
    </row>
    <row r="4" spans="1:9" ht="15.75">
      <c r="A4" s="3"/>
      <c r="B4" s="3"/>
      <c r="C4" s="3"/>
    </row>
    <row r="5" spans="1:9" ht="15.75">
      <c r="A5" s="3" t="s">
        <v>6</v>
      </c>
      <c r="B5" s="3"/>
      <c r="C5" s="3"/>
      <c r="E5" t="s">
        <v>7</v>
      </c>
      <c r="G5" s="1" t="s">
        <v>17</v>
      </c>
      <c r="H5" t="s">
        <v>18</v>
      </c>
      <c r="I5" s="1"/>
    </row>
    <row r="6" spans="1:9" ht="15.75">
      <c r="A6" s="3">
        <v>1</v>
      </c>
      <c r="B6" s="3">
        <v>3</v>
      </c>
      <c r="C6" s="3"/>
      <c r="E6">
        <v>-1</v>
      </c>
      <c r="G6">
        <f>COS((A6+B6-3)*PI())</f>
        <v>-1</v>
      </c>
      <c r="H6">
        <f>MAX(0,1-E6*G6)</f>
        <v>0</v>
      </c>
    </row>
    <row r="7" spans="1:9" ht="15.75">
      <c r="A7" s="3">
        <v>4</v>
      </c>
      <c r="B7" s="3">
        <v>3</v>
      </c>
      <c r="C7" s="3"/>
      <c r="E7">
        <v>1</v>
      </c>
      <c r="G7">
        <f t="shared" ref="G7:G9" si="0">COS((A7+B7-3)*PI())</f>
        <v>1</v>
      </c>
      <c r="H7">
        <f t="shared" ref="H7:H9" si="1">MAX(0,1-E7*G7)</f>
        <v>0</v>
      </c>
    </row>
    <row r="8" spans="1:9">
      <c r="A8">
        <v>5</v>
      </c>
      <c r="B8">
        <v>3.5</v>
      </c>
      <c r="E8">
        <v>-1</v>
      </c>
      <c r="G8">
        <f t="shared" si="0"/>
        <v>-2.4501884895999915E-15</v>
      </c>
      <c r="H8">
        <f t="shared" si="1"/>
        <v>0.99999999999999756</v>
      </c>
    </row>
    <row r="9" spans="1:9">
      <c r="A9">
        <v>7</v>
      </c>
      <c r="B9">
        <v>2.5</v>
      </c>
      <c r="E9">
        <v>-1</v>
      </c>
      <c r="G9">
        <f t="shared" si="0"/>
        <v>-9.8001034370964746E-16</v>
      </c>
      <c r="H9">
        <f t="shared" si="1"/>
        <v>0.999999999999999</v>
      </c>
    </row>
    <row r="12" spans="1:9">
      <c r="A12" t="s">
        <v>19</v>
      </c>
      <c r="B12">
        <f>SUM(H6:H9)</f>
        <v>1.9999999999999964</v>
      </c>
      <c r="C12" s="4"/>
      <c r="E12" s="5"/>
    </row>
    <row r="14" spans="1:9">
      <c r="E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2024-11-11T14:00:58Z</dcterms:created>
  <dcterms:modified xsi:type="dcterms:W3CDTF">2024-11-15T21:39:23Z</dcterms:modified>
  <cp:category/>
  <cp:contentStatus/>
</cp:coreProperties>
</file>