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Octubre" sheetId="1" r:id="rId1"/>
    <sheet name="Noviembre" sheetId="2" r:id="rId2"/>
    <sheet name="Diciembre" sheetId="3" r:id="rId3"/>
  </sheets>
  <calcPr calcId="144525"/>
</workbook>
</file>

<file path=xl/calcChain.xml><?xml version="1.0" encoding="utf-8"?>
<calcChain xmlns="http://schemas.openxmlformats.org/spreadsheetml/2006/main">
  <c r="R6" i="1" l="1"/>
  <c r="R5" i="1"/>
  <c r="Q7" i="1" l="1"/>
  <c r="Q6" i="1"/>
  <c r="Q5" i="1"/>
  <c r="N45" i="1" l="1"/>
  <c r="J45" i="1"/>
  <c r="I45" i="1"/>
  <c r="N40" i="1"/>
  <c r="I40" i="1"/>
  <c r="J40" i="1" s="1"/>
  <c r="N35" i="1"/>
  <c r="I35" i="1"/>
  <c r="J35" i="1" s="1"/>
  <c r="N32" i="1"/>
  <c r="I32" i="1"/>
  <c r="J32" i="1" s="1"/>
  <c r="N29" i="1"/>
  <c r="J29" i="1"/>
  <c r="I29" i="1"/>
  <c r="N24" i="1"/>
  <c r="I24" i="1"/>
  <c r="J24" i="1" s="1"/>
  <c r="N19" i="1"/>
  <c r="J19" i="1"/>
  <c r="I19" i="1"/>
  <c r="N14" i="1"/>
  <c r="I14" i="1"/>
  <c r="J14" i="1" s="1"/>
  <c r="N9" i="1"/>
  <c r="J9" i="1"/>
  <c r="I9" i="1"/>
  <c r="N5" i="1"/>
  <c r="I5" i="1"/>
  <c r="J5" i="1" s="1"/>
</calcChain>
</file>

<file path=xl/sharedStrings.xml><?xml version="1.0" encoding="utf-8"?>
<sst xmlns="http://schemas.openxmlformats.org/spreadsheetml/2006/main" count="135" uniqueCount="39">
  <si>
    <t>Resultados</t>
  </si>
  <si>
    <t>Observaciones</t>
  </si>
  <si>
    <t>Lote de procesamiento</t>
  </si>
  <si>
    <t>Cantidad cargada (kg)</t>
  </si>
  <si>
    <t>Cantidad no alimentada (kg)</t>
  </si>
  <si>
    <t>Producto (kg)</t>
  </si>
  <si>
    <t>Cantidad Producida (kg)</t>
  </si>
  <si>
    <t>Cantidad Merma (kg)</t>
  </si>
  <si>
    <t>Grueso</t>
  </si>
  <si>
    <t>Fino</t>
  </si>
  <si>
    <t>Post-Limpieza</t>
  </si>
  <si>
    <t>Total Grueso (Kg)</t>
  </si>
  <si>
    <t>L021018</t>
  </si>
  <si>
    <t>01</t>
  </si>
  <si>
    <t>12:30 Calentamiento del molino generando aumento de voltaje, se decide realizar limpieza completa al molino. 13:45 se retoma</t>
  </si>
  <si>
    <t>02</t>
  </si>
  <si>
    <t>03</t>
  </si>
  <si>
    <t>04</t>
  </si>
  <si>
    <t>L081018</t>
  </si>
  <si>
    <t>08:10 Limpieza molino y clasificador. 12:40 Limpieza molino completo</t>
  </si>
  <si>
    <t>05</t>
  </si>
  <si>
    <t>L091018</t>
  </si>
  <si>
    <t>08:00 Limpieza molino y clasificador. 12:20 Limpieza del molino removiendo criba y mallas</t>
  </si>
  <si>
    <t>L101018</t>
  </si>
  <si>
    <t>08:00 Limpieza molino y clasificador, desmontaje válvulas. 12:30 Limpieza del molino removiendo criba y mallas</t>
  </si>
  <si>
    <t>L111018</t>
  </si>
  <si>
    <t>08:00 Limpieza molino y clasificador, desmontaje válvulas. 12:20 Limpieza del molino removiendo criba y mallas</t>
  </si>
  <si>
    <t>L181018</t>
  </si>
  <si>
    <t>-</t>
  </si>
  <si>
    <t>L221018</t>
  </si>
  <si>
    <t>L231018</t>
  </si>
  <si>
    <t>08:00 Limpieza molino: malla, criba. Más limpieza clasificador. 11:50 Orden de pallet, más limpieza molino y clasificador</t>
  </si>
  <si>
    <t>L241018</t>
  </si>
  <si>
    <t>08:00 Se realizo limpieza del molino y clasificador completo. 12:10 Limpieza del molino y clasificador</t>
  </si>
  <si>
    <t>L251018</t>
  </si>
  <si>
    <t>08:00 Limpieza del molino: criba, malla y rotor. Limpieza del clasificador: válvulas</t>
  </si>
  <si>
    <t>Total Fino</t>
  </si>
  <si>
    <t>Total Grueso</t>
  </si>
  <si>
    <t>Total Merma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</si>
</sst>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41" fontId="1" fillId="0" borderId="0"/>
    <xf numFmtId="0" fontId="4" fillId="0" borderId="42">
      <alignment horizontal="center" vertical="center" shrinkToFit="1"/>
    </xf>
  </cellStyleXfs>
  <cellXfs count="168">
    <xf numFmtId="0" fontId="0" fillId="0" borderId="0" xfId="0"/>
    <xf numFmtId="0" fontId="0" fillId="0" borderId="21" xfId="0" applyBorder="1"/>
    <xf numFmtId="0" fontId="0" fillId="0" borderId="7" xfId="0" applyBorder="1"/>
    <xf numFmtId="0" fontId="0" fillId="0" borderId="12" xfId="0" applyBorder="1"/>
    <xf numFmtId="0" fontId="0" fillId="0" borderId="10" xfId="0" applyBorder="1"/>
    <xf numFmtId="0" fontId="0" fillId="2" borderId="29" xfId="0" applyFill="1" applyBorder="1" applyAlignment="1">
      <alignment horizontal="center" vertical="center" wrapText="1"/>
    </xf>
    <xf numFmtId="0" fontId="0" fillId="0" borderId="0" xfId="0"/>
    <xf numFmtId="0" fontId="0" fillId="0" borderId="6" xfId="0" applyBorder="1" applyAlignment="1">
      <alignment horizontal="center" vertical="center"/>
    </xf>
    <xf numFmtId="1" fontId="0" fillId="0" borderId="8" xfId="1" quotePrefix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32" xfId="1" quotePrefix="1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3" xfId="1" quotePrefix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" fontId="0" fillId="0" borderId="38" xfId="1" quotePrefix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0" borderId="46" xfId="2" applyBorder="1" applyAlignment="1">
      <alignment horizontal="center" vertical="center" shrinkToFit="1"/>
    </xf>
    <xf numFmtId="0" fontId="4" fillId="0" borderId="49" xfId="2" applyBorder="1" applyAlignment="1">
      <alignment horizontal="center" vertical="center" shrinkToFit="1"/>
    </xf>
    <xf numFmtId="0" fontId="4" fillId="0" borderId="53" xfId="2" applyBorder="1" applyAlignment="1">
      <alignment horizontal="center" vertical="center" shrinkToFit="1"/>
    </xf>
    <xf numFmtId="164" fontId="4" fillId="0" borderId="44" xfId="2" applyNumberFormat="1" applyBorder="1" applyAlignment="1">
      <alignment horizontal="center" vertical="center" shrinkToFit="1"/>
    </xf>
    <xf numFmtId="164" fontId="4" fillId="0" borderId="42" xfId="2" applyNumberFormat="1" applyAlignment="1">
      <alignment horizontal="center" vertical="center" shrinkToFit="1"/>
    </xf>
    <xf numFmtId="164" fontId="4" fillId="0" borderId="51" xfId="2" applyNumberFormat="1" applyBorder="1" applyAlignment="1">
      <alignment horizontal="center" vertical="center" shrinkToFit="1"/>
    </xf>
    <xf numFmtId="0" fontId="4" fillId="0" borderId="54" xfId="2" applyBorder="1" applyAlignment="1">
      <alignment horizontal="center" vertical="center" shrinkToFit="1"/>
    </xf>
    <xf numFmtId="0" fontId="4" fillId="0" borderId="57" xfId="2" applyBorder="1" applyAlignment="1">
      <alignment horizontal="center" vertical="center" shrinkToFit="1"/>
    </xf>
    <xf numFmtId="0" fontId="4" fillId="0" borderId="58" xfId="2" applyBorder="1" applyAlignment="1">
      <alignment horizontal="center" vertical="center" shrinkToFit="1"/>
    </xf>
    <xf numFmtId="0" fontId="4" fillId="0" borderId="60" xfId="2" applyBorder="1" applyAlignment="1">
      <alignment horizontal="center" vertical="center" shrinkToFit="1"/>
    </xf>
    <xf numFmtId="0" fontId="4" fillId="0" borderId="61" xfId="2" applyBorder="1" applyAlignment="1">
      <alignment horizontal="center" vertical="center" shrinkToFit="1"/>
    </xf>
    <xf numFmtId="0" fontId="4" fillId="0" borderId="64" xfId="2" applyBorder="1" applyAlignment="1">
      <alignment horizontal="center" vertical="center" shrinkToFit="1"/>
    </xf>
    <xf numFmtId="164" fontId="4" fillId="0" borderId="55" xfId="2" applyNumberFormat="1" applyBorder="1" applyAlignment="1">
      <alignment horizontal="center" vertical="center" shrinkToFit="1"/>
    </xf>
    <xf numFmtId="164" fontId="4" fillId="0" borderId="62" xfId="2" applyNumberFormat="1" applyBorder="1" applyAlignment="1">
      <alignment horizontal="center" vertical="center" shrinkToFit="1"/>
    </xf>
    <xf numFmtId="0" fontId="4" fillId="0" borderId="73" xfId="2" applyBorder="1" applyAlignment="1">
      <alignment horizontal="center" vertical="center" shrinkToFit="1"/>
    </xf>
    <xf numFmtId="0" fontId="4" fillId="0" borderId="76" xfId="2" applyBorder="1" applyAlignment="1">
      <alignment horizontal="center" vertical="center" shrinkToFit="1"/>
    </xf>
    <xf numFmtId="0" fontId="4" fillId="0" borderId="77" xfId="2" applyBorder="1" applyAlignment="1">
      <alignment horizontal="center" vertical="center" shrinkToFit="1"/>
    </xf>
    <xf numFmtId="0" fontId="4" fillId="0" borderId="79" xfId="2" applyBorder="1" applyAlignment="1">
      <alignment horizontal="center" vertical="center" shrinkToFit="1"/>
    </xf>
    <xf numFmtId="0" fontId="4" fillId="0" borderId="80" xfId="2" applyBorder="1" applyAlignment="1">
      <alignment horizontal="center" vertical="center" shrinkToFit="1"/>
    </xf>
    <xf numFmtId="0" fontId="4" fillId="0" borderId="83" xfId="2" applyBorder="1" applyAlignment="1">
      <alignment horizontal="center" vertical="center" shrinkToFit="1"/>
    </xf>
    <xf numFmtId="0" fontId="4" fillId="0" borderId="55" xfId="2" applyBorder="1" applyAlignment="1">
      <alignment horizontal="center" vertical="center" shrinkToFit="1"/>
    </xf>
    <xf numFmtId="0" fontId="4" fillId="0" borderId="42" xfId="2" applyAlignment="1">
      <alignment horizontal="center" vertical="center" shrinkToFit="1"/>
    </xf>
    <xf numFmtId="0" fontId="4" fillId="0" borderId="62" xfId="2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0" borderId="44" xfId="2" applyBorder="1" applyAlignment="1">
      <alignment horizontal="center" vertical="center" shrinkToFit="1"/>
    </xf>
    <xf numFmtId="0" fontId="4" fillId="0" borderId="51" xfId="2" applyBorder="1" applyAlignment="1">
      <alignment horizontal="center" vertical="center" shrinkToFit="1"/>
    </xf>
    <xf numFmtId="0" fontId="4" fillId="0" borderId="43" xfId="2" applyBorder="1" applyAlignment="1">
      <alignment horizontal="center" vertical="center" shrinkToFit="1"/>
    </xf>
    <xf numFmtId="0" fontId="4" fillId="0" borderId="47" xfId="2" applyBorder="1" applyAlignment="1">
      <alignment horizontal="center" vertical="center" shrinkToFit="1"/>
    </xf>
    <xf numFmtId="0" fontId="4" fillId="0" borderId="50" xfId="2" applyBorder="1" applyAlignment="1">
      <alignment horizontal="center" vertical="center" shrinkToFit="1"/>
    </xf>
    <xf numFmtId="0" fontId="4" fillId="0" borderId="74" xfId="2" applyBorder="1" applyAlignment="1">
      <alignment horizontal="center" vertical="center" shrinkToFit="1"/>
    </xf>
    <xf numFmtId="0" fontId="4" fillId="0" borderId="81" xfId="2" applyBorder="1" applyAlignment="1">
      <alignment horizontal="center" vertical="center" shrinkToFit="1"/>
    </xf>
    <xf numFmtId="164" fontId="4" fillId="0" borderId="74" xfId="2" applyNumberFormat="1" applyBorder="1" applyAlignment="1">
      <alignment horizontal="center" vertical="center" shrinkToFit="1"/>
    </xf>
    <xf numFmtId="164" fontId="4" fillId="0" borderId="81" xfId="2" applyNumberFormat="1" applyBorder="1" applyAlignment="1">
      <alignment horizontal="center" vertical="center" shrinkToFit="1"/>
    </xf>
    <xf numFmtId="0" fontId="4" fillId="0" borderId="84" xfId="2" applyBorder="1" applyAlignment="1">
      <alignment horizontal="center" vertical="center" shrinkToFit="1"/>
    </xf>
    <xf numFmtId="0" fontId="4" fillId="0" borderId="87" xfId="2" applyBorder="1" applyAlignment="1">
      <alignment horizontal="center" vertical="center" shrinkToFit="1"/>
    </xf>
    <xf numFmtId="0" fontId="4" fillId="0" borderId="85" xfId="2" applyBorder="1" applyAlignment="1">
      <alignment horizontal="center" vertical="center" shrinkToFit="1"/>
    </xf>
    <xf numFmtId="0" fontId="4" fillId="0" borderId="88" xfId="2" applyBorder="1" applyAlignment="1">
      <alignment horizontal="center" vertical="center" shrinkToFit="1"/>
    </xf>
    <xf numFmtId="0" fontId="4" fillId="0" borderId="90" xfId="2" applyBorder="1" applyAlignment="1">
      <alignment horizontal="center" vertical="center" shrinkToFit="1"/>
    </xf>
    <xf numFmtId="0" fontId="4" fillId="0" borderId="91" xfId="2" applyBorder="1" applyAlignment="1">
      <alignment horizontal="center" vertical="center" shrinkToFit="1"/>
    </xf>
    <xf numFmtId="0" fontId="4" fillId="0" borderId="94" xfId="2" applyBorder="1" applyAlignment="1">
      <alignment horizontal="center" vertical="center" shrinkToFit="1"/>
    </xf>
    <xf numFmtId="0" fontId="4" fillId="0" borderId="92" xfId="2" applyBorder="1" applyAlignment="1">
      <alignment horizontal="center" vertical="center" shrinkToFit="1"/>
    </xf>
    <xf numFmtId="164" fontId="4" fillId="0" borderId="85" xfId="2" applyNumberFormat="1" applyBorder="1" applyAlignment="1">
      <alignment horizontal="center" vertical="center" shrinkToFit="1"/>
    </xf>
    <xf numFmtId="164" fontId="4" fillId="0" borderId="92" xfId="2" applyNumberFormat="1" applyBorder="1" applyAlignment="1">
      <alignment horizontal="center" vertical="center" shrinkToFit="1"/>
    </xf>
    <xf numFmtId="0" fontId="4" fillId="0" borderId="85" xfId="2" applyBorder="1" applyAlignment="1">
      <alignment horizontal="center" vertical="center" shrinkToFit="1"/>
    </xf>
    <xf numFmtId="0" fontId="4" fillId="0" borderId="42" xfId="2" applyAlignment="1">
      <alignment horizontal="center" vertical="center" shrinkToFit="1"/>
    </xf>
    <xf numFmtId="0" fontId="4" fillId="0" borderId="92" xfId="2" applyBorder="1" applyAlignment="1">
      <alignment horizontal="center" vertical="center" shrinkToFit="1"/>
    </xf>
    <xf numFmtId="0" fontId="4" fillId="0" borderId="65" xfId="2" applyBorder="1" applyAlignment="1">
      <alignment horizontal="center" vertical="center" wrapText="1" shrinkToFit="1"/>
    </xf>
    <xf numFmtId="0" fontId="4" fillId="0" borderId="66" xfId="2" applyBorder="1" applyAlignment="1">
      <alignment horizontal="center" vertical="center" wrapText="1" shrinkToFit="1"/>
    </xf>
    <xf numFmtId="0" fontId="4" fillId="0" borderId="67" xfId="2" applyBorder="1" applyAlignment="1">
      <alignment horizontal="center" vertical="center" wrapText="1" shrinkToFit="1"/>
    </xf>
    <xf numFmtId="0" fontId="4" fillId="0" borderId="68" xfId="2" applyBorder="1" applyAlignment="1">
      <alignment horizontal="center" vertical="center" wrapText="1" shrinkToFit="1"/>
    </xf>
    <xf numFmtId="0" fontId="4" fillId="0" borderId="0" xfId="2" applyBorder="1" applyAlignment="1">
      <alignment horizontal="center" vertical="center" wrapText="1" shrinkToFit="1"/>
    </xf>
    <xf numFmtId="0" fontId="4" fillId="0" borderId="69" xfId="2" applyBorder="1" applyAlignment="1">
      <alignment horizontal="center" vertical="center" wrapText="1" shrinkToFit="1"/>
    </xf>
    <xf numFmtId="0" fontId="4" fillId="0" borderId="70" xfId="2" applyBorder="1" applyAlignment="1">
      <alignment horizontal="center" vertical="center" wrapText="1" shrinkToFit="1"/>
    </xf>
    <xf numFmtId="0" fontId="4" fillId="0" borderId="71" xfId="2" applyBorder="1" applyAlignment="1">
      <alignment horizontal="center" vertical="center" wrapText="1" shrinkToFit="1"/>
    </xf>
    <xf numFmtId="0" fontId="4" fillId="0" borderId="72" xfId="2" applyBorder="1" applyAlignment="1">
      <alignment horizontal="center" vertical="center" wrapText="1" shrinkToFit="1"/>
    </xf>
    <xf numFmtId="0" fontId="4" fillId="0" borderId="86" xfId="2" applyBorder="1" applyAlignment="1">
      <alignment horizontal="center" vertical="center" shrinkToFit="1"/>
    </xf>
    <xf numFmtId="0" fontId="4" fillId="0" borderId="89" xfId="2" applyBorder="1" applyAlignment="1">
      <alignment horizontal="center" vertical="center" shrinkToFit="1"/>
    </xf>
    <xf numFmtId="0" fontId="4" fillId="0" borderId="93" xfId="2" applyBorder="1" applyAlignment="1">
      <alignment horizontal="center" vertical="center" shrinkToFit="1"/>
    </xf>
    <xf numFmtId="0" fontId="4" fillId="0" borderId="55" xfId="2" applyBorder="1" applyAlignment="1">
      <alignment horizontal="center" vertical="center" shrinkToFit="1"/>
    </xf>
    <xf numFmtId="0" fontId="4" fillId="0" borderId="62" xfId="2" applyBorder="1" applyAlignment="1">
      <alignment horizontal="center" vertical="center" shrinkToFit="1"/>
    </xf>
    <xf numFmtId="0" fontId="4" fillId="0" borderId="56" xfId="2" applyBorder="1" applyAlignment="1">
      <alignment horizontal="center" vertical="center" shrinkToFit="1"/>
    </xf>
    <xf numFmtId="0" fontId="4" fillId="0" borderId="59" xfId="2" applyBorder="1" applyAlignment="1">
      <alignment horizontal="center" vertical="center" shrinkToFit="1"/>
    </xf>
    <xf numFmtId="0" fontId="4" fillId="0" borderId="63" xfId="2" applyBorder="1" applyAlignment="1">
      <alignment horizontal="center" vertical="center" shrinkToFi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35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44" xfId="2" applyBorder="1" applyAlignment="1">
      <alignment horizontal="center" vertical="center" shrinkToFit="1"/>
    </xf>
    <xf numFmtId="0" fontId="4" fillId="0" borderId="51" xfId="2" applyBorder="1" applyAlignment="1">
      <alignment horizontal="center" vertical="center" shrinkToFit="1"/>
    </xf>
    <xf numFmtId="0" fontId="4" fillId="0" borderId="43" xfId="2" applyBorder="1" applyAlignment="1">
      <alignment horizontal="center" vertical="center" shrinkToFit="1"/>
    </xf>
    <xf numFmtId="0" fontId="4" fillId="0" borderId="47" xfId="2" applyBorder="1" applyAlignment="1">
      <alignment horizontal="center" vertical="center" shrinkToFit="1"/>
    </xf>
    <xf numFmtId="0" fontId="4" fillId="0" borderId="50" xfId="2" applyBorder="1" applyAlignment="1">
      <alignment horizontal="center" vertical="center" shrinkToFit="1"/>
    </xf>
    <xf numFmtId="0" fontId="4" fillId="0" borderId="45" xfId="2" applyBorder="1" applyAlignment="1">
      <alignment horizontal="center" vertical="center" shrinkToFit="1"/>
    </xf>
    <xf numFmtId="0" fontId="4" fillId="0" borderId="48" xfId="2" applyBorder="1" applyAlignment="1">
      <alignment horizontal="center" vertical="center" shrinkToFit="1"/>
    </xf>
    <xf numFmtId="0" fontId="4" fillId="0" borderId="52" xfId="2" applyBorder="1" applyAlignment="1">
      <alignment horizontal="center" vertical="center" shrinkToFit="1"/>
    </xf>
    <xf numFmtId="0" fontId="4" fillId="0" borderId="74" xfId="2" applyBorder="1" applyAlignment="1">
      <alignment horizontal="center" vertical="center" shrinkToFit="1"/>
    </xf>
    <xf numFmtId="0" fontId="4" fillId="0" borderId="81" xfId="2" applyBorder="1" applyAlignment="1">
      <alignment horizontal="center" vertical="center" shrinkToFit="1"/>
    </xf>
    <xf numFmtId="0" fontId="4" fillId="0" borderId="75" xfId="2" applyBorder="1" applyAlignment="1">
      <alignment horizontal="center" vertical="center" shrinkToFit="1"/>
    </xf>
    <xf numFmtId="0" fontId="4" fillId="0" borderId="78" xfId="2" applyBorder="1" applyAlignment="1">
      <alignment horizontal="center" vertical="center" shrinkToFit="1"/>
    </xf>
    <xf numFmtId="0" fontId="4" fillId="0" borderId="82" xfId="2" applyBorder="1" applyAlignment="1">
      <alignment horizontal="center" vertical="center" shrinkToFit="1"/>
    </xf>
    <xf numFmtId="164" fontId="0" fillId="0" borderId="0" xfId="0" applyNumberFormat="1"/>
  </cellXfs>
  <cellStyles count="3">
    <cellStyle name="format_style" xfId="2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abSelected="1" topLeftCell="A4" zoomScale="80" zoomScaleNormal="80" workbookViewId="0">
      <selection activeCell="P12" sqref="P12"/>
    </sheetView>
  </sheetViews>
  <sheetFormatPr baseColWidth="10" defaultRowHeight="15" x14ac:dyDescent="0.25"/>
  <cols>
    <col min="4" max="5" width="13.7109375" style="6" customWidth="1"/>
    <col min="8" max="8" width="16.140625" style="6" customWidth="1"/>
    <col min="10" max="10" width="13.7109375" style="6" customWidth="1"/>
    <col min="14" max="14" width="13" style="6" customWidth="1"/>
    <col min="15" max="15" width="17.7109375" style="6" customWidth="1"/>
    <col min="16" max="16" width="17.85546875" style="6" customWidth="1"/>
  </cols>
  <sheetData>
    <row r="1" spans="2:18" ht="15.75" customHeight="1" thickBot="1" x14ac:dyDescent="0.3"/>
    <row r="2" spans="2:18" ht="15.75" customHeight="1" thickBot="1" x14ac:dyDescent="0.3">
      <c r="D2" s="135" t="s">
        <v>0</v>
      </c>
      <c r="E2" s="136"/>
      <c r="F2" s="136"/>
      <c r="G2" s="136"/>
      <c r="H2" s="136"/>
      <c r="I2" s="136"/>
      <c r="J2" s="137"/>
      <c r="K2" s="126" t="s">
        <v>1</v>
      </c>
      <c r="L2" s="127"/>
      <c r="M2" s="128"/>
    </row>
    <row r="3" spans="2:18" ht="15" customHeight="1" thickBot="1" x14ac:dyDescent="0.3">
      <c r="B3" s="138" t="s">
        <v>2</v>
      </c>
      <c r="C3" s="139"/>
      <c r="D3" s="152" t="s">
        <v>3</v>
      </c>
      <c r="E3" s="150" t="s">
        <v>4</v>
      </c>
      <c r="F3" s="146" t="s">
        <v>5</v>
      </c>
      <c r="G3" s="147"/>
      <c r="H3" s="148"/>
      <c r="I3" s="142" t="s">
        <v>6</v>
      </c>
      <c r="J3" s="144" t="s">
        <v>7</v>
      </c>
      <c r="K3" s="129"/>
      <c r="L3" s="130"/>
      <c r="M3" s="131"/>
    </row>
    <row r="4" spans="2:18" ht="51.75" customHeight="1" thickBot="1" x14ac:dyDescent="0.3">
      <c r="B4" s="140"/>
      <c r="C4" s="141"/>
      <c r="D4" s="153"/>
      <c r="E4" s="151"/>
      <c r="F4" s="50" t="s">
        <v>8</v>
      </c>
      <c r="G4" s="50" t="s">
        <v>9</v>
      </c>
      <c r="H4" s="49" t="s">
        <v>10</v>
      </c>
      <c r="I4" s="143"/>
      <c r="J4" s="145"/>
      <c r="K4" s="132"/>
      <c r="L4" s="133"/>
      <c r="M4" s="134"/>
      <c r="N4" s="5" t="s">
        <v>11</v>
      </c>
    </row>
    <row r="5" spans="2:18" x14ac:dyDescent="0.25">
      <c r="B5" s="7" t="s">
        <v>12</v>
      </c>
      <c r="C5" s="8" t="s">
        <v>13</v>
      </c>
      <c r="D5" s="7">
        <v>35</v>
      </c>
      <c r="E5" s="9">
        <v>0.03</v>
      </c>
      <c r="F5" s="10">
        <v>10.45</v>
      </c>
      <c r="G5" s="117">
        <v>88.415000000000006</v>
      </c>
      <c r="H5" s="2"/>
      <c r="I5" s="149">
        <f>SUM(F5:G8)</f>
        <v>128.99</v>
      </c>
      <c r="J5" s="114">
        <f>($D$5*$C$8)-I5</f>
        <v>11.009999999999991</v>
      </c>
      <c r="K5" s="112" t="s">
        <v>14</v>
      </c>
      <c r="L5" s="97"/>
      <c r="M5" s="98"/>
      <c r="N5" s="104">
        <f>SUM(F5:F8)</f>
        <v>40.575000000000003</v>
      </c>
      <c r="P5" s="6" t="s">
        <v>36</v>
      </c>
      <c r="Q5">
        <f>SUM(G5:G47)</f>
        <v>999.53500000000008</v>
      </c>
      <c r="R5">
        <f>Q5/25</f>
        <v>39.981400000000001</v>
      </c>
    </row>
    <row r="6" spans="2:18" x14ac:dyDescent="0.25">
      <c r="B6" s="11" t="s">
        <v>12</v>
      </c>
      <c r="C6" s="12" t="s">
        <v>15</v>
      </c>
      <c r="D6" s="11">
        <v>35</v>
      </c>
      <c r="E6" s="13">
        <v>0.03</v>
      </c>
      <c r="F6" s="14">
        <v>10.625</v>
      </c>
      <c r="G6" s="118"/>
      <c r="H6" s="1"/>
      <c r="I6" s="118"/>
      <c r="J6" s="115"/>
      <c r="K6" s="113"/>
      <c r="L6" s="99"/>
      <c r="M6" s="100"/>
      <c r="N6" s="105"/>
      <c r="P6" s="6" t="s">
        <v>37</v>
      </c>
      <c r="Q6" s="167">
        <f>SUM(N5:N47)</f>
        <v>441.75000000000006</v>
      </c>
      <c r="R6">
        <f>Q6/25</f>
        <v>17.670000000000002</v>
      </c>
    </row>
    <row r="7" spans="2:18" x14ac:dyDescent="0.25">
      <c r="B7" s="11" t="s">
        <v>12</v>
      </c>
      <c r="C7" s="12" t="s">
        <v>16</v>
      </c>
      <c r="D7" s="11">
        <v>35</v>
      </c>
      <c r="E7" s="13">
        <v>0.03</v>
      </c>
      <c r="F7" s="14">
        <v>10</v>
      </c>
      <c r="G7" s="118"/>
      <c r="H7" s="1"/>
      <c r="I7" s="118"/>
      <c r="J7" s="115"/>
      <c r="K7" s="113"/>
      <c r="L7" s="99"/>
      <c r="M7" s="100"/>
      <c r="N7" s="105"/>
      <c r="P7" s="6" t="s">
        <v>38</v>
      </c>
      <c r="Q7">
        <f>SUM(J5:J47)</f>
        <v>63.714999999999947</v>
      </c>
    </row>
    <row r="8" spans="2:18" ht="15.75" customHeight="1" thickBot="1" x14ac:dyDescent="0.3">
      <c r="B8" s="15" t="s">
        <v>12</v>
      </c>
      <c r="C8" s="16" t="s">
        <v>17</v>
      </c>
      <c r="D8" s="15">
        <v>35</v>
      </c>
      <c r="E8" s="17">
        <v>0.03</v>
      </c>
      <c r="F8" s="18">
        <v>9.5</v>
      </c>
      <c r="G8" s="119"/>
      <c r="H8" s="3"/>
      <c r="I8" s="119"/>
      <c r="J8" s="116"/>
      <c r="K8" s="120"/>
      <c r="L8" s="101"/>
      <c r="M8" s="102"/>
      <c r="N8" s="106"/>
    </row>
    <row r="9" spans="2:18" x14ac:dyDescent="0.25">
      <c r="B9" s="7" t="s">
        <v>18</v>
      </c>
      <c r="C9" s="8" t="s">
        <v>13</v>
      </c>
      <c r="D9" s="7">
        <v>35</v>
      </c>
      <c r="E9" s="9">
        <v>0.03</v>
      </c>
      <c r="F9" s="10">
        <v>10.7</v>
      </c>
      <c r="G9" s="123">
        <v>123.845</v>
      </c>
      <c r="H9" s="2"/>
      <c r="I9" s="125">
        <f>SUM(F9:G13)</f>
        <v>171.30500000000001</v>
      </c>
      <c r="J9" s="114">
        <f>($D$9*$C$13)-I9</f>
        <v>3.6949999999999932</v>
      </c>
      <c r="K9" s="112" t="s">
        <v>19</v>
      </c>
      <c r="L9" s="97"/>
      <c r="M9" s="98"/>
      <c r="N9" s="104">
        <f>SUM(F9:F13)</f>
        <v>47.46</v>
      </c>
    </row>
    <row r="10" spans="2:18" x14ac:dyDescent="0.25">
      <c r="B10" s="11" t="s">
        <v>18</v>
      </c>
      <c r="C10" s="12" t="s">
        <v>15</v>
      </c>
      <c r="D10" s="11">
        <v>35</v>
      </c>
      <c r="E10" s="13">
        <v>0.03</v>
      </c>
      <c r="F10" s="14">
        <v>10.3</v>
      </c>
      <c r="G10" s="124"/>
      <c r="H10" s="1"/>
      <c r="I10" s="124"/>
      <c r="J10" s="115"/>
      <c r="K10" s="113"/>
      <c r="L10" s="99"/>
      <c r="M10" s="100"/>
      <c r="N10" s="105"/>
    </row>
    <row r="11" spans="2:18" x14ac:dyDescent="0.25">
      <c r="B11" s="11" t="s">
        <v>18</v>
      </c>
      <c r="C11" s="12" t="s">
        <v>16</v>
      </c>
      <c r="D11" s="11">
        <v>35</v>
      </c>
      <c r="E11" s="13">
        <v>0.03</v>
      </c>
      <c r="F11" s="14">
        <v>9.7799999999999994</v>
      </c>
      <c r="G11" s="124"/>
      <c r="H11" s="1"/>
      <c r="I11" s="124"/>
      <c r="J11" s="115"/>
      <c r="K11" s="113"/>
      <c r="L11" s="99"/>
      <c r="M11" s="100"/>
      <c r="N11" s="105"/>
    </row>
    <row r="12" spans="2:18" x14ac:dyDescent="0.25">
      <c r="B12" s="11" t="s">
        <v>18</v>
      </c>
      <c r="C12" s="12" t="s">
        <v>17</v>
      </c>
      <c r="D12" s="11">
        <v>35</v>
      </c>
      <c r="E12" s="13">
        <v>0.03</v>
      </c>
      <c r="F12" s="14">
        <v>9.35</v>
      </c>
      <c r="G12" s="124"/>
      <c r="H12" s="1"/>
      <c r="I12" s="124"/>
      <c r="J12" s="115"/>
      <c r="K12" s="113"/>
      <c r="L12" s="99"/>
      <c r="M12" s="100"/>
      <c r="N12" s="105"/>
    </row>
    <row r="13" spans="2:18" ht="15.75" customHeight="1" thickBot="1" x14ac:dyDescent="0.3">
      <c r="B13" s="15" t="s">
        <v>18</v>
      </c>
      <c r="C13" s="16" t="s">
        <v>20</v>
      </c>
      <c r="D13" s="19">
        <v>35</v>
      </c>
      <c r="E13" s="20">
        <v>0.03</v>
      </c>
      <c r="F13" s="21">
        <v>7.33</v>
      </c>
      <c r="G13" s="124"/>
      <c r="H13" s="4"/>
      <c r="I13" s="124"/>
      <c r="J13" s="115"/>
      <c r="K13" s="120"/>
      <c r="L13" s="101"/>
      <c r="M13" s="102"/>
      <c r="N13" s="106"/>
    </row>
    <row r="14" spans="2:18" x14ac:dyDescent="0.25">
      <c r="B14" s="7" t="s">
        <v>21</v>
      </c>
      <c r="C14" s="8" t="s">
        <v>13</v>
      </c>
      <c r="D14" s="7">
        <v>35</v>
      </c>
      <c r="E14" s="9">
        <v>0.03</v>
      </c>
      <c r="F14" s="10">
        <v>9.65</v>
      </c>
      <c r="G14" s="107">
        <v>120.67</v>
      </c>
      <c r="H14" s="2"/>
      <c r="I14" s="109">
        <f>SUM(F14:G18)</f>
        <v>169.13</v>
      </c>
      <c r="J14" s="110">
        <f>(D14*C18)-I14</f>
        <v>5.8700000000000045</v>
      </c>
      <c r="K14" s="112" t="s">
        <v>22</v>
      </c>
      <c r="L14" s="97"/>
      <c r="M14" s="98"/>
      <c r="N14" s="104">
        <f>SUM(F14:F18)</f>
        <v>48.46</v>
      </c>
    </row>
    <row r="15" spans="2:18" x14ac:dyDescent="0.25">
      <c r="B15" s="11" t="s">
        <v>21</v>
      </c>
      <c r="C15" s="12" t="s">
        <v>15</v>
      </c>
      <c r="D15" s="11">
        <v>35</v>
      </c>
      <c r="E15" s="13">
        <v>0.03</v>
      </c>
      <c r="F15" s="14">
        <v>9.85</v>
      </c>
      <c r="G15" s="108"/>
      <c r="H15" s="1"/>
      <c r="I15" s="108"/>
      <c r="J15" s="111"/>
      <c r="K15" s="113"/>
      <c r="L15" s="99"/>
      <c r="M15" s="100"/>
      <c r="N15" s="105"/>
    </row>
    <row r="16" spans="2:18" x14ac:dyDescent="0.25">
      <c r="B16" s="11" t="s">
        <v>21</v>
      </c>
      <c r="C16" s="12" t="s">
        <v>16</v>
      </c>
      <c r="D16" s="11">
        <v>35</v>
      </c>
      <c r="E16" s="13">
        <v>0.03</v>
      </c>
      <c r="F16" s="14">
        <v>9.76</v>
      </c>
      <c r="G16" s="108"/>
      <c r="H16" s="1"/>
      <c r="I16" s="108"/>
      <c r="J16" s="111"/>
      <c r="K16" s="113"/>
      <c r="L16" s="99"/>
      <c r="M16" s="100"/>
      <c r="N16" s="105"/>
    </row>
    <row r="17" spans="2:14" x14ac:dyDescent="0.25">
      <c r="B17" s="11" t="s">
        <v>21</v>
      </c>
      <c r="C17" s="12" t="s">
        <v>17</v>
      </c>
      <c r="D17" s="11">
        <v>35</v>
      </c>
      <c r="E17" s="13">
        <v>0.03</v>
      </c>
      <c r="F17" s="14">
        <v>10.14</v>
      </c>
      <c r="G17" s="108"/>
      <c r="H17" s="1"/>
      <c r="I17" s="108"/>
      <c r="J17" s="111"/>
      <c r="K17" s="113"/>
      <c r="L17" s="99"/>
      <c r="M17" s="100"/>
      <c r="N17" s="105"/>
    </row>
    <row r="18" spans="2:14" ht="15.75" customHeight="1" thickBot="1" x14ac:dyDescent="0.3">
      <c r="B18" s="19" t="s">
        <v>21</v>
      </c>
      <c r="C18" s="22" t="s">
        <v>20</v>
      </c>
      <c r="D18" s="15">
        <v>35</v>
      </c>
      <c r="E18" s="17">
        <v>0.03</v>
      </c>
      <c r="F18" s="18">
        <v>9.06</v>
      </c>
      <c r="G18" s="121"/>
      <c r="H18" s="3"/>
      <c r="I18" s="121"/>
      <c r="J18" s="122"/>
      <c r="K18" s="120"/>
      <c r="L18" s="101"/>
      <c r="M18" s="102"/>
      <c r="N18" s="106"/>
    </row>
    <row r="19" spans="2:14" x14ac:dyDescent="0.25">
      <c r="B19" s="7" t="s">
        <v>23</v>
      </c>
      <c r="C19" s="8" t="s">
        <v>13</v>
      </c>
      <c r="D19" s="7">
        <v>35</v>
      </c>
      <c r="E19" s="9">
        <v>0.03</v>
      </c>
      <c r="F19" s="10">
        <v>9.5</v>
      </c>
      <c r="G19" s="107">
        <v>114.74</v>
      </c>
      <c r="H19" s="2"/>
      <c r="I19" s="109">
        <f>SUM(F19:G23)</f>
        <v>166.84</v>
      </c>
      <c r="J19" s="110">
        <f>(D19*C23)-I19</f>
        <v>8.1599999999999966</v>
      </c>
      <c r="K19" s="112" t="s">
        <v>24</v>
      </c>
      <c r="L19" s="97"/>
      <c r="M19" s="98"/>
      <c r="N19" s="104">
        <f>SUM(F19:F23)</f>
        <v>52.1</v>
      </c>
    </row>
    <row r="20" spans="2:14" x14ac:dyDescent="0.25">
      <c r="B20" s="11" t="s">
        <v>23</v>
      </c>
      <c r="C20" s="12" t="s">
        <v>15</v>
      </c>
      <c r="D20" s="11">
        <v>35</v>
      </c>
      <c r="E20" s="13">
        <v>0.03</v>
      </c>
      <c r="F20" s="14">
        <v>10.1</v>
      </c>
      <c r="G20" s="108"/>
      <c r="H20" s="1"/>
      <c r="I20" s="108"/>
      <c r="J20" s="111"/>
      <c r="K20" s="113"/>
      <c r="L20" s="99"/>
      <c r="M20" s="100"/>
      <c r="N20" s="105"/>
    </row>
    <row r="21" spans="2:14" x14ac:dyDescent="0.25">
      <c r="B21" s="11" t="s">
        <v>23</v>
      </c>
      <c r="C21" s="12" t="s">
        <v>16</v>
      </c>
      <c r="D21" s="11">
        <v>35</v>
      </c>
      <c r="E21" s="13">
        <v>0.03</v>
      </c>
      <c r="F21" s="14">
        <v>10.4</v>
      </c>
      <c r="G21" s="108"/>
      <c r="H21" s="1"/>
      <c r="I21" s="108"/>
      <c r="J21" s="111"/>
      <c r="K21" s="113"/>
      <c r="L21" s="99"/>
      <c r="M21" s="100"/>
      <c r="N21" s="105"/>
    </row>
    <row r="22" spans="2:14" x14ac:dyDescent="0.25">
      <c r="B22" s="11" t="s">
        <v>23</v>
      </c>
      <c r="C22" s="12" t="s">
        <v>17</v>
      </c>
      <c r="D22" s="11">
        <v>35</v>
      </c>
      <c r="E22" s="13">
        <v>0.03</v>
      </c>
      <c r="F22" s="14">
        <v>10.7</v>
      </c>
      <c r="G22" s="108"/>
      <c r="H22" s="1"/>
      <c r="I22" s="108"/>
      <c r="J22" s="111"/>
      <c r="K22" s="113"/>
      <c r="L22" s="99"/>
      <c r="M22" s="100"/>
      <c r="N22" s="105"/>
    </row>
    <row r="23" spans="2:14" ht="15.75" customHeight="1" thickBot="1" x14ac:dyDescent="0.3">
      <c r="B23" s="19" t="s">
        <v>23</v>
      </c>
      <c r="C23" s="22" t="s">
        <v>20</v>
      </c>
      <c r="D23" s="19">
        <v>35</v>
      </c>
      <c r="E23" s="20">
        <v>0.03</v>
      </c>
      <c r="F23" s="21">
        <v>11.4</v>
      </c>
      <c r="G23" s="108"/>
      <c r="H23" s="4"/>
      <c r="I23" s="108"/>
      <c r="J23" s="111"/>
      <c r="K23" s="113"/>
      <c r="L23" s="99"/>
      <c r="M23" s="100"/>
      <c r="N23" s="105"/>
    </row>
    <row r="24" spans="2:14" x14ac:dyDescent="0.25">
      <c r="B24" s="7" t="s">
        <v>25</v>
      </c>
      <c r="C24" s="8" t="s">
        <v>13</v>
      </c>
      <c r="D24" s="23">
        <v>35</v>
      </c>
      <c r="E24" s="9">
        <v>0.03</v>
      </c>
      <c r="F24" s="10">
        <v>10.87</v>
      </c>
      <c r="G24" s="90">
        <v>107.59</v>
      </c>
      <c r="H24" s="2"/>
      <c r="I24" s="93">
        <f>SUM(F24:G28)</f>
        <v>165.35</v>
      </c>
      <c r="J24" s="94">
        <f>(D24*C28)-I24</f>
        <v>9.6500000000000057</v>
      </c>
      <c r="K24" s="97" t="s">
        <v>26</v>
      </c>
      <c r="L24" s="97"/>
      <c r="M24" s="98"/>
      <c r="N24" s="103">
        <f>SUM(F24:F28)</f>
        <v>57.76</v>
      </c>
    </row>
    <row r="25" spans="2:14" x14ac:dyDescent="0.25">
      <c r="B25" s="11" t="s">
        <v>25</v>
      </c>
      <c r="C25" s="12" t="s">
        <v>15</v>
      </c>
      <c r="D25" s="24">
        <v>35</v>
      </c>
      <c r="E25" s="13">
        <v>0.03</v>
      </c>
      <c r="F25" s="14">
        <v>11.03</v>
      </c>
      <c r="G25" s="91"/>
      <c r="H25" s="1"/>
      <c r="I25" s="91"/>
      <c r="J25" s="95"/>
      <c r="K25" s="99"/>
      <c r="L25" s="99"/>
      <c r="M25" s="100"/>
      <c r="N25" s="100"/>
    </row>
    <row r="26" spans="2:14" x14ac:dyDescent="0.25">
      <c r="B26" s="11" t="s">
        <v>25</v>
      </c>
      <c r="C26" s="12" t="s">
        <v>16</v>
      </c>
      <c r="D26" s="24">
        <v>35</v>
      </c>
      <c r="E26" s="13">
        <v>0.03</v>
      </c>
      <c r="F26" s="14">
        <v>12.04</v>
      </c>
      <c r="G26" s="91"/>
      <c r="H26" s="1"/>
      <c r="I26" s="91"/>
      <c r="J26" s="95"/>
      <c r="K26" s="99"/>
      <c r="L26" s="99"/>
      <c r="M26" s="100"/>
      <c r="N26" s="100"/>
    </row>
    <row r="27" spans="2:14" x14ac:dyDescent="0.25">
      <c r="B27" s="11" t="s">
        <v>25</v>
      </c>
      <c r="C27" s="12" t="s">
        <v>17</v>
      </c>
      <c r="D27" s="24">
        <v>35</v>
      </c>
      <c r="E27" s="13">
        <v>0.03</v>
      </c>
      <c r="F27" s="14">
        <v>11.86</v>
      </c>
      <c r="G27" s="91"/>
      <c r="H27" s="1"/>
      <c r="I27" s="91"/>
      <c r="J27" s="95"/>
      <c r="K27" s="99"/>
      <c r="L27" s="99"/>
      <c r="M27" s="100"/>
      <c r="N27" s="100"/>
    </row>
    <row r="28" spans="2:14" ht="15.75" customHeight="1" thickBot="1" x14ac:dyDescent="0.3">
      <c r="B28" s="15" t="s">
        <v>25</v>
      </c>
      <c r="C28" s="16" t="s">
        <v>20</v>
      </c>
      <c r="D28" s="25">
        <v>35</v>
      </c>
      <c r="E28" s="17">
        <v>0.03</v>
      </c>
      <c r="F28" s="18">
        <v>11.96</v>
      </c>
      <c r="G28" s="92"/>
      <c r="H28" s="3"/>
      <c r="I28" s="92"/>
      <c r="J28" s="96"/>
      <c r="K28" s="101"/>
      <c r="L28" s="101"/>
      <c r="M28" s="102"/>
      <c r="N28" s="102"/>
    </row>
    <row r="29" spans="2:14" x14ac:dyDescent="0.25">
      <c r="B29" s="53" t="s">
        <v>27</v>
      </c>
      <c r="C29" s="26" t="s">
        <v>13</v>
      </c>
      <c r="D29" s="51">
        <v>35</v>
      </c>
      <c r="E29" s="51">
        <v>0.03</v>
      </c>
      <c r="F29" s="29">
        <v>8.9</v>
      </c>
      <c r="G29" s="154">
        <v>76.84</v>
      </c>
      <c r="H29" s="51"/>
      <c r="I29" s="154">
        <f>SUM($F$29:$G$31)</f>
        <v>103.47000000000001</v>
      </c>
      <c r="J29" s="154">
        <f>($D$29*$C$31)-$I$29</f>
        <v>1.5299999999999869</v>
      </c>
      <c r="K29" s="156" t="s">
        <v>28</v>
      </c>
      <c r="L29" s="154"/>
      <c r="M29" s="154"/>
      <c r="N29" s="159">
        <f>SUM($F$29:$F$31)</f>
        <v>26.630000000000003</v>
      </c>
    </row>
    <row r="30" spans="2:14" x14ac:dyDescent="0.25">
      <c r="B30" s="54" t="s">
        <v>27</v>
      </c>
      <c r="C30" s="27" t="s">
        <v>15</v>
      </c>
      <c r="D30" s="47">
        <v>35</v>
      </c>
      <c r="E30" s="47">
        <v>0.03</v>
      </c>
      <c r="F30" s="30">
        <v>9.51</v>
      </c>
      <c r="G30" s="71"/>
      <c r="H30" s="47"/>
      <c r="I30" s="71"/>
      <c r="J30" s="71"/>
      <c r="K30" s="157"/>
      <c r="L30" s="71"/>
      <c r="M30" s="71"/>
      <c r="N30" s="160"/>
    </row>
    <row r="31" spans="2:14" x14ac:dyDescent="0.25">
      <c r="B31" s="55" t="s">
        <v>27</v>
      </c>
      <c r="C31" s="28" t="s">
        <v>16</v>
      </c>
      <c r="D31" s="52">
        <v>35</v>
      </c>
      <c r="E31" s="52">
        <v>0.03</v>
      </c>
      <c r="F31" s="31">
        <v>8.2200000000000006</v>
      </c>
      <c r="G31" s="155"/>
      <c r="H31" s="52"/>
      <c r="I31" s="155"/>
      <c r="J31" s="155"/>
      <c r="K31" s="158"/>
      <c r="L31" s="155"/>
      <c r="M31" s="155"/>
      <c r="N31" s="161"/>
    </row>
    <row r="32" spans="2:14" x14ac:dyDescent="0.25">
      <c r="B32" s="53" t="s">
        <v>29</v>
      </c>
      <c r="C32" s="26" t="s">
        <v>13</v>
      </c>
      <c r="D32" s="51">
        <v>35</v>
      </c>
      <c r="E32" s="51">
        <v>0.03</v>
      </c>
      <c r="F32" s="29">
        <v>10.1</v>
      </c>
      <c r="G32" s="154">
        <v>72.27</v>
      </c>
      <c r="H32" s="51"/>
      <c r="I32" s="154">
        <f>SUM($F$32:$G$34)</f>
        <v>102.61999999999999</v>
      </c>
      <c r="J32" s="154">
        <f>($D$32*$C$34)-$I$32</f>
        <v>2.3800000000000097</v>
      </c>
      <c r="K32" s="156" t="s">
        <v>28</v>
      </c>
      <c r="L32" s="154"/>
      <c r="M32" s="154"/>
      <c r="N32" s="159">
        <f>SUM($F$32:$F$34)</f>
        <v>30.35</v>
      </c>
    </row>
    <row r="33" spans="2:14" x14ac:dyDescent="0.25">
      <c r="B33" s="54" t="s">
        <v>29</v>
      </c>
      <c r="C33" s="27" t="s">
        <v>15</v>
      </c>
      <c r="D33" s="47">
        <v>35</v>
      </c>
      <c r="E33" s="47">
        <v>0.03</v>
      </c>
      <c r="F33" s="30">
        <v>10.06</v>
      </c>
      <c r="G33" s="71"/>
      <c r="H33" s="47"/>
      <c r="I33" s="71"/>
      <c r="J33" s="71"/>
      <c r="K33" s="157"/>
      <c r="L33" s="71"/>
      <c r="M33" s="71"/>
      <c r="N33" s="160"/>
    </row>
    <row r="34" spans="2:14" ht="15.75" customHeight="1" thickBot="1" x14ac:dyDescent="0.3">
      <c r="B34" s="55" t="s">
        <v>29</v>
      </c>
      <c r="C34" s="28" t="s">
        <v>16</v>
      </c>
      <c r="D34" s="52">
        <v>35</v>
      </c>
      <c r="E34" s="52">
        <v>0.03</v>
      </c>
      <c r="F34" s="31">
        <v>10.19</v>
      </c>
      <c r="G34" s="155"/>
      <c r="H34" s="52"/>
      <c r="I34" s="155"/>
      <c r="J34" s="155"/>
      <c r="K34" s="158"/>
      <c r="L34" s="155"/>
      <c r="M34" s="155"/>
      <c r="N34" s="161"/>
    </row>
    <row r="35" spans="2:14" x14ac:dyDescent="0.25">
      <c r="B35" s="32" t="s">
        <v>30</v>
      </c>
      <c r="C35" s="33" t="s">
        <v>13</v>
      </c>
      <c r="D35" s="46">
        <v>35</v>
      </c>
      <c r="E35" s="46">
        <v>0.03</v>
      </c>
      <c r="F35" s="38">
        <v>10.4</v>
      </c>
      <c r="G35" s="85">
        <v>114.61</v>
      </c>
      <c r="H35" s="46"/>
      <c r="I35" s="85">
        <f>SUM($F$35:$G$39)</f>
        <v>167.97000000000003</v>
      </c>
      <c r="J35" s="85">
        <f>($D$35*$C$39)-$I$35</f>
        <v>7.0299999999999727</v>
      </c>
      <c r="K35" s="73" t="s">
        <v>31</v>
      </c>
      <c r="L35" s="74"/>
      <c r="M35" s="75"/>
      <c r="N35" s="87">
        <f>SUM($F$35:$F$39)</f>
        <v>53.36</v>
      </c>
    </row>
    <row r="36" spans="2:14" x14ac:dyDescent="0.25">
      <c r="B36" s="34" t="s">
        <v>30</v>
      </c>
      <c r="C36" s="35" t="s">
        <v>15</v>
      </c>
      <c r="D36" s="47">
        <v>35</v>
      </c>
      <c r="E36" s="47">
        <v>0.03</v>
      </c>
      <c r="F36" s="30">
        <v>10.199999999999999</v>
      </c>
      <c r="G36" s="71"/>
      <c r="H36" s="47"/>
      <c r="I36" s="71"/>
      <c r="J36" s="71"/>
      <c r="K36" s="76"/>
      <c r="L36" s="77"/>
      <c r="M36" s="78"/>
      <c r="N36" s="88"/>
    </row>
    <row r="37" spans="2:14" x14ac:dyDescent="0.25">
      <c r="B37" s="34" t="s">
        <v>30</v>
      </c>
      <c r="C37" s="35" t="s">
        <v>16</v>
      </c>
      <c r="D37" s="47">
        <v>35</v>
      </c>
      <c r="E37" s="47">
        <v>0.03</v>
      </c>
      <c r="F37" s="30">
        <v>11</v>
      </c>
      <c r="G37" s="71"/>
      <c r="H37" s="47"/>
      <c r="I37" s="71"/>
      <c r="J37" s="71"/>
      <c r="K37" s="76"/>
      <c r="L37" s="77"/>
      <c r="M37" s="78"/>
      <c r="N37" s="88"/>
    </row>
    <row r="38" spans="2:14" x14ac:dyDescent="0.25">
      <c r="B38" s="34" t="s">
        <v>30</v>
      </c>
      <c r="C38" s="35" t="s">
        <v>17</v>
      </c>
      <c r="D38" s="47">
        <v>35</v>
      </c>
      <c r="E38" s="47">
        <v>0.03</v>
      </c>
      <c r="F38" s="30">
        <v>11.46</v>
      </c>
      <c r="G38" s="71"/>
      <c r="H38" s="47"/>
      <c r="I38" s="71"/>
      <c r="J38" s="71"/>
      <c r="K38" s="76"/>
      <c r="L38" s="77"/>
      <c r="M38" s="78"/>
      <c r="N38" s="88"/>
    </row>
    <row r="39" spans="2:14" ht="15.75" customHeight="1" thickBot="1" x14ac:dyDescent="0.3">
      <c r="B39" s="36" t="s">
        <v>30</v>
      </c>
      <c r="C39" s="37" t="s">
        <v>20</v>
      </c>
      <c r="D39" s="48">
        <v>35</v>
      </c>
      <c r="E39" s="48">
        <v>0.03</v>
      </c>
      <c r="F39" s="39">
        <v>10.3</v>
      </c>
      <c r="G39" s="86"/>
      <c r="H39" s="48"/>
      <c r="I39" s="86"/>
      <c r="J39" s="86"/>
      <c r="K39" s="79"/>
      <c r="L39" s="80"/>
      <c r="M39" s="81"/>
      <c r="N39" s="89"/>
    </row>
    <row r="40" spans="2:14" x14ac:dyDescent="0.25">
      <c r="B40" s="40" t="s">
        <v>32</v>
      </c>
      <c r="C40" s="41" t="s">
        <v>13</v>
      </c>
      <c r="D40" s="56">
        <v>35</v>
      </c>
      <c r="E40" s="56">
        <v>0.03</v>
      </c>
      <c r="F40" s="58">
        <v>10.14</v>
      </c>
      <c r="G40" s="162">
        <v>114.84</v>
      </c>
      <c r="H40" s="56"/>
      <c r="I40" s="162">
        <f>SUM($F$40:$G$44)</f>
        <v>167.35500000000002</v>
      </c>
      <c r="J40" s="162">
        <f>($D$40*$C$44)-$I$40</f>
        <v>7.6449999999999818</v>
      </c>
      <c r="K40" s="73" t="s">
        <v>33</v>
      </c>
      <c r="L40" s="74"/>
      <c r="M40" s="75"/>
      <c r="N40" s="164">
        <f>SUM($F$40:$F$44)</f>
        <v>52.515000000000001</v>
      </c>
    </row>
    <row r="41" spans="2:14" x14ac:dyDescent="0.25">
      <c r="B41" s="42" t="s">
        <v>32</v>
      </c>
      <c r="C41" s="43" t="s">
        <v>15</v>
      </c>
      <c r="D41" s="47">
        <v>35</v>
      </c>
      <c r="E41" s="47">
        <v>0.03</v>
      </c>
      <c r="F41" s="30">
        <v>10</v>
      </c>
      <c r="G41" s="71"/>
      <c r="H41" s="47"/>
      <c r="I41" s="71"/>
      <c r="J41" s="71"/>
      <c r="K41" s="76"/>
      <c r="L41" s="77"/>
      <c r="M41" s="78"/>
      <c r="N41" s="165"/>
    </row>
    <row r="42" spans="2:14" x14ac:dyDescent="0.25">
      <c r="B42" s="42" t="s">
        <v>32</v>
      </c>
      <c r="C42" s="43" t="s">
        <v>16</v>
      </c>
      <c r="D42" s="47">
        <v>35</v>
      </c>
      <c r="E42" s="47">
        <v>0.03</v>
      </c>
      <c r="F42" s="30">
        <v>10.1</v>
      </c>
      <c r="G42" s="71"/>
      <c r="H42" s="47"/>
      <c r="I42" s="71"/>
      <c r="J42" s="71"/>
      <c r="K42" s="76"/>
      <c r="L42" s="77"/>
      <c r="M42" s="78"/>
      <c r="N42" s="165"/>
    </row>
    <row r="43" spans="2:14" x14ac:dyDescent="0.25">
      <c r="B43" s="42" t="s">
        <v>32</v>
      </c>
      <c r="C43" s="43" t="s">
        <v>17</v>
      </c>
      <c r="D43" s="47">
        <v>35</v>
      </c>
      <c r="E43" s="47">
        <v>0.03</v>
      </c>
      <c r="F43" s="30">
        <v>10.4</v>
      </c>
      <c r="G43" s="71"/>
      <c r="H43" s="47"/>
      <c r="I43" s="71"/>
      <c r="J43" s="71"/>
      <c r="K43" s="76"/>
      <c r="L43" s="77"/>
      <c r="M43" s="78"/>
      <c r="N43" s="165"/>
    </row>
    <row r="44" spans="2:14" ht="15.75" customHeight="1" thickBot="1" x14ac:dyDescent="0.3">
      <c r="B44" s="44" t="s">
        <v>32</v>
      </c>
      <c r="C44" s="45" t="s">
        <v>20</v>
      </c>
      <c r="D44" s="57">
        <v>35</v>
      </c>
      <c r="E44" s="57">
        <v>0.03</v>
      </c>
      <c r="F44" s="59">
        <v>11.875</v>
      </c>
      <c r="G44" s="163"/>
      <c r="H44" s="57"/>
      <c r="I44" s="163"/>
      <c r="J44" s="163"/>
      <c r="K44" s="79"/>
      <c r="L44" s="80"/>
      <c r="M44" s="81"/>
      <c r="N44" s="166"/>
    </row>
    <row r="45" spans="2:14" x14ac:dyDescent="0.25">
      <c r="B45" s="60" t="s">
        <v>34</v>
      </c>
      <c r="C45" s="61" t="s">
        <v>13</v>
      </c>
      <c r="D45" s="62">
        <v>35</v>
      </c>
      <c r="E45" s="62">
        <v>0.03</v>
      </c>
      <c r="F45" s="68">
        <v>11</v>
      </c>
      <c r="G45" s="70">
        <v>65.715000000000003</v>
      </c>
      <c r="H45" s="62"/>
      <c r="I45" s="70">
        <f>SUM($F$45:$G$47)</f>
        <v>98.254999999999995</v>
      </c>
      <c r="J45" s="70">
        <f>($D$45*$C$47)-$I$45</f>
        <v>6.7450000000000045</v>
      </c>
      <c r="K45" s="73" t="s">
        <v>35</v>
      </c>
      <c r="L45" s="74"/>
      <c r="M45" s="75"/>
      <c r="N45" s="82">
        <f>SUM($F$45:$F$47)</f>
        <v>32.540000000000006</v>
      </c>
    </row>
    <row r="46" spans="2:14" x14ac:dyDescent="0.25">
      <c r="B46" s="63" t="s">
        <v>34</v>
      </c>
      <c r="C46" s="64" t="s">
        <v>15</v>
      </c>
      <c r="D46" s="47">
        <v>35</v>
      </c>
      <c r="E46" s="47">
        <v>0.03</v>
      </c>
      <c r="F46" s="30">
        <v>10.24</v>
      </c>
      <c r="G46" s="71"/>
      <c r="H46" s="47"/>
      <c r="I46" s="71"/>
      <c r="J46" s="71"/>
      <c r="K46" s="76"/>
      <c r="L46" s="77"/>
      <c r="M46" s="78"/>
      <c r="N46" s="83"/>
    </row>
    <row r="47" spans="2:14" ht="15.75" thickBot="1" x14ac:dyDescent="0.3">
      <c r="B47" s="65" t="s">
        <v>34</v>
      </c>
      <c r="C47" s="66" t="s">
        <v>16</v>
      </c>
      <c r="D47" s="67">
        <v>35</v>
      </c>
      <c r="E47" s="67">
        <v>0.03</v>
      </c>
      <c r="F47" s="69">
        <v>11.3</v>
      </c>
      <c r="G47" s="72"/>
      <c r="H47" s="67"/>
      <c r="I47" s="72"/>
      <c r="J47" s="72"/>
      <c r="K47" s="79"/>
      <c r="L47" s="80"/>
      <c r="M47" s="81"/>
      <c r="N47" s="84"/>
    </row>
  </sheetData>
  <mergeCells count="58">
    <mergeCell ref="G40:G44"/>
    <mergeCell ref="I40:I44"/>
    <mergeCell ref="J40:J44"/>
    <mergeCell ref="K40:M44"/>
    <mergeCell ref="N40:N44"/>
    <mergeCell ref="G32:G34"/>
    <mergeCell ref="I32:I34"/>
    <mergeCell ref="J32:J34"/>
    <mergeCell ref="K32:M34"/>
    <mergeCell ref="N32:N34"/>
    <mergeCell ref="G29:G31"/>
    <mergeCell ref="I29:I31"/>
    <mergeCell ref="J29:J31"/>
    <mergeCell ref="K29:M31"/>
    <mergeCell ref="N29:N31"/>
    <mergeCell ref="B3:C4"/>
    <mergeCell ref="I3:I4"/>
    <mergeCell ref="J3:J4"/>
    <mergeCell ref="F3:H3"/>
    <mergeCell ref="I5:I8"/>
    <mergeCell ref="E3:E4"/>
    <mergeCell ref="D3:D4"/>
    <mergeCell ref="J9:J13"/>
    <mergeCell ref="K2:M4"/>
    <mergeCell ref="K5:M8"/>
    <mergeCell ref="K9:M13"/>
    <mergeCell ref="D2:J2"/>
    <mergeCell ref="N5:N8"/>
    <mergeCell ref="N9:N13"/>
    <mergeCell ref="N14:N18"/>
    <mergeCell ref="G19:G23"/>
    <mergeCell ref="I19:I23"/>
    <mergeCell ref="J19:J23"/>
    <mergeCell ref="K19:M23"/>
    <mergeCell ref="N19:N23"/>
    <mergeCell ref="J5:J8"/>
    <mergeCell ref="G5:G8"/>
    <mergeCell ref="K14:M18"/>
    <mergeCell ref="G14:G18"/>
    <mergeCell ref="I14:I18"/>
    <mergeCell ref="J14:J18"/>
    <mergeCell ref="G9:G13"/>
    <mergeCell ref="I9:I13"/>
    <mergeCell ref="G24:G28"/>
    <mergeCell ref="I24:I28"/>
    <mergeCell ref="J24:J28"/>
    <mergeCell ref="K24:M28"/>
    <mergeCell ref="N24:N28"/>
    <mergeCell ref="G35:G39"/>
    <mergeCell ref="I35:I39"/>
    <mergeCell ref="J35:J39"/>
    <mergeCell ref="K35:M39"/>
    <mergeCell ref="N35:N39"/>
    <mergeCell ref="G45:G47"/>
    <mergeCell ref="I45:I47"/>
    <mergeCell ref="J45:J47"/>
    <mergeCell ref="K45:M47"/>
    <mergeCell ref="N45:N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="80" zoomScaleNormal="80" workbookViewId="0">
      <selection activeCell="G20" sqref="G20"/>
    </sheetView>
  </sheetViews>
  <sheetFormatPr baseColWidth="10" defaultRowHeight="15" x14ac:dyDescent="0.25"/>
  <cols>
    <col min="1" max="3" width="11.42578125" style="6" customWidth="1"/>
    <col min="4" max="5" width="13.7109375" style="6" customWidth="1"/>
    <col min="6" max="7" width="11.42578125" style="6" customWidth="1"/>
    <col min="8" max="8" width="16.140625" style="6" customWidth="1"/>
    <col min="9" max="9" width="11.42578125" style="6" customWidth="1"/>
    <col min="10" max="10" width="13.7109375" style="6" customWidth="1"/>
    <col min="11" max="13" width="11.42578125" style="6" customWidth="1"/>
    <col min="14" max="14" width="13" style="6" customWidth="1"/>
    <col min="15" max="15" width="17.7109375" style="6" customWidth="1"/>
    <col min="16" max="16" width="17.85546875" style="6" customWidth="1"/>
    <col min="17" max="23" width="11.42578125" style="6" customWidth="1"/>
    <col min="24" max="16384" width="11.42578125" style="6"/>
  </cols>
  <sheetData>
    <row r="1" spans="2:14" ht="15.75" customHeight="1" thickBot="1" x14ac:dyDescent="0.3"/>
    <row r="2" spans="2:14" ht="15.75" customHeight="1" thickBot="1" x14ac:dyDescent="0.3">
      <c r="D2" s="135" t="s">
        <v>0</v>
      </c>
      <c r="E2" s="136"/>
      <c r="F2" s="136"/>
      <c r="G2" s="136"/>
      <c r="H2" s="136"/>
      <c r="I2" s="136"/>
      <c r="J2" s="137"/>
      <c r="K2" s="126" t="s">
        <v>1</v>
      </c>
      <c r="L2" s="127"/>
      <c r="M2" s="128"/>
    </row>
    <row r="3" spans="2:14" ht="15" customHeight="1" thickBot="1" x14ac:dyDescent="0.3">
      <c r="B3" s="138" t="s">
        <v>2</v>
      </c>
      <c r="C3" s="139"/>
      <c r="D3" s="152" t="s">
        <v>3</v>
      </c>
      <c r="E3" s="150" t="s">
        <v>4</v>
      </c>
      <c r="F3" s="146" t="s">
        <v>5</v>
      </c>
      <c r="G3" s="147"/>
      <c r="H3" s="148"/>
      <c r="I3" s="142" t="s">
        <v>6</v>
      </c>
      <c r="J3" s="144" t="s">
        <v>7</v>
      </c>
      <c r="K3" s="129"/>
      <c r="L3" s="130"/>
      <c r="M3" s="131"/>
    </row>
    <row r="4" spans="2:14" ht="51.75" customHeight="1" thickBot="1" x14ac:dyDescent="0.3">
      <c r="B4" s="140"/>
      <c r="C4" s="141"/>
      <c r="D4" s="153"/>
      <c r="E4" s="151"/>
      <c r="F4" s="50" t="s">
        <v>8</v>
      </c>
      <c r="G4" s="50" t="s">
        <v>9</v>
      </c>
      <c r="H4" s="49" t="s">
        <v>10</v>
      </c>
      <c r="I4" s="143"/>
      <c r="J4" s="145"/>
      <c r="K4" s="132"/>
      <c r="L4" s="133"/>
      <c r="M4" s="134"/>
      <c r="N4" s="5" t="s">
        <v>11</v>
      </c>
    </row>
    <row r="5" spans="2:14" ht="15" customHeight="1" x14ac:dyDescent="0.25"/>
    <row r="8" spans="2:14" ht="15.75" customHeight="1" x14ac:dyDescent="0.25"/>
    <row r="9" spans="2:14" ht="15" customHeight="1" x14ac:dyDescent="0.25"/>
    <row r="13" spans="2:14" ht="15.75" customHeight="1" x14ac:dyDescent="0.25"/>
    <row r="14" spans="2:14" ht="15" customHeight="1" x14ac:dyDescent="0.25"/>
    <row r="18" ht="15.75" customHeight="1" x14ac:dyDescent="0.25"/>
    <row r="19" ht="15" customHeight="1" x14ac:dyDescent="0.25"/>
    <row r="23" ht="15.75" customHeight="1" x14ac:dyDescent="0.25"/>
    <row r="24" ht="15" customHeight="1" x14ac:dyDescent="0.25"/>
    <row r="28" ht="15.75" customHeight="1" x14ac:dyDescent="0.25"/>
  </sheetData>
  <mergeCells count="8">
    <mergeCell ref="D2:J2"/>
    <mergeCell ref="K2:M4"/>
    <mergeCell ref="B3:C4"/>
    <mergeCell ref="D3:D4"/>
    <mergeCell ref="E3:E4"/>
    <mergeCell ref="F3:H3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="80" zoomScaleNormal="80" workbookViewId="0">
      <selection activeCell="P15" sqref="P15"/>
    </sheetView>
  </sheetViews>
  <sheetFormatPr baseColWidth="10" defaultRowHeight="15" x14ac:dyDescent="0.25"/>
  <cols>
    <col min="1" max="3" width="11.42578125" style="6" customWidth="1"/>
    <col min="4" max="5" width="13.7109375" style="6" customWidth="1"/>
    <col min="6" max="7" width="11.42578125" style="6" customWidth="1"/>
    <col min="8" max="8" width="16.140625" style="6" customWidth="1"/>
    <col min="9" max="9" width="11.42578125" style="6" customWidth="1"/>
    <col min="10" max="10" width="13.7109375" style="6" customWidth="1"/>
    <col min="11" max="13" width="11.42578125" style="6" customWidth="1"/>
    <col min="14" max="14" width="13" style="6" customWidth="1"/>
    <col min="15" max="15" width="17.7109375" style="6" customWidth="1"/>
    <col min="16" max="16" width="17.85546875" style="6" customWidth="1"/>
    <col min="17" max="23" width="11.42578125" style="6" customWidth="1"/>
    <col min="24" max="16384" width="11.42578125" style="6"/>
  </cols>
  <sheetData>
    <row r="1" spans="2:14" ht="15.75" customHeight="1" thickBot="1" x14ac:dyDescent="0.3"/>
    <row r="2" spans="2:14" ht="15.75" customHeight="1" thickBot="1" x14ac:dyDescent="0.3">
      <c r="D2" s="135" t="s">
        <v>0</v>
      </c>
      <c r="E2" s="136"/>
      <c r="F2" s="136"/>
      <c r="G2" s="136"/>
      <c r="H2" s="136"/>
      <c r="I2" s="136"/>
      <c r="J2" s="137"/>
      <c r="K2" s="126" t="s">
        <v>1</v>
      </c>
      <c r="L2" s="127"/>
      <c r="M2" s="128"/>
    </row>
    <row r="3" spans="2:14" ht="15" customHeight="1" thickBot="1" x14ac:dyDescent="0.3">
      <c r="B3" s="138" t="s">
        <v>2</v>
      </c>
      <c r="C3" s="139"/>
      <c r="D3" s="152" t="s">
        <v>3</v>
      </c>
      <c r="E3" s="150" t="s">
        <v>4</v>
      </c>
      <c r="F3" s="146" t="s">
        <v>5</v>
      </c>
      <c r="G3" s="147"/>
      <c r="H3" s="148"/>
      <c r="I3" s="142" t="s">
        <v>6</v>
      </c>
      <c r="J3" s="144" t="s">
        <v>7</v>
      </c>
      <c r="K3" s="129"/>
      <c r="L3" s="130"/>
      <c r="M3" s="131"/>
    </row>
    <row r="4" spans="2:14" ht="51.75" customHeight="1" thickBot="1" x14ac:dyDescent="0.3">
      <c r="B4" s="140"/>
      <c r="C4" s="141"/>
      <c r="D4" s="153"/>
      <c r="E4" s="151"/>
      <c r="F4" s="50" t="s">
        <v>8</v>
      </c>
      <c r="G4" s="50" t="s">
        <v>9</v>
      </c>
      <c r="H4" s="49" t="s">
        <v>10</v>
      </c>
      <c r="I4" s="143"/>
      <c r="J4" s="145"/>
      <c r="K4" s="132"/>
      <c r="L4" s="133"/>
      <c r="M4" s="134"/>
      <c r="N4" s="5" t="s">
        <v>11</v>
      </c>
    </row>
    <row r="5" spans="2:14" ht="15" customHeight="1" x14ac:dyDescent="0.25"/>
    <row r="8" spans="2:14" ht="15.75" customHeight="1" x14ac:dyDescent="0.25"/>
    <row r="9" spans="2:14" ht="15" customHeight="1" x14ac:dyDescent="0.25"/>
    <row r="13" spans="2:14" ht="15.75" customHeight="1" x14ac:dyDescent="0.25"/>
    <row r="14" spans="2:14" ht="15" customHeight="1" x14ac:dyDescent="0.25"/>
    <row r="18" ht="15.75" customHeight="1" x14ac:dyDescent="0.25"/>
    <row r="19" ht="15" customHeight="1" x14ac:dyDescent="0.25"/>
    <row r="23" ht="15.75" customHeight="1" x14ac:dyDescent="0.25"/>
    <row r="24" ht="15" customHeight="1" x14ac:dyDescent="0.25"/>
    <row r="28" ht="15.75" customHeight="1" x14ac:dyDescent="0.25"/>
  </sheetData>
  <mergeCells count="8">
    <mergeCell ref="D2:J2"/>
    <mergeCell ref="K2:M4"/>
    <mergeCell ref="B3:C4"/>
    <mergeCell ref="D3:D4"/>
    <mergeCell ref="E3:E4"/>
    <mergeCell ref="F3:H3"/>
    <mergeCell ref="I3:I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Octubre</vt:lpstr>
      <vt:lpstr>Noviembre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2018-10-09T11:19:49Z</dcterms:created>
  <dcterms:modified xsi:type="dcterms:W3CDTF">2018-11-13T16:06:41Z</dcterms:modified>
</cp:coreProperties>
</file>