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_\Desktop\Python Derivates\"/>
    </mc:Choice>
  </mc:AlternateContent>
  <xr:revisionPtr revIDLastSave="0" documentId="13_ncr:1_{05792E15-B255-42F5-99F7-B6A6A31911A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Nombres" sheetId="1" r:id="rId1"/>
    <sheet name="V1" sheetId="16" r:id="rId2"/>
    <sheet name="V3" sheetId="19" r:id="rId3"/>
    <sheet name="E1" sheetId="2" r:id="rId4"/>
    <sheet name="E3" sheetId="3" r:id="rId5"/>
    <sheet name="E4" sheetId="4" r:id="rId6"/>
    <sheet name="E5" sheetId="6" r:id="rId7"/>
    <sheet name="E6" sheetId="7" r:id="rId8"/>
    <sheet name="E7" sheetId="8" r:id="rId9"/>
    <sheet name="E8" sheetId="9" r:id="rId10"/>
    <sheet name="E9" sheetId="10" r:id="rId11"/>
    <sheet name="E10" sheetId="11" r:id="rId12"/>
    <sheet name="E11" sheetId="12" r:id="rId13"/>
    <sheet name="V2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4" i="3" l="1"/>
  <c r="J35" i="12"/>
  <c r="J35" i="11"/>
  <c r="J35" i="10"/>
  <c r="J35" i="9"/>
  <c r="J35" i="8"/>
  <c r="J35" i="7"/>
  <c r="J35" i="6"/>
  <c r="J35" i="4"/>
  <c r="J35" i="3"/>
  <c r="J35" i="2"/>
  <c r="I28" i="2"/>
  <c r="X26" i="18"/>
  <c r="G14" i="1"/>
  <c r="G13" i="1"/>
  <c r="G12" i="1"/>
  <c r="G11" i="1"/>
  <c r="G10" i="1"/>
  <c r="G9" i="1"/>
  <c r="G8" i="1"/>
  <c r="G7" i="1"/>
  <c r="G6" i="1"/>
  <c r="G5" i="1"/>
  <c r="I26" i="2"/>
  <c r="I28" i="12"/>
  <c r="I26" i="12" s="1"/>
  <c r="I29" i="12"/>
  <c r="I27" i="12" s="1"/>
  <c r="I29" i="11"/>
  <c r="I28" i="11"/>
  <c r="I29" i="10"/>
  <c r="I28" i="10"/>
  <c r="I29" i="7"/>
  <c r="I28" i="7"/>
  <c r="I29" i="3"/>
  <c r="I28" i="3"/>
  <c r="I29" i="2"/>
</calcChain>
</file>

<file path=xl/sharedStrings.xml><?xml version="1.0" encoding="utf-8"?>
<sst xmlns="http://schemas.openxmlformats.org/spreadsheetml/2006/main" count="360" uniqueCount="89">
  <si>
    <t>C0 [mg/L]</t>
  </si>
  <si>
    <t>V [m/h]</t>
  </si>
  <si>
    <t>L [cm]</t>
  </si>
  <si>
    <t>G1-0,25-1-100</t>
  </si>
  <si>
    <t>G2-0,25-0,5-100</t>
  </si>
  <si>
    <t>G3-0,25-0,5-100</t>
  </si>
  <si>
    <t>G2-0,4-1-100</t>
  </si>
  <si>
    <t>G2-0,25-1-100</t>
  </si>
  <si>
    <t>G2-0,5-1-100</t>
  </si>
  <si>
    <t>G2-0,55-1-100</t>
  </si>
  <si>
    <t>G2-0,25-1,5-100</t>
  </si>
  <si>
    <t>G2-0,25-1-50</t>
  </si>
  <si>
    <t>G2-0,25-1-150</t>
  </si>
  <si>
    <t>Variables</t>
  </si>
  <si>
    <t xml:space="preserve">Nomenclatura </t>
  </si>
  <si>
    <t>Python</t>
  </si>
  <si>
    <t>Experimental</t>
  </si>
  <si>
    <t>E1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</si>
  <si>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</si>
  <si>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</si>
  <si>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</si>
  <si>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</si>
  <si>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</si>
  <si>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</si>
  <si>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</si>
  <si>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</si>
  <si>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</si>
  <si>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Time [min]</t>
  </si>
  <si>
    <t>Data [mg/L]</t>
  </si>
  <si>
    <t>Adjs [mg/L]</t>
  </si>
  <si>
    <t>k</t>
  </si>
  <si>
    <t>Profile k</t>
  </si>
  <si>
    <t>lb</t>
  </si>
  <si>
    <t xml:space="preserve">Tol + </t>
  </si>
  <si>
    <t>Tol -</t>
  </si>
  <si>
    <t>Ub</t>
  </si>
  <si>
    <t>validaciones</t>
  </si>
  <si>
    <t>vm</t>
  </si>
  <si>
    <t>c0</t>
  </si>
  <si>
    <t>c0/v</t>
  </si>
  <si>
    <t>L</t>
  </si>
  <si>
    <t>k [1/min]</t>
  </si>
  <si>
    <t>Base</t>
  </si>
  <si>
    <t>V1</t>
  </si>
  <si>
    <t>V2</t>
  </si>
  <si>
    <t>V3</t>
  </si>
  <si>
    <t>Adjs k10 [mg/L]</t>
  </si>
  <si>
    <t>Adjs k6 [mg/L]</t>
  </si>
  <si>
    <t>Adjs k11 [mg/L]</t>
  </si>
  <si>
    <t>mean squared errors</t>
  </si>
  <si>
    <t>Root Mean Squared Error</t>
  </si>
  <si>
    <t>k6</t>
  </si>
  <si>
    <t>k10</t>
  </si>
  <si>
    <t>chi squared</t>
  </si>
  <si>
    <t>Reduced chi squared</t>
  </si>
  <si>
    <t xml:space="preserve"> Rsquared</t>
  </si>
  <si>
    <t>k11</t>
  </si>
  <si>
    <t>Parameters</t>
  </si>
  <si>
    <t>Adjs k3 [mg/L]</t>
  </si>
  <si>
    <t>k3</t>
  </si>
  <si>
    <t>Adjs k1 [mg/L]</t>
  </si>
  <si>
    <t>k8</t>
  </si>
  <si>
    <t>k1</t>
  </si>
  <si>
    <t>usé 7</t>
  </si>
  <si>
    <t>limites 7</t>
  </si>
  <si>
    <t>TIC</t>
  </si>
  <si>
    <t>Datos experimentales</t>
  </si>
  <si>
    <t>Ajuste</t>
  </si>
  <si>
    <t>Datos experimentales E1</t>
  </si>
  <si>
    <t>Ajuste E1</t>
  </si>
  <si>
    <t>Datos experimentales E5</t>
  </si>
  <si>
    <t>Ajuste E5</t>
  </si>
  <si>
    <t>Datos experimentales E4</t>
  </si>
  <si>
    <t>Ajuste E4</t>
  </si>
  <si>
    <t>Experimento</t>
  </si>
  <si>
    <t>Coficiente k</t>
  </si>
  <si>
    <t>Lím superior</t>
  </si>
  <si>
    <t>Límite inferior</t>
  </si>
  <si>
    <t>E2</t>
  </si>
  <si>
    <t>Coeficientes</t>
  </si>
  <si>
    <t>k9</t>
  </si>
  <si>
    <t>RMSE</t>
  </si>
  <si>
    <t>R2</t>
  </si>
  <si>
    <t>kf</t>
  </si>
  <si>
    <t>k5</t>
  </si>
  <si>
    <t>Coeficiente</t>
  </si>
  <si>
    <t>Datos experimentales E8</t>
  </si>
  <si>
    <t>Ajuste con k8</t>
  </si>
  <si>
    <t>Ajuste con 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</si>
</sst>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9" fontId="0" fillId="0" borderId="0" xfId="1" applyFont="1"/>
    <xf numFmtId="11" fontId="0" fillId="0" borderId="0" xfId="0" applyNumberFormat="1" applyBorder="1" applyAlignment="1">
      <alignment horizontal="center"/>
    </xf>
    <xf numFmtId="11" fontId="0" fillId="2" borderId="13" xfId="0" applyNumberFormat="1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11" fontId="0" fillId="0" borderId="0" xfId="1" applyNumberFormat="1" applyFont="1" applyFill="1" applyBorder="1"/>
    <xf numFmtId="10" fontId="0" fillId="0" borderId="0" xfId="0" applyNumberFormat="1"/>
    <xf numFmtId="0" fontId="0" fillId="0" borderId="0" xfId="0" applyNumberFormat="1"/>
    <xf numFmtId="0" fontId="0" fillId="0" borderId="0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1" fontId="6" fillId="0" borderId="3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1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Perfiles</a:t>
            </a:r>
            <a:r>
              <a:rPr lang="es-MX" baseline="0"/>
              <a:t> de k [Todos los experimentos]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'E1'!$N$2:$N$59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'E1'!$Q$2:$Q$59</c:f>
              <c:numCache>
                <c:formatCode>0.00E+00</c:formatCode>
                <c:ptCount val="58"/>
                <c:pt idx="0">
                  <c:v>3.65E-9</c:v>
                </c:pt>
                <c:pt idx="1">
                  <c:v>7.3E-9</c:v>
                </c:pt>
                <c:pt idx="2">
                  <c:v>7.3E-9</c:v>
                </c:pt>
                <c:pt idx="3">
                  <c:v>7.3E-9</c:v>
                </c:pt>
                <c:pt idx="4">
                  <c:v>7.3E-9</c:v>
                </c:pt>
                <c:pt idx="5">
                  <c:v>7.3E-9</c:v>
                </c:pt>
                <c:pt idx="6">
                  <c:v>7.3E-9</c:v>
                </c:pt>
                <c:pt idx="7">
                  <c:v>7.3E-9</c:v>
                </c:pt>
                <c:pt idx="8">
                  <c:v>7.3E-9</c:v>
                </c:pt>
                <c:pt idx="9">
                  <c:v>7.3E-9</c:v>
                </c:pt>
                <c:pt idx="10">
                  <c:v>7.3E-9</c:v>
                </c:pt>
                <c:pt idx="11">
                  <c:v>7.3E-9</c:v>
                </c:pt>
                <c:pt idx="12">
                  <c:v>7.3E-9</c:v>
                </c:pt>
                <c:pt idx="13">
                  <c:v>7.3E-9</c:v>
                </c:pt>
                <c:pt idx="14">
                  <c:v>7.3E-9</c:v>
                </c:pt>
                <c:pt idx="15">
                  <c:v>7.3E-9</c:v>
                </c:pt>
                <c:pt idx="16">
                  <c:v>7.3E-9</c:v>
                </c:pt>
                <c:pt idx="17">
                  <c:v>7.3E-9</c:v>
                </c:pt>
                <c:pt idx="18">
                  <c:v>7.3E-9</c:v>
                </c:pt>
                <c:pt idx="19">
                  <c:v>7.3E-9</c:v>
                </c:pt>
                <c:pt idx="20">
                  <c:v>7.3E-9</c:v>
                </c:pt>
                <c:pt idx="21">
                  <c:v>7.3E-9</c:v>
                </c:pt>
                <c:pt idx="22">
                  <c:v>7.3E-9</c:v>
                </c:pt>
                <c:pt idx="23">
                  <c:v>7.3E-9</c:v>
                </c:pt>
                <c:pt idx="24">
                  <c:v>7.3E-9</c:v>
                </c:pt>
                <c:pt idx="25">
                  <c:v>7.3E-9</c:v>
                </c:pt>
                <c:pt idx="26">
                  <c:v>7.3E-9</c:v>
                </c:pt>
                <c:pt idx="27">
                  <c:v>7.3E-9</c:v>
                </c:pt>
                <c:pt idx="28">
                  <c:v>7.3E-9</c:v>
                </c:pt>
                <c:pt idx="29">
                  <c:v>7.3E-9</c:v>
                </c:pt>
                <c:pt idx="30">
                  <c:v>7.0727436886999899E-9</c:v>
                </c:pt>
                <c:pt idx="31">
                  <c:v>3.49999999999999E-10</c:v>
                </c:pt>
                <c:pt idx="32">
                  <c:v>3.49999999999999E-10</c:v>
                </c:pt>
                <c:pt idx="33">
                  <c:v>2.8743655542000002E-9</c:v>
                </c:pt>
                <c:pt idx="34">
                  <c:v>5.3181228497999897E-9</c:v>
                </c:pt>
                <c:pt idx="35">
                  <c:v>7.3E-9</c:v>
                </c:pt>
                <c:pt idx="36">
                  <c:v>7.04801450399999E-9</c:v>
                </c:pt>
                <c:pt idx="37">
                  <c:v>4.6083963609000001E-9</c:v>
                </c:pt>
                <c:pt idx="38">
                  <c:v>7.3E-9</c:v>
                </c:pt>
                <c:pt idx="39">
                  <c:v>2.4011035722999901E-9</c:v>
                </c:pt>
                <c:pt idx="40">
                  <c:v>2.7586016923999899E-9</c:v>
                </c:pt>
                <c:pt idx="41">
                  <c:v>1.0274811451E-9</c:v>
                </c:pt>
                <c:pt idx="42">
                  <c:v>7.3E-9</c:v>
                </c:pt>
                <c:pt idx="43">
                  <c:v>3.6678152981999901E-9</c:v>
                </c:pt>
                <c:pt idx="44">
                  <c:v>2.0682652555000001E-9</c:v>
                </c:pt>
                <c:pt idx="45">
                  <c:v>1.72336536139999E-9</c:v>
                </c:pt>
                <c:pt idx="46">
                  <c:v>1.52199059219999E-9</c:v>
                </c:pt>
                <c:pt idx="47">
                  <c:v>5.50734080559999E-9</c:v>
                </c:pt>
                <c:pt idx="48">
                  <c:v>2.01938616599999E-9</c:v>
                </c:pt>
                <c:pt idx="49">
                  <c:v>3.49999999999999E-10</c:v>
                </c:pt>
                <c:pt idx="50">
                  <c:v>3.49999999999999E-10</c:v>
                </c:pt>
                <c:pt idx="51">
                  <c:v>1.38882917539999E-9</c:v>
                </c:pt>
                <c:pt idx="52">
                  <c:v>2.0797009896000001E-9</c:v>
                </c:pt>
                <c:pt idx="53">
                  <c:v>3.59306666119999E-9</c:v>
                </c:pt>
                <c:pt idx="54">
                  <c:v>2.8656951536999899E-9</c:v>
                </c:pt>
                <c:pt idx="55">
                  <c:v>3.49999999999999E-10</c:v>
                </c:pt>
                <c:pt idx="56">
                  <c:v>2.5941907552000001E-9</c:v>
                </c:pt>
                <c:pt idx="57">
                  <c:v>1.9582620555999901E-9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B-467B-A9B5-43818C7D4EF6}"/>
            </c:ext>
          </c:extLst>
        </c:ser>
        <c:ser>
          <c:idx val="1"/>
          <c:order val="1"/>
          <c:tx>
            <c:v>E3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'E3'!$N$2:$N$65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'E3'!$Q$2:$Q$65</c:f>
              <c:numCache>
                <c:formatCode>0.00E+00</c:formatCode>
                <c:ptCount val="64"/>
                <c:pt idx="0">
                  <c:v>3.65E-9</c:v>
                </c:pt>
                <c:pt idx="1">
                  <c:v>3.46299810249999E-9</c:v>
                </c:pt>
                <c:pt idx="2">
                  <c:v>3.46299810249999E-9</c:v>
                </c:pt>
                <c:pt idx="3">
                  <c:v>3.46299810249999E-9</c:v>
                </c:pt>
                <c:pt idx="4">
                  <c:v>3.46299810249999E-9</c:v>
                </c:pt>
                <c:pt idx="5">
                  <c:v>3.46299810249999E-9</c:v>
                </c:pt>
                <c:pt idx="6">
                  <c:v>3.46299810249999E-9</c:v>
                </c:pt>
                <c:pt idx="7">
                  <c:v>3.46299810249999E-9</c:v>
                </c:pt>
                <c:pt idx="8">
                  <c:v>3.46299810249999E-9</c:v>
                </c:pt>
                <c:pt idx="9">
                  <c:v>3.46299810249999E-9</c:v>
                </c:pt>
                <c:pt idx="10">
                  <c:v>3.46299810249999E-9</c:v>
                </c:pt>
                <c:pt idx="11">
                  <c:v>3.46299810249999E-9</c:v>
                </c:pt>
                <c:pt idx="12">
                  <c:v>3.46299810249999E-9</c:v>
                </c:pt>
                <c:pt idx="13">
                  <c:v>3.46299810249999E-9</c:v>
                </c:pt>
                <c:pt idx="14">
                  <c:v>3.46299810249999E-9</c:v>
                </c:pt>
                <c:pt idx="15">
                  <c:v>3.46299810249999E-9</c:v>
                </c:pt>
                <c:pt idx="16">
                  <c:v>3.46299810249999E-9</c:v>
                </c:pt>
                <c:pt idx="17">
                  <c:v>3.46299810249999E-9</c:v>
                </c:pt>
                <c:pt idx="18">
                  <c:v>3.46299810249999E-9</c:v>
                </c:pt>
                <c:pt idx="19">
                  <c:v>3.46299810249999E-9</c:v>
                </c:pt>
                <c:pt idx="20">
                  <c:v>3.46299810249999E-9</c:v>
                </c:pt>
                <c:pt idx="21">
                  <c:v>3.46299810249999E-9</c:v>
                </c:pt>
                <c:pt idx="22">
                  <c:v>3.46299810249999E-9</c:v>
                </c:pt>
                <c:pt idx="23">
                  <c:v>3.46299810249999E-9</c:v>
                </c:pt>
                <c:pt idx="24">
                  <c:v>3.46299810249999E-9</c:v>
                </c:pt>
                <c:pt idx="25">
                  <c:v>3.46299810249999E-9</c:v>
                </c:pt>
                <c:pt idx="26">
                  <c:v>3.46299810249999E-9</c:v>
                </c:pt>
                <c:pt idx="27">
                  <c:v>3.46299810249999E-9</c:v>
                </c:pt>
                <c:pt idx="28">
                  <c:v>3.46299810249999E-9</c:v>
                </c:pt>
                <c:pt idx="29">
                  <c:v>6.20499999999999E-9</c:v>
                </c:pt>
                <c:pt idx="30">
                  <c:v>6.20499999999999E-9</c:v>
                </c:pt>
                <c:pt idx="31">
                  <c:v>6.20499999999999E-9</c:v>
                </c:pt>
                <c:pt idx="32">
                  <c:v>6.20499999999999E-9</c:v>
                </c:pt>
                <c:pt idx="33">
                  <c:v>3.46299810249999E-9</c:v>
                </c:pt>
                <c:pt idx="34">
                  <c:v>3.46299810249999E-9</c:v>
                </c:pt>
                <c:pt idx="35">
                  <c:v>3.46299810249999E-9</c:v>
                </c:pt>
                <c:pt idx="36">
                  <c:v>6.1635173159000002E-9</c:v>
                </c:pt>
                <c:pt idx="37">
                  <c:v>3.46299810249999E-9</c:v>
                </c:pt>
                <c:pt idx="38">
                  <c:v>3.46299810249999E-9</c:v>
                </c:pt>
                <c:pt idx="39">
                  <c:v>4.7877259087999898E-9</c:v>
                </c:pt>
                <c:pt idx="40">
                  <c:v>3.46299810249999E-9</c:v>
                </c:pt>
                <c:pt idx="41">
                  <c:v>3.46299810249999E-9</c:v>
                </c:pt>
                <c:pt idx="42">
                  <c:v>3.46299810249999E-9</c:v>
                </c:pt>
                <c:pt idx="43">
                  <c:v>3.46299810249999E-9</c:v>
                </c:pt>
                <c:pt idx="44">
                  <c:v>4.3058367109000003E-9</c:v>
                </c:pt>
                <c:pt idx="45">
                  <c:v>3.46299810249999E-9</c:v>
                </c:pt>
                <c:pt idx="46">
                  <c:v>3.46299810249999E-9</c:v>
                </c:pt>
                <c:pt idx="47">
                  <c:v>3.46299810249999E-9</c:v>
                </c:pt>
                <c:pt idx="48">
                  <c:v>3.46299810249999E-9</c:v>
                </c:pt>
                <c:pt idx="49">
                  <c:v>3.46299810249999E-9</c:v>
                </c:pt>
                <c:pt idx="50">
                  <c:v>3.46299810249999E-9</c:v>
                </c:pt>
                <c:pt idx="51">
                  <c:v>3.46299810249999E-9</c:v>
                </c:pt>
                <c:pt idx="52">
                  <c:v>3.7818412660999897E-9</c:v>
                </c:pt>
                <c:pt idx="53">
                  <c:v>3.46299810249999E-9</c:v>
                </c:pt>
                <c:pt idx="54">
                  <c:v>3.46299810249999E-9</c:v>
                </c:pt>
                <c:pt idx="55">
                  <c:v>3.46299810249999E-9</c:v>
                </c:pt>
                <c:pt idx="56">
                  <c:v>3.46299810249999E-9</c:v>
                </c:pt>
                <c:pt idx="57">
                  <c:v>3.46299810249999E-9</c:v>
                </c:pt>
                <c:pt idx="58">
                  <c:v>3.46299810249999E-9</c:v>
                </c:pt>
                <c:pt idx="59">
                  <c:v>3.46299810249999E-9</c:v>
                </c:pt>
                <c:pt idx="60">
                  <c:v>3.46299810249999E-9</c:v>
                </c:pt>
                <c:pt idx="61">
                  <c:v>3.46299810249999E-9</c:v>
                </c:pt>
                <c:pt idx="62">
                  <c:v>3.46299810249999E-9</c:v>
                </c:pt>
                <c:pt idx="63">
                  <c:v>3.46299810249999E-9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B-467B-A9B5-43818C7D4EF6}"/>
            </c:ext>
          </c:extLst>
        </c:ser>
        <c:ser>
          <c:idx val="2"/>
          <c:order val="2"/>
          <c:tx>
            <c:v>E4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'E4'!$N$2:$N$68</c:f>
              <c:numCache>
                <c:formatCode>0.00E+00</c:formatCode>
                <c:ptCount val="67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  <c:pt idx="64">
                  <c:v>16065</c:v>
                </c:pt>
                <c:pt idx="65">
                  <c:v>16740</c:v>
                </c:pt>
                <c:pt idx="66">
                  <c:v>17010</c:v>
                </c:pt>
              </c:numCache>
            </c:numRef>
          </c:xVal>
          <c:yVal>
            <c:numRef>
              <c:f>'E4'!$Q$2:$Q$68</c:f>
              <c:numCache>
                <c:formatCode>0.00E+00</c:formatCode>
                <c:ptCount val="67"/>
                <c:pt idx="0">
                  <c:v>2.1135440000000002E-9</c:v>
                </c:pt>
                <c:pt idx="1">
                  <c:v>4.2270880000000003E-9</c:v>
                </c:pt>
                <c:pt idx="2">
                  <c:v>4.2270880000000003E-9</c:v>
                </c:pt>
                <c:pt idx="3">
                  <c:v>4.2270880000000003E-9</c:v>
                </c:pt>
                <c:pt idx="4">
                  <c:v>4.2270880000000003E-9</c:v>
                </c:pt>
                <c:pt idx="5">
                  <c:v>4.2270880000000003E-9</c:v>
                </c:pt>
                <c:pt idx="6">
                  <c:v>4.2270880000000003E-9</c:v>
                </c:pt>
                <c:pt idx="7">
                  <c:v>4.2270880000000003E-9</c:v>
                </c:pt>
                <c:pt idx="8">
                  <c:v>4.2270880000000003E-9</c:v>
                </c:pt>
                <c:pt idx="9">
                  <c:v>4.2270880000000003E-9</c:v>
                </c:pt>
                <c:pt idx="10">
                  <c:v>4.2270880000000003E-9</c:v>
                </c:pt>
                <c:pt idx="11">
                  <c:v>4.2270880000000003E-9</c:v>
                </c:pt>
                <c:pt idx="12">
                  <c:v>1.0567720000000001E-9</c:v>
                </c:pt>
                <c:pt idx="13">
                  <c:v>1.0567720000000001E-9</c:v>
                </c:pt>
                <c:pt idx="14">
                  <c:v>1.0567720000000001E-9</c:v>
                </c:pt>
                <c:pt idx="15">
                  <c:v>1.0567720000000001E-9</c:v>
                </c:pt>
                <c:pt idx="16">
                  <c:v>1.0567720000000001E-9</c:v>
                </c:pt>
                <c:pt idx="17">
                  <c:v>1.0567720000000001E-9</c:v>
                </c:pt>
                <c:pt idx="18">
                  <c:v>1.0567720000000001E-9</c:v>
                </c:pt>
                <c:pt idx="19">
                  <c:v>1.0567720000000001E-9</c:v>
                </c:pt>
                <c:pt idx="20">
                  <c:v>1.0567720000000001E-9</c:v>
                </c:pt>
                <c:pt idx="21">
                  <c:v>1.0567720000000001E-9</c:v>
                </c:pt>
                <c:pt idx="22">
                  <c:v>1.0567720000000001E-9</c:v>
                </c:pt>
                <c:pt idx="23">
                  <c:v>1.0567720000000001E-9</c:v>
                </c:pt>
                <c:pt idx="24">
                  <c:v>1.0567720000000001E-9</c:v>
                </c:pt>
                <c:pt idx="25">
                  <c:v>1.0567720000000001E-9</c:v>
                </c:pt>
                <c:pt idx="26">
                  <c:v>1.0567720000000001E-9</c:v>
                </c:pt>
                <c:pt idx="27">
                  <c:v>1.0567720000000001E-9</c:v>
                </c:pt>
                <c:pt idx="28">
                  <c:v>1.0567720000000001E-9</c:v>
                </c:pt>
                <c:pt idx="29">
                  <c:v>1.0567720000000001E-9</c:v>
                </c:pt>
                <c:pt idx="30">
                  <c:v>1.0567720000000001E-9</c:v>
                </c:pt>
                <c:pt idx="31">
                  <c:v>1.0567720000000001E-9</c:v>
                </c:pt>
                <c:pt idx="32">
                  <c:v>1.0567720000000001E-9</c:v>
                </c:pt>
                <c:pt idx="33">
                  <c:v>1.9252062694999899E-9</c:v>
                </c:pt>
                <c:pt idx="34">
                  <c:v>2.9078347253999899E-9</c:v>
                </c:pt>
                <c:pt idx="35">
                  <c:v>4.2270880000000003E-9</c:v>
                </c:pt>
                <c:pt idx="36">
                  <c:v>3.0358507095E-9</c:v>
                </c:pt>
                <c:pt idx="37">
                  <c:v>3.0018502349999899E-9</c:v>
                </c:pt>
                <c:pt idx="38">
                  <c:v>4.2270880000000003E-9</c:v>
                </c:pt>
                <c:pt idx="39">
                  <c:v>4.2270880000000003E-9</c:v>
                </c:pt>
                <c:pt idx="40">
                  <c:v>2.0143567922000002E-9</c:v>
                </c:pt>
                <c:pt idx="41">
                  <c:v>2.97149707489999E-9</c:v>
                </c:pt>
                <c:pt idx="42">
                  <c:v>4.2270880000000003E-9</c:v>
                </c:pt>
                <c:pt idx="43">
                  <c:v>3.07253655799999E-9</c:v>
                </c:pt>
                <c:pt idx="44">
                  <c:v>2.3477204117999899E-9</c:v>
                </c:pt>
                <c:pt idx="45">
                  <c:v>1.81111293739999E-9</c:v>
                </c:pt>
                <c:pt idx="46">
                  <c:v>4.2270880000000003E-9</c:v>
                </c:pt>
                <c:pt idx="47">
                  <c:v>1.0567720000000001E-9</c:v>
                </c:pt>
                <c:pt idx="48">
                  <c:v>3.4772357141000001E-9</c:v>
                </c:pt>
                <c:pt idx="49">
                  <c:v>1.5324932474000001E-9</c:v>
                </c:pt>
                <c:pt idx="50">
                  <c:v>1.8314750527000001E-9</c:v>
                </c:pt>
                <c:pt idx="51">
                  <c:v>1.0567720000000001E-9</c:v>
                </c:pt>
                <c:pt idx="52">
                  <c:v>1.0567720000000001E-9</c:v>
                </c:pt>
                <c:pt idx="53">
                  <c:v>2.1153701224000001E-9</c:v>
                </c:pt>
                <c:pt idx="54">
                  <c:v>1.0567720000000001E-9</c:v>
                </c:pt>
                <c:pt idx="55">
                  <c:v>1.0567720000000001E-9</c:v>
                </c:pt>
                <c:pt idx="56">
                  <c:v>1.0567720000000001E-9</c:v>
                </c:pt>
                <c:pt idx="57">
                  <c:v>1.4992394220000001E-9</c:v>
                </c:pt>
                <c:pt idx="58">
                  <c:v>1.0567720000000001E-9</c:v>
                </c:pt>
                <c:pt idx="59">
                  <c:v>2.08321132919999E-9</c:v>
                </c:pt>
                <c:pt idx="60">
                  <c:v>1.0567720000000001E-9</c:v>
                </c:pt>
                <c:pt idx="61">
                  <c:v>1.0567720000000001E-9</c:v>
                </c:pt>
                <c:pt idx="62">
                  <c:v>1.0567720000000001E-9</c:v>
                </c:pt>
                <c:pt idx="63">
                  <c:v>1.0567720000000001E-9</c:v>
                </c:pt>
                <c:pt idx="64">
                  <c:v>1.0567720000000001E-9</c:v>
                </c:pt>
                <c:pt idx="65">
                  <c:v>1.74346742969999E-9</c:v>
                </c:pt>
                <c:pt idx="66">
                  <c:v>1.0567720000000001E-9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BB-467B-A9B5-43818C7D4EF6}"/>
            </c:ext>
          </c:extLst>
        </c:ser>
        <c:ser>
          <c:idx val="8"/>
          <c:order val="3"/>
          <c:tx>
            <c:v>E5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'E5'!$N$2:$N$63</c:f>
              <c:numCache>
                <c:formatCode>0.00E+00</c:formatCode>
                <c:ptCount val="62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</c:numCache>
            </c:numRef>
          </c:xVal>
          <c:yVal>
            <c:numRef>
              <c:f>'E5'!$Q$2:$Q$63</c:f>
              <c:numCache>
                <c:formatCode>0.00E+00</c:formatCode>
                <c:ptCount val="62"/>
                <c:pt idx="0">
                  <c:v>3.37999999999999E-9</c:v>
                </c:pt>
                <c:pt idx="1">
                  <c:v>2.31E-10</c:v>
                </c:pt>
                <c:pt idx="2">
                  <c:v>1.0285981322999901E-9</c:v>
                </c:pt>
                <c:pt idx="3">
                  <c:v>1.8508485841000001E-9</c:v>
                </c:pt>
                <c:pt idx="4">
                  <c:v>2.70741179099999E-9</c:v>
                </c:pt>
                <c:pt idx="5">
                  <c:v>4.0495471433999899E-9</c:v>
                </c:pt>
                <c:pt idx="6">
                  <c:v>5.7699999999999898E-9</c:v>
                </c:pt>
                <c:pt idx="7">
                  <c:v>5.7699999999999898E-9</c:v>
                </c:pt>
                <c:pt idx="8">
                  <c:v>5.7699999999999898E-9</c:v>
                </c:pt>
                <c:pt idx="9">
                  <c:v>5.7699999999999898E-9</c:v>
                </c:pt>
                <c:pt idx="10">
                  <c:v>5.7699999999999898E-9</c:v>
                </c:pt>
                <c:pt idx="11">
                  <c:v>5.7699999999999898E-9</c:v>
                </c:pt>
                <c:pt idx="12">
                  <c:v>5.7699999999999898E-9</c:v>
                </c:pt>
                <c:pt idx="13">
                  <c:v>5.7699999999999898E-9</c:v>
                </c:pt>
                <c:pt idx="14">
                  <c:v>4.9561754600000002E-9</c:v>
                </c:pt>
                <c:pt idx="15">
                  <c:v>2.31E-10</c:v>
                </c:pt>
                <c:pt idx="16">
                  <c:v>2.31E-10</c:v>
                </c:pt>
                <c:pt idx="17">
                  <c:v>2.31E-10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7.6240107028E-10</c:v>
                </c:pt>
                <c:pt idx="32">
                  <c:v>2.31E-10</c:v>
                </c:pt>
                <c:pt idx="33">
                  <c:v>7.6207622903000001E-10</c:v>
                </c:pt>
                <c:pt idx="34">
                  <c:v>5.7699999999999898E-9</c:v>
                </c:pt>
                <c:pt idx="35">
                  <c:v>2.31E-10</c:v>
                </c:pt>
                <c:pt idx="36">
                  <c:v>4.1705239297000003E-9</c:v>
                </c:pt>
                <c:pt idx="37">
                  <c:v>2.3490089068000002E-10</c:v>
                </c:pt>
                <c:pt idx="38">
                  <c:v>5.7699999999999898E-9</c:v>
                </c:pt>
                <c:pt idx="39">
                  <c:v>5.7699999999999898E-9</c:v>
                </c:pt>
                <c:pt idx="40">
                  <c:v>5.7699999999999898E-9</c:v>
                </c:pt>
                <c:pt idx="41">
                  <c:v>5.7699999999999898E-9</c:v>
                </c:pt>
                <c:pt idx="42">
                  <c:v>1.2986346794999901E-9</c:v>
                </c:pt>
                <c:pt idx="43">
                  <c:v>1.7170672336000001E-9</c:v>
                </c:pt>
                <c:pt idx="44">
                  <c:v>5.7699999999999898E-9</c:v>
                </c:pt>
                <c:pt idx="45">
                  <c:v>2.3823369893999902E-10</c:v>
                </c:pt>
                <c:pt idx="46">
                  <c:v>5.7699999999999898E-9</c:v>
                </c:pt>
                <c:pt idx="47">
                  <c:v>2.31E-10</c:v>
                </c:pt>
                <c:pt idx="48">
                  <c:v>5.0825204675000002E-9</c:v>
                </c:pt>
                <c:pt idx="49">
                  <c:v>5.4382413734000003E-9</c:v>
                </c:pt>
                <c:pt idx="50">
                  <c:v>3.9256180609000002E-9</c:v>
                </c:pt>
                <c:pt idx="51">
                  <c:v>9.7077468274999908E-10</c:v>
                </c:pt>
                <c:pt idx="52">
                  <c:v>4.1107357267000002E-9</c:v>
                </c:pt>
                <c:pt idx="53">
                  <c:v>2.31E-10</c:v>
                </c:pt>
                <c:pt idx="54">
                  <c:v>2.0139919114999899E-9</c:v>
                </c:pt>
                <c:pt idx="55">
                  <c:v>2.31E-10</c:v>
                </c:pt>
                <c:pt idx="56">
                  <c:v>2.31E-10</c:v>
                </c:pt>
                <c:pt idx="57">
                  <c:v>2.31E-10</c:v>
                </c:pt>
                <c:pt idx="58">
                  <c:v>2.31E-10</c:v>
                </c:pt>
                <c:pt idx="59">
                  <c:v>2.31E-10</c:v>
                </c:pt>
                <c:pt idx="60">
                  <c:v>2.31E-10</c:v>
                </c:pt>
                <c:pt idx="61">
                  <c:v>2.31E-10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E-4A57-81B3-A525D170B228}"/>
            </c:ext>
          </c:extLst>
        </c:ser>
        <c:ser>
          <c:idx val="3"/>
          <c:order val="4"/>
          <c:tx>
            <c:v>E6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'E6'!$N$2:$N$56</c:f>
              <c:numCache>
                <c:formatCode>0.00E+00</c:formatCode>
                <c:ptCount val="55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'E6'!$Q$2:$Q$56</c:f>
              <c:numCache>
                <c:formatCode>0.00E+00</c:formatCode>
                <c:ptCount val="55"/>
                <c:pt idx="0">
                  <c:v>3.37999999999999E-9</c:v>
                </c:pt>
                <c:pt idx="1">
                  <c:v>3.33255E-9</c:v>
                </c:pt>
                <c:pt idx="2">
                  <c:v>3.33255E-9</c:v>
                </c:pt>
                <c:pt idx="3">
                  <c:v>7.2609999999999897E-9</c:v>
                </c:pt>
                <c:pt idx="4">
                  <c:v>7.2609999999999897E-9</c:v>
                </c:pt>
                <c:pt idx="5">
                  <c:v>7.2609999999999897E-9</c:v>
                </c:pt>
                <c:pt idx="6">
                  <c:v>7.2609999999999897E-9</c:v>
                </c:pt>
                <c:pt idx="7">
                  <c:v>7.2609999999999897E-9</c:v>
                </c:pt>
                <c:pt idx="8">
                  <c:v>7.2609999999999897E-9</c:v>
                </c:pt>
                <c:pt idx="9">
                  <c:v>7.2609999999999897E-9</c:v>
                </c:pt>
                <c:pt idx="10">
                  <c:v>7.2609999999999897E-9</c:v>
                </c:pt>
                <c:pt idx="11">
                  <c:v>7.2609999999999897E-9</c:v>
                </c:pt>
                <c:pt idx="12">
                  <c:v>7.2609999999999897E-9</c:v>
                </c:pt>
                <c:pt idx="13">
                  <c:v>3.33255E-9</c:v>
                </c:pt>
                <c:pt idx="14">
                  <c:v>4.8476951296E-9</c:v>
                </c:pt>
                <c:pt idx="15">
                  <c:v>3.33255E-9</c:v>
                </c:pt>
                <c:pt idx="16">
                  <c:v>3.33255E-9</c:v>
                </c:pt>
                <c:pt idx="17">
                  <c:v>3.33255E-9</c:v>
                </c:pt>
                <c:pt idx="18">
                  <c:v>3.33255E-9</c:v>
                </c:pt>
                <c:pt idx="19">
                  <c:v>3.33255E-9</c:v>
                </c:pt>
                <c:pt idx="20">
                  <c:v>3.33255E-9</c:v>
                </c:pt>
                <c:pt idx="21">
                  <c:v>3.33255E-9</c:v>
                </c:pt>
                <c:pt idx="22">
                  <c:v>3.33255E-9</c:v>
                </c:pt>
                <c:pt idx="23">
                  <c:v>3.33255E-9</c:v>
                </c:pt>
                <c:pt idx="24">
                  <c:v>3.33255E-9</c:v>
                </c:pt>
                <c:pt idx="25">
                  <c:v>3.33255E-9</c:v>
                </c:pt>
                <c:pt idx="26">
                  <c:v>3.33255E-9</c:v>
                </c:pt>
                <c:pt idx="27">
                  <c:v>3.33255E-9</c:v>
                </c:pt>
                <c:pt idx="28">
                  <c:v>3.33255E-9</c:v>
                </c:pt>
                <c:pt idx="29">
                  <c:v>6.53892777699999E-9</c:v>
                </c:pt>
                <c:pt idx="30">
                  <c:v>7.2609999999999897E-9</c:v>
                </c:pt>
                <c:pt idx="31">
                  <c:v>7.2609999999999897E-9</c:v>
                </c:pt>
                <c:pt idx="32">
                  <c:v>7.2609999999999897E-9</c:v>
                </c:pt>
                <c:pt idx="33">
                  <c:v>7.2609999999999897E-9</c:v>
                </c:pt>
                <c:pt idx="34">
                  <c:v>3.33255E-9</c:v>
                </c:pt>
                <c:pt idx="35">
                  <c:v>3.33255E-9</c:v>
                </c:pt>
                <c:pt idx="36">
                  <c:v>7.2609999999999897E-9</c:v>
                </c:pt>
                <c:pt idx="37">
                  <c:v>3.87894314889999E-9</c:v>
                </c:pt>
                <c:pt idx="38">
                  <c:v>4.93062606399999E-9</c:v>
                </c:pt>
                <c:pt idx="39">
                  <c:v>3.33255E-9</c:v>
                </c:pt>
                <c:pt idx="40">
                  <c:v>3.33255E-9</c:v>
                </c:pt>
                <c:pt idx="41">
                  <c:v>3.33255E-9</c:v>
                </c:pt>
                <c:pt idx="42">
                  <c:v>3.33255E-9</c:v>
                </c:pt>
                <c:pt idx="43">
                  <c:v>3.33255E-9</c:v>
                </c:pt>
                <c:pt idx="44">
                  <c:v>3.33255E-9</c:v>
                </c:pt>
                <c:pt idx="45">
                  <c:v>3.33255E-9</c:v>
                </c:pt>
                <c:pt idx="46">
                  <c:v>3.33255E-9</c:v>
                </c:pt>
                <c:pt idx="47">
                  <c:v>3.33255E-9</c:v>
                </c:pt>
                <c:pt idx="48">
                  <c:v>3.33255E-9</c:v>
                </c:pt>
                <c:pt idx="49">
                  <c:v>3.33255E-9</c:v>
                </c:pt>
                <c:pt idx="50">
                  <c:v>3.33255E-9</c:v>
                </c:pt>
                <c:pt idx="51">
                  <c:v>3.33255E-9</c:v>
                </c:pt>
                <c:pt idx="52">
                  <c:v>3.33255E-9</c:v>
                </c:pt>
                <c:pt idx="53">
                  <c:v>3.33255E-9</c:v>
                </c:pt>
                <c:pt idx="54">
                  <c:v>3.33255E-9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BB-467B-A9B5-43818C7D4EF6}"/>
            </c:ext>
          </c:extLst>
        </c:ser>
        <c:ser>
          <c:idx val="4"/>
          <c:order val="5"/>
          <c:tx>
            <c:v>E7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'E7'!$N$2:$N$53</c:f>
              <c:numCache>
                <c:formatCode>0.00E+00</c:formatCode>
                <c:ptCount val="52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'E7'!$Q$2:$Q$53</c:f>
              <c:numCache>
                <c:formatCode>0.00E+00</c:formatCode>
                <c:ptCount val="52"/>
                <c:pt idx="0">
                  <c:v>2.4300000000000001E-9</c:v>
                </c:pt>
                <c:pt idx="1">
                  <c:v>3.25920905929999E-9</c:v>
                </c:pt>
                <c:pt idx="2">
                  <c:v>2.9500953866000002E-9</c:v>
                </c:pt>
                <c:pt idx="3">
                  <c:v>3.625575195E-9</c:v>
                </c:pt>
                <c:pt idx="4">
                  <c:v>5.5407147767000004E-9</c:v>
                </c:pt>
                <c:pt idx="5">
                  <c:v>2.31E-10</c:v>
                </c:pt>
                <c:pt idx="6">
                  <c:v>2.31E-10</c:v>
                </c:pt>
                <c:pt idx="7">
                  <c:v>2.31E-10</c:v>
                </c:pt>
                <c:pt idx="8">
                  <c:v>2.31E-10</c:v>
                </c:pt>
                <c:pt idx="9">
                  <c:v>2.31E-10</c:v>
                </c:pt>
                <c:pt idx="10">
                  <c:v>2.31E-10</c:v>
                </c:pt>
                <c:pt idx="11">
                  <c:v>2.31E-10</c:v>
                </c:pt>
                <c:pt idx="12">
                  <c:v>2.31E-10</c:v>
                </c:pt>
                <c:pt idx="13">
                  <c:v>2.31E-10</c:v>
                </c:pt>
                <c:pt idx="14">
                  <c:v>2.31E-10</c:v>
                </c:pt>
                <c:pt idx="15">
                  <c:v>2.31E-10</c:v>
                </c:pt>
                <c:pt idx="16">
                  <c:v>2.31E-10</c:v>
                </c:pt>
                <c:pt idx="17">
                  <c:v>2.31E-10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2.27835546629999E-9</c:v>
                </c:pt>
                <c:pt idx="32">
                  <c:v>1.96705009969999E-9</c:v>
                </c:pt>
                <c:pt idx="33">
                  <c:v>7.51764284609999E-9</c:v>
                </c:pt>
                <c:pt idx="34">
                  <c:v>3.3037662103000001E-9</c:v>
                </c:pt>
                <c:pt idx="35">
                  <c:v>5.7740453305999897E-9</c:v>
                </c:pt>
                <c:pt idx="36">
                  <c:v>5.2996716903000003E-9</c:v>
                </c:pt>
                <c:pt idx="37">
                  <c:v>4.57154180909999E-9</c:v>
                </c:pt>
                <c:pt idx="38">
                  <c:v>1.93810702869999E-9</c:v>
                </c:pt>
                <c:pt idx="39">
                  <c:v>2.31E-10</c:v>
                </c:pt>
                <c:pt idx="40">
                  <c:v>1.66868875429999E-9</c:v>
                </c:pt>
                <c:pt idx="41">
                  <c:v>5.3099796050999897E-9</c:v>
                </c:pt>
                <c:pt idx="42">
                  <c:v>9.1286436032999903E-10</c:v>
                </c:pt>
                <c:pt idx="43">
                  <c:v>2.31E-10</c:v>
                </c:pt>
                <c:pt idx="44">
                  <c:v>1.1092772707000001E-9</c:v>
                </c:pt>
                <c:pt idx="45">
                  <c:v>1.19743902429999E-9</c:v>
                </c:pt>
                <c:pt idx="46">
                  <c:v>7.8728821198999903E-10</c:v>
                </c:pt>
                <c:pt idx="47">
                  <c:v>2.4185310533000001E-9</c:v>
                </c:pt>
                <c:pt idx="48">
                  <c:v>2.0126592013000001E-9</c:v>
                </c:pt>
                <c:pt idx="49">
                  <c:v>2.1731763391000002E-9</c:v>
                </c:pt>
                <c:pt idx="50">
                  <c:v>9.1952062634999902E-10</c:v>
                </c:pt>
                <c:pt idx="51">
                  <c:v>2.31E-10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BB-467B-A9B5-43818C7D4EF6}"/>
            </c:ext>
          </c:extLst>
        </c:ser>
        <c:ser>
          <c:idx val="5"/>
          <c:order val="6"/>
          <c:tx>
            <c:v>E9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'E9'!$N$2:$N$55</c:f>
              <c:numCache>
                <c:formatCode>0.00E+00</c:formatCode>
                <c:ptCount val="54"/>
                <c:pt idx="0">
                  <c:v>9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189</c:v>
                </c:pt>
                <c:pt idx="5">
                  <c:v>198</c:v>
                </c:pt>
                <c:pt idx="6">
                  <c:v>207</c:v>
                </c:pt>
                <c:pt idx="7">
                  <c:v>216</c:v>
                </c:pt>
                <c:pt idx="8">
                  <c:v>225</c:v>
                </c:pt>
                <c:pt idx="9">
                  <c:v>234</c:v>
                </c:pt>
                <c:pt idx="10">
                  <c:v>243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279</c:v>
                </c:pt>
                <c:pt idx="15">
                  <c:v>288</c:v>
                </c:pt>
                <c:pt idx="16">
                  <c:v>297</c:v>
                </c:pt>
                <c:pt idx="17">
                  <c:v>306</c:v>
                </c:pt>
                <c:pt idx="18">
                  <c:v>315</c:v>
                </c:pt>
                <c:pt idx="19">
                  <c:v>324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360</c:v>
                </c:pt>
                <c:pt idx="24">
                  <c:v>405</c:v>
                </c:pt>
                <c:pt idx="25">
                  <c:v>450</c:v>
                </c:pt>
                <c:pt idx="26">
                  <c:v>495</c:v>
                </c:pt>
                <c:pt idx="27">
                  <c:v>540</c:v>
                </c:pt>
                <c:pt idx="28">
                  <c:v>585</c:v>
                </c:pt>
                <c:pt idx="29">
                  <c:v>675</c:v>
                </c:pt>
                <c:pt idx="30">
                  <c:v>765</c:v>
                </c:pt>
                <c:pt idx="31">
                  <c:v>855</c:v>
                </c:pt>
                <c:pt idx="32">
                  <c:v>945</c:v>
                </c:pt>
                <c:pt idx="33">
                  <c:v>1035</c:v>
                </c:pt>
                <c:pt idx="34">
                  <c:v>1125</c:v>
                </c:pt>
                <c:pt idx="35">
                  <c:v>1224</c:v>
                </c:pt>
                <c:pt idx="36">
                  <c:v>1395</c:v>
                </c:pt>
                <c:pt idx="37">
                  <c:v>1575</c:v>
                </c:pt>
                <c:pt idx="38">
                  <c:v>1755</c:v>
                </c:pt>
                <c:pt idx="39">
                  <c:v>1935</c:v>
                </c:pt>
                <c:pt idx="40">
                  <c:v>2115</c:v>
                </c:pt>
                <c:pt idx="41">
                  <c:v>2295</c:v>
                </c:pt>
                <c:pt idx="42">
                  <c:v>2475</c:v>
                </c:pt>
                <c:pt idx="43">
                  <c:v>2745</c:v>
                </c:pt>
                <c:pt idx="44">
                  <c:v>3015</c:v>
                </c:pt>
                <c:pt idx="45">
                  <c:v>3285</c:v>
                </c:pt>
                <c:pt idx="46">
                  <c:v>3555</c:v>
                </c:pt>
                <c:pt idx="47">
                  <c:v>3825</c:v>
                </c:pt>
                <c:pt idx="48">
                  <c:v>4095</c:v>
                </c:pt>
                <c:pt idx="49">
                  <c:v>4365</c:v>
                </c:pt>
                <c:pt idx="50">
                  <c:v>4545</c:v>
                </c:pt>
                <c:pt idx="51">
                  <c:v>4725</c:v>
                </c:pt>
                <c:pt idx="52">
                  <c:v>4950</c:v>
                </c:pt>
                <c:pt idx="53">
                  <c:v>5355</c:v>
                </c:pt>
              </c:numCache>
            </c:numRef>
          </c:xVal>
          <c:yVal>
            <c:numRef>
              <c:f>'E9'!$Q$2:$Q$55</c:f>
              <c:numCache>
                <c:formatCode>0.00E+00</c:formatCode>
                <c:ptCount val="54"/>
                <c:pt idx="0">
                  <c:v>1.099652E-11</c:v>
                </c:pt>
                <c:pt idx="1">
                  <c:v>4.4465199999999902E-12</c:v>
                </c:pt>
                <c:pt idx="2">
                  <c:v>4.4465199999999902E-12</c:v>
                </c:pt>
                <c:pt idx="3">
                  <c:v>4.4465199999999902E-12</c:v>
                </c:pt>
                <c:pt idx="4">
                  <c:v>4.4465199999999902E-12</c:v>
                </c:pt>
                <c:pt idx="5">
                  <c:v>4.4465199999999902E-12</c:v>
                </c:pt>
                <c:pt idx="6">
                  <c:v>4.4465199999999902E-12</c:v>
                </c:pt>
                <c:pt idx="7">
                  <c:v>4.4465199999999902E-12</c:v>
                </c:pt>
                <c:pt idx="8">
                  <c:v>4.4465199999999902E-12</c:v>
                </c:pt>
                <c:pt idx="9">
                  <c:v>4.4465199999999902E-12</c:v>
                </c:pt>
                <c:pt idx="10">
                  <c:v>4.4465199999999902E-12</c:v>
                </c:pt>
                <c:pt idx="11">
                  <c:v>4.4465199999999902E-12</c:v>
                </c:pt>
                <c:pt idx="12">
                  <c:v>4.4465199999999902E-12</c:v>
                </c:pt>
                <c:pt idx="13">
                  <c:v>4.4465199999999902E-12</c:v>
                </c:pt>
                <c:pt idx="14">
                  <c:v>4.4465199999999902E-12</c:v>
                </c:pt>
                <c:pt idx="15">
                  <c:v>4.4465199999999902E-12</c:v>
                </c:pt>
                <c:pt idx="16">
                  <c:v>4.4465199999999902E-12</c:v>
                </c:pt>
                <c:pt idx="17">
                  <c:v>4.4465199999999902E-12</c:v>
                </c:pt>
                <c:pt idx="18">
                  <c:v>4.4465199999999902E-12</c:v>
                </c:pt>
                <c:pt idx="19">
                  <c:v>4.4465199999999902E-12</c:v>
                </c:pt>
                <c:pt idx="20">
                  <c:v>4.4465199999999902E-12</c:v>
                </c:pt>
                <c:pt idx="21">
                  <c:v>4.4465199999999902E-12</c:v>
                </c:pt>
                <c:pt idx="22">
                  <c:v>4.4465199999999902E-12</c:v>
                </c:pt>
                <c:pt idx="23">
                  <c:v>4.4465199999999902E-12</c:v>
                </c:pt>
                <c:pt idx="24">
                  <c:v>4.4465199999999902E-12</c:v>
                </c:pt>
                <c:pt idx="25">
                  <c:v>4.4465199999999902E-12</c:v>
                </c:pt>
                <c:pt idx="26">
                  <c:v>4.4465199999999902E-12</c:v>
                </c:pt>
                <c:pt idx="27">
                  <c:v>4.4465199999999902E-12</c:v>
                </c:pt>
                <c:pt idx="28">
                  <c:v>4.4465199999999902E-12</c:v>
                </c:pt>
                <c:pt idx="29">
                  <c:v>4.4465199999999902E-12</c:v>
                </c:pt>
                <c:pt idx="30">
                  <c:v>4.4465199999999902E-12</c:v>
                </c:pt>
                <c:pt idx="31">
                  <c:v>4.44654780469999E-12</c:v>
                </c:pt>
                <c:pt idx="32">
                  <c:v>1.96369651999999E-9</c:v>
                </c:pt>
                <c:pt idx="33">
                  <c:v>1.96369651999999E-9</c:v>
                </c:pt>
                <c:pt idx="34">
                  <c:v>1.96369651999999E-9</c:v>
                </c:pt>
                <c:pt idx="35">
                  <c:v>1.96369651999999E-9</c:v>
                </c:pt>
                <c:pt idx="36">
                  <c:v>1.96369651999999E-9</c:v>
                </c:pt>
                <c:pt idx="37">
                  <c:v>1.96369651999999E-9</c:v>
                </c:pt>
                <c:pt idx="38">
                  <c:v>1.96369651999999E-9</c:v>
                </c:pt>
                <c:pt idx="39">
                  <c:v>1.4888037170000001E-9</c:v>
                </c:pt>
                <c:pt idx="40">
                  <c:v>1.96369651999999E-9</c:v>
                </c:pt>
                <c:pt idx="41">
                  <c:v>1.5359401008000001E-9</c:v>
                </c:pt>
                <c:pt idx="42">
                  <c:v>4.4465199999999902E-12</c:v>
                </c:pt>
                <c:pt idx="43">
                  <c:v>1.96369651999999E-9</c:v>
                </c:pt>
                <c:pt idx="44">
                  <c:v>1.96369651999999E-9</c:v>
                </c:pt>
                <c:pt idx="45">
                  <c:v>1.96369651999999E-9</c:v>
                </c:pt>
                <c:pt idx="46">
                  <c:v>4.4465199999999902E-12</c:v>
                </c:pt>
                <c:pt idx="47">
                  <c:v>4.4465199999999902E-12</c:v>
                </c:pt>
                <c:pt idx="48">
                  <c:v>1.96369651999999E-9</c:v>
                </c:pt>
                <c:pt idx="49">
                  <c:v>1.96369651999999E-9</c:v>
                </c:pt>
                <c:pt idx="50">
                  <c:v>1.4963350623E-9</c:v>
                </c:pt>
                <c:pt idx="51">
                  <c:v>4.4465199999999902E-12</c:v>
                </c:pt>
                <c:pt idx="52">
                  <c:v>4.4465199999999902E-12</c:v>
                </c:pt>
                <c:pt idx="53">
                  <c:v>4.4465199999999902E-12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BB-467B-A9B5-43818C7D4EF6}"/>
            </c:ext>
          </c:extLst>
        </c:ser>
        <c:ser>
          <c:idx val="6"/>
          <c:order val="7"/>
          <c:tx>
            <c:v>E10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'E10'!$N$2:$N$60</c:f>
              <c:numCache>
                <c:formatCode>0.00E+00</c:formatCode>
                <c:ptCount val="59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'E10'!$Q$2:$Q$60</c:f>
              <c:numCache>
                <c:formatCode>0.00E+00</c:formatCode>
                <c:ptCount val="59"/>
                <c:pt idx="0">
                  <c:v>4.099652E-10</c:v>
                </c:pt>
                <c:pt idx="1">
                  <c:v>4.0146317199999897E-9</c:v>
                </c:pt>
                <c:pt idx="2">
                  <c:v>4.0146317199999897E-9</c:v>
                </c:pt>
                <c:pt idx="3">
                  <c:v>4.0146317199999897E-9</c:v>
                </c:pt>
                <c:pt idx="4">
                  <c:v>4.0146317199999897E-9</c:v>
                </c:pt>
                <c:pt idx="5">
                  <c:v>4.0146317199999897E-9</c:v>
                </c:pt>
                <c:pt idx="6">
                  <c:v>4.0146317199999897E-9</c:v>
                </c:pt>
                <c:pt idx="7">
                  <c:v>4.0146317199999897E-9</c:v>
                </c:pt>
                <c:pt idx="8">
                  <c:v>4.0146317199999897E-9</c:v>
                </c:pt>
                <c:pt idx="9">
                  <c:v>4.0146317199999897E-9</c:v>
                </c:pt>
                <c:pt idx="10">
                  <c:v>4.0146317199999897E-9</c:v>
                </c:pt>
                <c:pt idx="11">
                  <c:v>4.0146317199999897E-9</c:v>
                </c:pt>
                <c:pt idx="12">
                  <c:v>4.0146317199999897E-9</c:v>
                </c:pt>
                <c:pt idx="13">
                  <c:v>4.0146317199999897E-9</c:v>
                </c:pt>
                <c:pt idx="14">
                  <c:v>4.0146317199999897E-9</c:v>
                </c:pt>
                <c:pt idx="15">
                  <c:v>4.0146317199999897E-9</c:v>
                </c:pt>
                <c:pt idx="16">
                  <c:v>4.0146317199999897E-9</c:v>
                </c:pt>
                <c:pt idx="17">
                  <c:v>4.0146317199999897E-9</c:v>
                </c:pt>
                <c:pt idx="18">
                  <c:v>4.0146317199999897E-9</c:v>
                </c:pt>
                <c:pt idx="19">
                  <c:v>4.0146317199999897E-9</c:v>
                </c:pt>
                <c:pt idx="20">
                  <c:v>4.0146317199999897E-9</c:v>
                </c:pt>
                <c:pt idx="21">
                  <c:v>4.0146317199999897E-9</c:v>
                </c:pt>
                <c:pt idx="22">
                  <c:v>4.0146317199999897E-9</c:v>
                </c:pt>
                <c:pt idx="23">
                  <c:v>4.0146317199999897E-9</c:v>
                </c:pt>
                <c:pt idx="24">
                  <c:v>4.0146317199999897E-9</c:v>
                </c:pt>
                <c:pt idx="25">
                  <c:v>4.0146317199999897E-9</c:v>
                </c:pt>
                <c:pt idx="26">
                  <c:v>4.0146317199999897E-9</c:v>
                </c:pt>
                <c:pt idx="27">
                  <c:v>4.0146317199999897E-9</c:v>
                </c:pt>
                <c:pt idx="28">
                  <c:v>4.0146317199999897E-9</c:v>
                </c:pt>
                <c:pt idx="29">
                  <c:v>4.0146317199999897E-9</c:v>
                </c:pt>
                <c:pt idx="30">
                  <c:v>4.0146317199999897E-9</c:v>
                </c:pt>
                <c:pt idx="31">
                  <c:v>4.0146317199999897E-9</c:v>
                </c:pt>
                <c:pt idx="32">
                  <c:v>4.0146317199999897E-9</c:v>
                </c:pt>
                <c:pt idx="33">
                  <c:v>4.0146317199999897E-9</c:v>
                </c:pt>
                <c:pt idx="34">
                  <c:v>4.0146317199999897E-9</c:v>
                </c:pt>
                <c:pt idx="35">
                  <c:v>4.0146317199999897E-9</c:v>
                </c:pt>
                <c:pt idx="36">
                  <c:v>4.0146317199999897E-9</c:v>
                </c:pt>
                <c:pt idx="37">
                  <c:v>4.0146317199999897E-9</c:v>
                </c:pt>
                <c:pt idx="38">
                  <c:v>4.0146317199999897E-9</c:v>
                </c:pt>
                <c:pt idx="39">
                  <c:v>2.752773594E-9</c:v>
                </c:pt>
                <c:pt idx="40">
                  <c:v>1.8620957553E-9</c:v>
                </c:pt>
                <c:pt idx="41">
                  <c:v>3.5921493057999899E-9</c:v>
                </c:pt>
                <c:pt idx="42">
                  <c:v>3.8941609230000001E-9</c:v>
                </c:pt>
                <c:pt idx="43">
                  <c:v>4.0146317199999897E-9</c:v>
                </c:pt>
                <c:pt idx="44">
                  <c:v>4.0146317199999897E-9</c:v>
                </c:pt>
                <c:pt idx="45">
                  <c:v>4.0146317199999897E-9</c:v>
                </c:pt>
                <c:pt idx="46">
                  <c:v>3.6491138040000002E-9</c:v>
                </c:pt>
                <c:pt idx="47">
                  <c:v>2.1028369164E-9</c:v>
                </c:pt>
                <c:pt idx="48">
                  <c:v>2.87515667639999E-9</c:v>
                </c:pt>
                <c:pt idx="49">
                  <c:v>3.1234013926999899E-9</c:v>
                </c:pt>
                <c:pt idx="50">
                  <c:v>3.0277255846000002E-9</c:v>
                </c:pt>
                <c:pt idx="51">
                  <c:v>1.42494876129999E-9</c:v>
                </c:pt>
                <c:pt idx="52">
                  <c:v>3.0868776823000001E-9</c:v>
                </c:pt>
                <c:pt idx="53">
                  <c:v>6.9386231985000001E-10</c:v>
                </c:pt>
                <c:pt idx="54">
                  <c:v>1.6956669771000001E-9</c:v>
                </c:pt>
                <c:pt idx="55">
                  <c:v>1.53316199839999E-9</c:v>
                </c:pt>
                <c:pt idx="56">
                  <c:v>8.8613561580999905E-10</c:v>
                </c:pt>
                <c:pt idx="57">
                  <c:v>1.4839971547000001E-9</c:v>
                </c:pt>
                <c:pt idx="58">
                  <c:v>7.2178965429000003E-10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BB-467B-A9B5-43818C7D4EF6}"/>
            </c:ext>
          </c:extLst>
        </c:ser>
        <c:ser>
          <c:idx val="7"/>
          <c:order val="8"/>
          <c:tx>
            <c:v>E11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'E11'!$N$2:$N$47</c:f>
              <c:numCache>
                <c:formatCode>0.00E+00</c:formatCode>
                <c:ptCount val="46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'E11'!$Q$2:$Q$47</c:f>
              <c:numCache>
                <c:formatCode>0.00E+00</c:formatCode>
                <c:ptCount val="46"/>
                <c:pt idx="0">
                  <c:v>5.4999999999999897E-13</c:v>
                </c:pt>
                <c:pt idx="1">
                  <c:v>5.49826E-13</c:v>
                </c:pt>
                <c:pt idx="2">
                  <c:v>5.49826E-13</c:v>
                </c:pt>
                <c:pt idx="3">
                  <c:v>5.49826E-13</c:v>
                </c:pt>
                <c:pt idx="4">
                  <c:v>5.49826E-13</c:v>
                </c:pt>
                <c:pt idx="5">
                  <c:v>5.49826E-13</c:v>
                </c:pt>
                <c:pt idx="6">
                  <c:v>5.49826E-13</c:v>
                </c:pt>
                <c:pt idx="7">
                  <c:v>5.49826E-13</c:v>
                </c:pt>
                <c:pt idx="8">
                  <c:v>5.49826E-13</c:v>
                </c:pt>
                <c:pt idx="9">
                  <c:v>5.49826E-13</c:v>
                </c:pt>
                <c:pt idx="10">
                  <c:v>5.49826E-13</c:v>
                </c:pt>
                <c:pt idx="11">
                  <c:v>5.49826E-13</c:v>
                </c:pt>
                <c:pt idx="12">
                  <c:v>5.49826E-13</c:v>
                </c:pt>
                <c:pt idx="13">
                  <c:v>5.49826E-13</c:v>
                </c:pt>
                <c:pt idx="14">
                  <c:v>5.49826E-13</c:v>
                </c:pt>
                <c:pt idx="15">
                  <c:v>5.49826E-13</c:v>
                </c:pt>
                <c:pt idx="16">
                  <c:v>5.49826E-13</c:v>
                </c:pt>
                <c:pt idx="17">
                  <c:v>5.49826E-13</c:v>
                </c:pt>
                <c:pt idx="18">
                  <c:v>5.49826E-13</c:v>
                </c:pt>
                <c:pt idx="19">
                  <c:v>5.49826E-13</c:v>
                </c:pt>
                <c:pt idx="20">
                  <c:v>5.49826E-13</c:v>
                </c:pt>
                <c:pt idx="21">
                  <c:v>5.49826E-13</c:v>
                </c:pt>
                <c:pt idx="22">
                  <c:v>5.49826E-13</c:v>
                </c:pt>
                <c:pt idx="23">
                  <c:v>5.49826E-13</c:v>
                </c:pt>
                <c:pt idx="24">
                  <c:v>5.49826E-13</c:v>
                </c:pt>
                <c:pt idx="25">
                  <c:v>5.49826E-13</c:v>
                </c:pt>
                <c:pt idx="26">
                  <c:v>5.49826E-13</c:v>
                </c:pt>
                <c:pt idx="27">
                  <c:v>5.49826E-13</c:v>
                </c:pt>
                <c:pt idx="28">
                  <c:v>5.49826E-13</c:v>
                </c:pt>
                <c:pt idx="29">
                  <c:v>5.4999999999999897E-13</c:v>
                </c:pt>
                <c:pt idx="30">
                  <c:v>5.4999999999999897E-13</c:v>
                </c:pt>
                <c:pt idx="31">
                  <c:v>5.49826E-13</c:v>
                </c:pt>
                <c:pt idx="32">
                  <c:v>5.4999999999999897E-13</c:v>
                </c:pt>
                <c:pt idx="33">
                  <c:v>5.4999999999999897E-13</c:v>
                </c:pt>
                <c:pt idx="34">
                  <c:v>5.49826E-13</c:v>
                </c:pt>
                <c:pt idx="35">
                  <c:v>5.4999999999999897E-13</c:v>
                </c:pt>
                <c:pt idx="36">
                  <c:v>5.49826E-13</c:v>
                </c:pt>
                <c:pt idx="37">
                  <c:v>5.4999999999999897E-13</c:v>
                </c:pt>
                <c:pt idx="38">
                  <c:v>5.49826E-13</c:v>
                </c:pt>
                <c:pt idx="39">
                  <c:v>5.49826E-13</c:v>
                </c:pt>
                <c:pt idx="40">
                  <c:v>5.4999999999999897E-13</c:v>
                </c:pt>
                <c:pt idx="41">
                  <c:v>5.4999999999999897E-13</c:v>
                </c:pt>
                <c:pt idx="42">
                  <c:v>5.4999999999999897E-13</c:v>
                </c:pt>
                <c:pt idx="43">
                  <c:v>5.4999999999999897E-13</c:v>
                </c:pt>
                <c:pt idx="44">
                  <c:v>5.4999999999999897E-13</c:v>
                </c:pt>
                <c:pt idx="45">
                  <c:v>5.4999999999999897E-13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BB-467B-A9B5-43818C7D4EF6}"/>
            </c:ext>
          </c:extLst>
        </c:ser>
        <c:ser>
          <c:idx val="9"/>
          <c:order val="9"/>
          <c:tx>
            <c:v>E8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'E8'!$N$2:$N$61</c:f>
              <c:numCache>
                <c:formatCode>0.00E+00</c:formatCode>
                <c:ptCount val="60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'E8'!$Q$2:$Q$61</c:f>
              <c:numCache>
                <c:formatCode>0.00E+00</c:formatCode>
                <c:ptCount val="60"/>
                <c:pt idx="0">
                  <c:v>3.5699999999999899E-9</c:v>
                </c:pt>
                <c:pt idx="1">
                  <c:v>3.0683688923000001E-9</c:v>
                </c:pt>
                <c:pt idx="2">
                  <c:v>4.86700948169999E-9</c:v>
                </c:pt>
                <c:pt idx="3">
                  <c:v>5.1325745708000004E-9</c:v>
                </c:pt>
                <c:pt idx="4">
                  <c:v>5.2632881387000004E-9</c:v>
                </c:pt>
                <c:pt idx="5">
                  <c:v>5.7699999999999898E-9</c:v>
                </c:pt>
                <c:pt idx="6">
                  <c:v>5.7699999999999898E-9</c:v>
                </c:pt>
                <c:pt idx="7">
                  <c:v>5.7699999999999898E-9</c:v>
                </c:pt>
                <c:pt idx="8">
                  <c:v>5.7699999999999898E-9</c:v>
                </c:pt>
                <c:pt idx="9">
                  <c:v>5.7699999999999898E-9</c:v>
                </c:pt>
                <c:pt idx="10">
                  <c:v>5.7699999999999898E-9</c:v>
                </c:pt>
                <c:pt idx="11">
                  <c:v>5.7699999999999898E-9</c:v>
                </c:pt>
                <c:pt idx="12">
                  <c:v>5.7699999999999898E-9</c:v>
                </c:pt>
                <c:pt idx="13">
                  <c:v>5.7699999999999898E-9</c:v>
                </c:pt>
                <c:pt idx="14">
                  <c:v>5.7699999999999898E-9</c:v>
                </c:pt>
                <c:pt idx="15">
                  <c:v>5.7699999999999898E-9</c:v>
                </c:pt>
                <c:pt idx="16">
                  <c:v>5.7699999999999898E-9</c:v>
                </c:pt>
                <c:pt idx="17">
                  <c:v>2.92190796609999E-9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2.31E-10</c:v>
                </c:pt>
                <c:pt idx="32">
                  <c:v>2.31E-10</c:v>
                </c:pt>
                <c:pt idx="33">
                  <c:v>2.31E-10</c:v>
                </c:pt>
                <c:pt idx="34">
                  <c:v>2.31E-10</c:v>
                </c:pt>
                <c:pt idx="35">
                  <c:v>2.31E-10</c:v>
                </c:pt>
                <c:pt idx="36">
                  <c:v>2.31E-10</c:v>
                </c:pt>
                <c:pt idx="37">
                  <c:v>2.31E-10</c:v>
                </c:pt>
                <c:pt idx="38">
                  <c:v>2.31E-10</c:v>
                </c:pt>
                <c:pt idx="39">
                  <c:v>2.31E-10</c:v>
                </c:pt>
                <c:pt idx="40">
                  <c:v>2.31E-10</c:v>
                </c:pt>
                <c:pt idx="41">
                  <c:v>2.31E-10</c:v>
                </c:pt>
                <c:pt idx="42">
                  <c:v>2.31E-10</c:v>
                </c:pt>
                <c:pt idx="43">
                  <c:v>2.31E-10</c:v>
                </c:pt>
                <c:pt idx="44">
                  <c:v>2.31E-10</c:v>
                </c:pt>
                <c:pt idx="45">
                  <c:v>2.31E-10</c:v>
                </c:pt>
                <c:pt idx="46">
                  <c:v>2.31E-10</c:v>
                </c:pt>
                <c:pt idx="47">
                  <c:v>2.31E-10</c:v>
                </c:pt>
                <c:pt idx="48">
                  <c:v>2.31E-10</c:v>
                </c:pt>
                <c:pt idx="49">
                  <c:v>2.31E-10</c:v>
                </c:pt>
                <c:pt idx="50">
                  <c:v>5.7699999999999898E-9</c:v>
                </c:pt>
                <c:pt idx="51">
                  <c:v>5.7699999999999898E-9</c:v>
                </c:pt>
                <c:pt idx="52">
                  <c:v>3.7292030433E-9</c:v>
                </c:pt>
                <c:pt idx="53">
                  <c:v>2.0753657986999901E-9</c:v>
                </c:pt>
                <c:pt idx="54">
                  <c:v>2.1144608717000002E-9</c:v>
                </c:pt>
                <c:pt idx="55">
                  <c:v>1.0268372818999901E-9</c:v>
                </c:pt>
                <c:pt idx="56">
                  <c:v>1.5659913513999901E-9</c:v>
                </c:pt>
                <c:pt idx="57">
                  <c:v>2.31E-10</c:v>
                </c:pt>
                <c:pt idx="58">
                  <c:v>8.4643158453999904E-10</c:v>
                </c:pt>
                <c:pt idx="59">
                  <c:v>9.9625236207999892E-10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E-4A57-81B3-A525D170B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53759"/>
        <c:axId val="1212157087"/>
      </c:scatterChart>
      <c:valAx>
        <c:axId val="12121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2157087"/>
        <c:crosses val="autoZero"/>
        <c:crossBetween val="midCat"/>
      </c:valAx>
      <c:valAx>
        <c:axId val="12121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215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'E1'!$Q$1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'E1'!$N$2:$N$59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'E1'!$Q$2:$Q$59</c:f>
              <c:numCache>
                <c:formatCode>0.00E+00</c:formatCode>
                <c:ptCount val="58"/>
                <c:pt idx="0">
                  <c:v>3.65E-9</c:v>
                </c:pt>
                <c:pt idx="1">
                  <c:v>7.3E-9</c:v>
                </c:pt>
                <c:pt idx="2">
                  <c:v>7.3E-9</c:v>
                </c:pt>
                <c:pt idx="3">
                  <c:v>7.3E-9</c:v>
                </c:pt>
                <c:pt idx="4">
                  <c:v>7.3E-9</c:v>
                </c:pt>
                <c:pt idx="5">
                  <c:v>7.3E-9</c:v>
                </c:pt>
                <c:pt idx="6">
                  <c:v>7.3E-9</c:v>
                </c:pt>
                <c:pt idx="7">
                  <c:v>7.3E-9</c:v>
                </c:pt>
                <c:pt idx="8">
                  <c:v>7.3E-9</c:v>
                </c:pt>
                <c:pt idx="9">
                  <c:v>7.3E-9</c:v>
                </c:pt>
                <c:pt idx="10">
                  <c:v>7.3E-9</c:v>
                </c:pt>
                <c:pt idx="11">
                  <c:v>7.3E-9</c:v>
                </c:pt>
                <c:pt idx="12">
                  <c:v>7.3E-9</c:v>
                </c:pt>
                <c:pt idx="13">
                  <c:v>7.3E-9</c:v>
                </c:pt>
                <c:pt idx="14">
                  <c:v>7.3E-9</c:v>
                </c:pt>
                <c:pt idx="15">
                  <c:v>7.3E-9</c:v>
                </c:pt>
                <c:pt idx="16">
                  <c:v>7.3E-9</c:v>
                </c:pt>
                <c:pt idx="17">
                  <c:v>7.3E-9</c:v>
                </c:pt>
                <c:pt idx="18">
                  <c:v>7.3E-9</c:v>
                </c:pt>
                <c:pt idx="19">
                  <c:v>7.3E-9</c:v>
                </c:pt>
                <c:pt idx="20">
                  <c:v>7.3E-9</c:v>
                </c:pt>
                <c:pt idx="21">
                  <c:v>7.3E-9</c:v>
                </c:pt>
                <c:pt idx="22">
                  <c:v>7.3E-9</c:v>
                </c:pt>
                <c:pt idx="23">
                  <c:v>7.3E-9</c:v>
                </c:pt>
                <c:pt idx="24">
                  <c:v>7.3E-9</c:v>
                </c:pt>
                <c:pt idx="25">
                  <c:v>7.3E-9</c:v>
                </c:pt>
                <c:pt idx="26">
                  <c:v>7.3E-9</c:v>
                </c:pt>
                <c:pt idx="27">
                  <c:v>7.3E-9</c:v>
                </c:pt>
                <c:pt idx="28">
                  <c:v>7.3E-9</c:v>
                </c:pt>
                <c:pt idx="29">
                  <c:v>7.3E-9</c:v>
                </c:pt>
                <c:pt idx="30">
                  <c:v>7.0727436886999899E-9</c:v>
                </c:pt>
                <c:pt idx="31">
                  <c:v>3.49999999999999E-10</c:v>
                </c:pt>
                <c:pt idx="32">
                  <c:v>3.49999999999999E-10</c:v>
                </c:pt>
                <c:pt idx="33">
                  <c:v>2.8743655542000002E-9</c:v>
                </c:pt>
                <c:pt idx="34">
                  <c:v>5.3181228497999897E-9</c:v>
                </c:pt>
                <c:pt idx="35">
                  <c:v>7.3E-9</c:v>
                </c:pt>
                <c:pt idx="36">
                  <c:v>7.04801450399999E-9</c:v>
                </c:pt>
                <c:pt idx="37">
                  <c:v>4.6083963609000001E-9</c:v>
                </c:pt>
                <c:pt idx="38">
                  <c:v>7.3E-9</c:v>
                </c:pt>
                <c:pt idx="39">
                  <c:v>2.4011035722999901E-9</c:v>
                </c:pt>
                <c:pt idx="40">
                  <c:v>2.7586016923999899E-9</c:v>
                </c:pt>
                <c:pt idx="41">
                  <c:v>1.0274811451E-9</c:v>
                </c:pt>
                <c:pt idx="42">
                  <c:v>7.3E-9</c:v>
                </c:pt>
                <c:pt idx="43">
                  <c:v>3.6678152981999901E-9</c:v>
                </c:pt>
                <c:pt idx="44">
                  <c:v>2.0682652555000001E-9</c:v>
                </c:pt>
                <c:pt idx="45">
                  <c:v>1.72336536139999E-9</c:v>
                </c:pt>
                <c:pt idx="46">
                  <c:v>1.52199059219999E-9</c:v>
                </c:pt>
                <c:pt idx="47">
                  <c:v>5.50734080559999E-9</c:v>
                </c:pt>
                <c:pt idx="48">
                  <c:v>2.01938616599999E-9</c:v>
                </c:pt>
                <c:pt idx="49">
                  <c:v>3.49999999999999E-10</c:v>
                </c:pt>
                <c:pt idx="50">
                  <c:v>3.49999999999999E-10</c:v>
                </c:pt>
                <c:pt idx="51">
                  <c:v>1.38882917539999E-9</c:v>
                </c:pt>
                <c:pt idx="52">
                  <c:v>2.0797009896000001E-9</c:v>
                </c:pt>
                <c:pt idx="53">
                  <c:v>3.59306666119999E-9</c:v>
                </c:pt>
                <c:pt idx="54">
                  <c:v>2.8656951536999899E-9</c:v>
                </c:pt>
                <c:pt idx="55">
                  <c:v>3.49999999999999E-10</c:v>
                </c:pt>
                <c:pt idx="56">
                  <c:v>2.5941907552000001E-9</c:v>
                </c:pt>
                <c:pt idx="57">
                  <c:v>1.9582620555999901E-9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C-4224-8206-63AF588C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Perfiles</a:t>
            </a:r>
            <a:r>
              <a:rPr lang="es-MX" baseline="0"/>
              <a:t> con una k dinámica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'E1'!$O$1</c:f>
              <c:strCache>
                <c:ptCount val="1"/>
                <c:pt idx="0">
                  <c:v>Datos experimentales 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'E1'!$N$2:$N$59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'E1'!$O$2:$O$59</c:f>
              <c:numCache>
                <c:formatCode>0.00E+00</c:formatCode>
                <c:ptCount val="58"/>
                <c:pt idx="0">
                  <c:v>4.8899999999999902E-2</c:v>
                </c:pt>
                <c:pt idx="1">
                  <c:v>4.56999999999999E-2</c:v>
                </c:pt>
                <c:pt idx="2">
                  <c:v>1.8100000000000002E-2</c:v>
                </c:pt>
                <c:pt idx="3">
                  <c:v>1.8100000000000002E-2</c:v>
                </c:pt>
                <c:pt idx="4">
                  <c:v>1.8100000000000002E-2</c:v>
                </c:pt>
                <c:pt idx="5">
                  <c:v>3.0000000000000001E-3</c:v>
                </c:pt>
                <c:pt idx="6">
                  <c:v>5.1200000000000002E-2</c:v>
                </c:pt>
                <c:pt idx="7">
                  <c:v>0.57220000000000004</c:v>
                </c:pt>
                <c:pt idx="8">
                  <c:v>0.31319999999999898</c:v>
                </c:pt>
                <c:pt idx="9">
                  <c:v>0.33729999999999899</c:v>
                </c:pt>
                <c:pt idx="10">
                  <c:v>0.361399999999999</c:v>
                </c:pt>
                <c:pt idx="11">
                  <c:v>0.58120000000000005</c:v>
                </c:pt>
                <c:pt idx="12">
                  <c:v>0.91549999999999898</c:v>
                </c:pt>
                <c:pt idx="13">
                  <c:v>1.0721000000000001</c:v>
                </c:pt>
                <c:pt idx="14">
                  <c:v>1.3402000000000001</c:v>
                </c:pt>
                <c:pt idx="15">
                  <c:v>1.7979000000000001</c:v>
                </c:pt>
                <c:pt idx="16">
                  <c:v>2.0026999999999902</c:v>
                </c:pt>
                <c:pt idx="17">
                  <c:v>2.6802999999999901</c:v>
                </c:pt>
                <c:pt idx="18">
                  <c:v>3.88499999999999</c:v>
                </c:pt>
                <c:pt idx="19">
                  <c:v>4.8636999999999899</c:v>
                </c:pt>
                <c:pt idx="20">
                  <c:v>6.1718000000000002</c:v>
                </c:pt>
                <c:pt idx="21">
                  <c:v>7.3964999999999899</c:v>
                </c:pt>
                <c:pt idx="22">
                  <c:v>8.9865999999999904</c:v>
                </c:pt>
                <c:pt idx="23">
                  <c:v>10.4049999999999</c:v>
                </c:pt>
                <c:pt idx="24">
                  <c:v>12.1579999999999</c:v>
                </c:pt>
                <c:pt idx="25">
                  <c:v>14.004</c:v>
                </c:pt>
                <c:pt idx="26">
                  <c:v>23.821999999999999</c:v>
                </c:pt>
                <c:pt idx="27">
                  <c:v>32.179000000000002</c:v>
                </c:pt>
                <c:pt idx="28">
                  <c:v>41.891499999999901</c:v>
                </c:pt>
                <c:pt idx="29">
                  <c:v>48.396499999999897</c:v>
                </c:pt>
                <c:pt idx="30">
                  <c:v>55.159999999999897</c:v>
                </c:pt>
                <c:pt idx="31">
                  <c:v>60.1099999999999</c:v>
                </c:pt>
                <c:pt idx="32">
                  <c:v>68.259999999999906</c:v>
                </c:pt>
                <c:pt idx="33">
                  <c:v>71.765000000000001</c:v>
                </c:pt>
                <c:pt idx="34">
                  <c:v>76.180000000000007</c:v>
                </c:pt>
                <c:pt idx="35">
                  <c:v>77.939999999999898</c:v>
                </c:pt>
                <c:pt idx="36">
                  <c:v>79.444999999999894</c:v>
                </c:pt>
                <c:pt idx="37">
                  <c:v>82.215000000000003</c:v>
                </c:pt>
                <c:pt idx="38">
                  <c:v>81.959999999999894</c:v>
                </c:pt>
                <c:pt idx="39">
                  <c:v>86.054999999999893</c:v>
                </c:pt>
                <c:pt idx="40">
                  <c:v>87.969999999999899</c:v>
                </c:pt>
                <c:pt idx="41">
                  <c:v>91.43</c:v>
                </c:pt>
                <c:pt idx="42">
                  <c:v>88.965000000000003</c:v>
                </c:pt>
                <c:pt idx="43">
                  <c:v>89.819999999999894</c:v>
                </c:pt>
                <c:pt idx="44">
                  <c:v>91.129999999999896</c:v>
                </c:pt>
                <c:pt idx="45">
                  <c:v>92.304999999999893</c:v>
                </c:pt>
                <c:pt idx="46">
                  <c:v>93.825000000000003</c:v>
                </c:pt>
                <c:pt idx="47">
                  <c:v>91.869999999999905</c:v>
                </c:pt>
                <c:pt idx="48">
                  <c:v>92.784999999999897</c:v>
                </c:pt>
                <c:pt idx="49">
                  <c:v>94.28</c:v>
                </c:pt>
                <c:pt idx="50">
                  <c:v>96.34</c:v>
                </c:pt>
                <c:pt idx="51">
                  <c:v>96.504999999999896</c:v>
                </c:pt>
                <c:pt idx="52">
                  <c:v>96.34</c:v>
                </c:pt>
                <c:pt idx="53">
                  <c:v>95.09</c:v>
                </c:pt>
                <c:pt idx="54">
                  <c:v>94.129999999999896</c:v>
                </c:pt>
                <c:pt idx="55">
                  <c:v>96.67</c:v>
                </c:pt>
                <c:pt idx="56">
                  <c:v>95.709999999999894</c:v>
                </c:pt>
                <c:pt idx="57">
                  <c:v>95.709999999999894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0-45F0-84A3-19BC2C23D16F}"/>
            </c:ext>
          </c:extLst>
        </c:ser>
        <c:ser>
          <c:idx val="1"/>
          <c:order val="1"/>
          <c:tx>
            <c:strRef>
              <c:f>'E1'!$P$1</c:f>
              <c:strCache>
                <c:ptCount val="1"/>
                <c:pt idx="0">
                  <c:v>Ajuste 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'E1'!$N$2:$N$59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'E1'!$P$2:$P$59</c:f>
              <c:numCache>
                <c:formatCode>0.00E+00</c:formatCode>
                <c:ptCount val="58"/>
                <c:pt idx="0">
                  <c:v>0</c:v>
                </c:pt>
                <c:pt idx="1">
                  <c:v>0.165501968669999</c:v>
                </c:pt>
                <c:pt idx="2">
                  <c:v>3.1394587704000001</c:v>
                </c:pt>
                <c:pt idx="3">
                  <c:v>12.046113541</c:v>
                </c:pt>
                <c:pt idx="4">
                  <c:v>22.854232933999899</c:v>
                </c:pt>
                <c:pt idx="5">
                  <c:v>32.679560422000002</c:v>
                </c:pt>
                <c:pt idx="6">
                  <c:v>35.477607202000002</c:v>
                </c:pt>
                <c:pt idx="7">
                  <c:v>35.939524839000001</c:v>
                </c:pt>
                <c:pt idx="8">
                  <c:v>36.396757098000002</c:v>
                </c:pt>
                <c:pt idx="9">
                  <c:v>36.849057098000003</c:v>
                </c:pt>
                <c:pt idx="10">
                  <c:v>37.296193033999899</c:v>
                </c:pt>
                <c:pt idx="11">
                  <c:v>37.7379482179999</c:v>
                </c:pt>
                <c:pt idx="12">
                  <c:v>38.174121106000001</c:v>
                </c:pt>
                <c:pt idx="13">
                  <c:v>38.6045252629999</c:v>
                </c:pt>
                <c:pt idx="14">
                  <c:v>39.028989293000002</c:v>
                </c:pt>
                <c:pt idx="15">
                  <c:v>39.447356716999899</c:v>
                </c:pt>
                <c:pt idx="16">
                  <c:v>39.859485794999898</c:v>
                </c:pt>
                <c:pt idx="17">
                  <c:v>40.265249316000002</c:v>
                </c:pt>
                <c:pt idx="18">
                  <c:v>40.664534316999898</c:v>
                </c:pt>
                <c:pt idx="19">
                  <c:v>41.057241783000002</c:v>
                </c:pt>
                <c:pt idx="20">
                  <c:v>41.443286286000003</c:v>
                </c:pt>
                <c:pt idx="21">
                  <c:v>41.8225956019999</c:v>
                </c:pt>
                <c:pt idx="22">
                  <c:v>42.195110284999899</c:v>
                </c:pt>
                <c:pt idx="23">
                  <c:v>42.560783215999898</c:v>
                </c:pt>
                <c:pt idx="24">
                  <c:v>42.919579130000002</c:v>
                </c:pt>
                <c:pt idx="25">
                  <c:v>43.271474120999898</c:v>
                </c:pt>
                <c:pt idx="26">
                  <c:v>44.860918345999899</c:v>
                </c:pt>
                <c:pt idx="27">
                  <c:v>46.286869748000001</c:v>
                </c:pt>
                <c:pt idx="28">
                  <c:v>47.558589048000002</c:v>
                </c:pt>
                <c:pt idx="29">
                  <c:v>50.166293940000003</c:v>
                </c:pt>
                <c:pt idx="30">
                  <c:v>54.159999980000002</c:v>
                </c:pt>
                <c:pt idx="31">
                  <c:v>59.237920248000002</c:v>
                </c:pt>
                <c:pt idx="32">
                  <c:v>67.476479255000001</c:v>
                </c:pt>
                <c:pt idx="33">
                  <c:v>72.370996019000003</c:v>
                </c:pt>
                <c:pt idx="34">
                  <c:v>75.978694312000002</c:v>
                </c:pt>
                <c:pt idx="35">
                  <c:v>78.0227753489999</c:v>
                </c:pt>
                <c:pt idx="36">
                  <c:v>79.728250380000006</c:v>
                </c:pt>
                <c:pt idx="37">
                  <c:v>81.732729336999896</c:v>
                </c:pt>
                <c:pt idx="38">
                  <c:v>82.392699710000002</c:v>
                </c:pt>
                <c:pt idx="39">
                  <c:v>85.866678695999894</c:v>
                </c:pt>
                <c:pt idx="40">
                  <c:v>88.223497402000007</c:v>
                </c:pt>
                <c:pt idx="41">
                  <c:v>90.984075851</c:v>
                </c:pt>
                <c:pt idx="42">
                  <c:v>89.283452080000004</c:v>
                </c:pt>
                <c:pt idx="43">
                  <c:v>89.786613251999896</c:v>
                </c:pt>
                <c:pt idx="44">
                  <c:v>91.096952328</c:v>
                </c:pt>
                <c:pt idx="45">
                  <c:v>92.3832623159999</c:v>
                </c:pt>
                <c:pt idx="46">
                  <c:v>93.562040448000005</c:v>
                </c:pt>
                <c:pt idx="47">
                  <c:v>92.074917076000006</c:v>
                </c:pt>
                <c:pt idx="48">
                  <c:v>92.7492672099999</c:v>
                </c:pt>
                <c:pt idx="49">
                  <c:v>94.314234313</c:v>
                </c:pt>
                <c:pt idx="50">
                  <c:v>96.223086328999898</c:v>
                </c:pt>
                <c:pt idx="51">
                  <c:v>96.5328047819999</c:v>
                </c:pt>
                <c:pt idx="52">
                  <c:v>96.263715430999895</c:v>
                </c:pt>
                <c:pt idx="53">
                  <c:v>95.045223571999898</c:v>
                </c:pt>
                <c:pt idx="54">
                  <c:v>94.384477297000004</c:v>
                </c:pt>
                <c:pt idx="55">
                  <c:v>96.373976412999895</c:v>
                </c:pt>
                <c:pt idx="56">
                  <c:v>95.815782330000005</c:v>
                </c:pt>
                <c:pt idx="57">
                  <c:v>95.665870228000003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0-45F0-84A3-19BC2C23D16F}"/>
            </c:ext>
          </c:extLst>
        </c:ser>
        <c:ser>
          <c:idx val="2"/>
          <c:order val="2"/>
          <c:tx>
            <c:v>Datos experimentales E5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'E6'!$N$2:$N$56</c:f>
              <c:numCache>
                <c:formatCode>0.00E+00</c:formatCode>
                <c:ptCount val="55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'E6'!$O$2:$O$56</c:f>
              <c:numCache>
                <c:formatCode>0.00E+00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3.30999999999999E-2</c:v>
                </c:pt>
                <c:pt idx="7">
                  <c:v>3.0099999999999901E-2</c:v>
                </c:pt>
                <c:pt idx="8">
                  <c:v>4.51999999999999E-2</c:v>
                </c:pt>
                <c:pt idx="9">
                  <c:v>6.6299999999999901E-2</c:v>
                </c:pt>
                <c:pt idx="10">
                  <c:v>7.8299999999999897E-2</c:v>
                </c:pt>
                <c:pt idx="11">
                  <c:v>0.20480000000000001</c:v>
                </c:pt>
                <c:pt idx="12">
                  <c:v>0.50290000000000001</c:v>
                </c:pt>
                <c:pt idx="13">
                  <c:v>1.09919999999999</c:v>
                </c:pt>
                <c:pt idx="14">
                  <c:v>1.5961000000000001</c:v>
                </c:pt>
                <c:pt idx="15">
                  <c:v>2.7585999999999902</c:v>
                </c:pt>
                <c:pt idx="16">
                  <c:v>3.1652</c:v>
                </c:pt>
                <c:pt idx="17">
                  <c:v>4.0235000000000003</c:v>
                </c:pt>
                <c:pt idx="18">
                  <c:v>4.9451000000000001</c:v>
                </c:pt>
                <c:pt idx="19">
                  <c:v>5.9991000000000003</c:v>
                </c:pt>
                <c:pt idx="20">
                  <c:v>7.3272000000000004</c:v>
                </c:pt>
                <c:pt idx="21">
                  <c:v>8.4174000000000007</c:v>
                </c:pt>
                <c:pt idx="22">
                  <c:v>10.0109999999999</c:v>
                </c:pt>
                <c:pt idx="23">
                  <c:v>11.236000000000001</c:v>
                </c:pt>
                <c:pt idx="24">
                  <c:v>12.528</c:v>
                </c:pt>
                <c:pt idx="25">
                  <c:v>21.1114999999999</c:v>
                </c:pt>
                <c:pt idx="26">
                  <c:v>26.577500000000001</c:v>
                </c:pt>
                <c:pt idx="27">
                  <c:v>38.142000000000003</c:v>
                </c:pt>
                <c:pt idx="28">
                  <c:v>47.281999999999996</c:v>
                </c:pt>
                <c:pt idx="29">
                  <c:v>54.42</c:v>
                </c:pt>
                <c:pt idx="30">
                  <c:v>57.354999999999997</c:v>
                </c:pt>
                <c:pt idx="31">
                  <c:v>60.034999999999897</c:v>
                </c:pt>
                <c:pt idx="32">
                  <c:v>62.16</c:v>
                </c:pt>
                <c:pt idx="33">
                  <c:v>64.539999999999907</c:v>
                </c:pt>
                <c:pt idx="34">
                  <c:v>68.92</c:v>
                </c:pt>
                <c:pt idx="35">
                  <c:v>76.269999999999897</c:v>
                </c:pt>
                <c:pt idx="36">
                  <c:v>76.375</c:v>
                </c:pt>
                <c:pt idx="37">
                  <c:v>79.805000000000007</c:v>
                </c:pt>
                <c:pt idx="38">
                  <c:v>80.894999999999897</c:v>
                </c:pt>
                <c:pt idx="39">
                  <c:v>83.224999999999895</c:v>
                </c:pt>
                <c:pt idx="40">
                  <c:v>86.78</c:v>
                </c:pt>
                <c:pt idx="41">
                  <c:v>87.454999999999899</c:v>
                </c:pt>
                <c:pt idx="42">
                  <c:v>88.149999999999906</c:v>
                </c:pt>
                <c:pt idx="43">
                  <c:v>89.67</c:v>
                </c:pt>
                <c:pt idx="44">
                  <c:v>89.67</c:v>
                </c:pt>
                <c:pt idx="45">
                  <c:v>90.769999999999897</c:v>
                </c:pt>
                <c:pt idx="46">
                  <c:v>91.795000000000002</c:v>
                </c:pt>
                <c:pt idx="47">
                  <c:v>91.204999999999899</c:v>
                </c:pt>
                <c:pt idx="48">
                  <c:v>92.454999999999899</c:v>
                </c:pt>
                <c:pt idx="49">
                  <c:v>93.104999999999905</c:v>
                </c:pt>
                <c:pt idx="50">
                  <c:v>92.819999999999894</c:v>
                </c:pt>
                <c:pt idx="51">
                  <c:v>95.06</c:v>
                </c:pt>
                <c:pt idx="52">
                  <c:v>93.825000000000003</c:v>
                </c:pt>
                <c:pt idx="53">
                  <c:v>94.579999999999899</c:v>
                </c:pt>
                <c:pt idx="54">
                  <c:v>94.129999999999896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F0-45F0-84A3-19BC2C23D16F}"/>
            </c:ext>
          </c:extLst>
        </c:ser>
        <c:ser>
          <c:idx val="3"/>
          <c:order val="3"/>
          <c:tx>
            <c:v>Ajuste E5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'E6'!$N$2:$N$56</c:f>
              <c:numCache>
                <c:formatCode>0.00E+00</c:formatCode>
                <c:ptCount val="55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'E6'!$P$2:$P$56</c:f>
              <c:numCache>
                <c:formatCode>0.00E+00</c:formatCode>
                <c:ptCount val="55"/>
                <c:pt idx="0">
                  <c:v>0</c:v>
                </c:pt>
                <c:pt idx="1">
                  <c:v>1.11638705919999E-6</c:v>
                </c:pt>
                <c:pt idx="2">
                  <c:v>4.7623834331000002E-2</c:v>
                </c:pt>
                <c:pt idx="3">
                  <c:v>0.12686144159000001</c:v>
                </c:pt>
                <c:pt idx="4">
                  <c:v>0.39615835823000001</c:v>
                </c:pt>
                <c:pt idx="5">
                  <c:v>0.81733569063</c:v>
                </c:pt>
                <c:pt idx="6">
                  <c:v>0.86155016006999896</c:v>
                </c:pt>
                <c:pt idx="7">
                  <c:v>0.89101840884000005</c:v>
                </c:pt>
                <c:pt idx="8">
                  <c:v>0.93664109996</c:v>
                </c:pt>
                <c:pt idx="9">
                  <c:v>0.99888144763999898</c:v>
                </c:pt>
                <c:pt idx="10">
                  <c:v>1.0783</c:v>
                </c:pt>
                <c:pt idx="11">
                  <c:v>1.2047999999000001</c:v>
                </c:pt>
                <c:pt idx="12">
                  <c:v>1.5028999998999899</c:v>
                </c:pt>
                <c:pt idx="13">
                  <c:v>2.0990216611000001</c:v>
                </c:pt>
                <c:pt idx="14">
                  <c:v>2.5960999997999901</c:v>
                </c:pt>
                <c:pt idx="15">
                  <c:v>3.4176618051999901</c:v>
                </c:pt>
                <c:pt idx="16">
                  <c:v>4.1651999992000004</c:v>
                </c:pt>
                <c:pt idx="17">
                  <c:v>5.0234999999000003</c:v>
                </c:pt>
                <c:pt idx="18">
                  <c:v>6.0028925291000004</c:v>
                </c:pt>
                <c:pt idx="19">
                  <c:v>7.0155509993000003</c:v>
                </c:pt>
                <c:pt idx="20">
                  <c:v>8.0594145652999991</c:v>
                </c:pt>
                <c:pt idx="21">
                  <c:v>9.1327427220999908</c:v>
                </c:pt>
                <c:pt idx="22">
                  <c:v>10.233985086000001</c:v>
                </c:pt>
                <c:pt idx="23">
                  <c:v>11.361707082000001</c:v>
                </c:pt>
                <c:pt idx="24">
                  <c:v>12.5145449689999</c:v>
                </c:pt>
                <c:pt idx="25">
                  <c:v>18.747414965000001</c:v>
                </c:pt>
                <c:pt idx="26">
                  <c:v>25.2911735029999</c:v>
                </c:pt>
                <c:pt idx="27">
                  <c:v>37.594103318999899</c:v>
                </c:pt>
                <c:pt idx="28">
                  <c:v>47.294817645000002</c:v>
                </c:pt>
                <c:pt idx="29">
                  <c:v>54.548405741000003</c:v>
                </c:pt>
                <c:pt idx="30">
                  <c:v>56.905874271000002</c:v>
                </c:pt>
                <c:pt idx="31">
                  <c:v>60.132683815999897</c:v>
                </c:pt>
                <c:pt idx="32">
                  <c:v>62.364350643999899</c:v>
                </c:pt>
                <c:pt idx="33">
                  <c:v>65.008653494000001</c:v>
                </c:pt>
                <c:pt idx="34">
                  <c:v>68.887419957000006</c:v>
                </c:pt>
                <c:pt idx="35">
                  <c:v>75.7508883859999</c:v>
                </c:pt>
                <c:pt idx="36">
                  <c:v>76.808115709000006</c:v>
                </c:pt>
                <c:pt idx="37">
                  <c:v>79.589278707000005</c:v>
                </c:pt>
                <c:pt idx="38">
                  <c:v>80.991673051000006</c:v>
                </c:pt>
                <c:pt idx="39">
                  <c:v>83.349642392999897</c:v>
                </c:pt>
                <c:pt idx="40">
                  <c:v>86.562251263999897</c:v>
                </c:pt>
                <c:pt idx="41">
                  <c:v>87.501104385999895</c:v>
                </c:pt>
                <c:pt idx="42">
                  <c:v>88.238275392000006</c:v>
                </c:pt>
                <c:pt idx="43">
                  <c:v>89.528399153999899</c:v>
                </c:pt>
                <c:pt idx="44">
                  <c:v>89.770626183999894</c:v>
                </c:pt>
                <c:pt idx="45">
                  <c:v>90.770415885999896</c:v>
                </c:pt>
                <c:pt idx="46">
                  <c:v>91.649889431000005</c:v>
                </c:pt>
                <c:pt idx="47">
                  <c:v>91.316571314000001</c:v>
                </c:pt>
                <c:pt idx="48">
                  <c:v>92.410807935999898</c:v>
                </c:pt>
                <c:pt idx="49">
                  <c:v>93.038570797000006</c:v>
                </c:pt>
                <c:pt idx="50">
                  <c:v>92.952886078999896</c:v>
                </c:pt>
                <c:pt idx="51">
                  <c:v>94.872883415999894</c:v>
                </c:pt>
                <c:pt idx="52">
                  <c:v>93.957437037000005</c:v>
                </c:pt>
                <c:pt idx="53">
                  <c:v>94.4890024259999</c:v>
                </c:pt>
                <c:pt idx="54">
                  <c:v>94.113052113999899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F0-45F0-84A3-19BC2C23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</a:t>
                </a:r>
                <a:r>
                  <a:rPr lang="es-MX" baseline="0"/>
                  <a:t> [mg/L]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Ajuste del</a:t>
            </a:r>
            <a:r>
              <a:rPr lang="es-MX" baseline="0"/>
              <a:t> Coeficiente de transferencia de masa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'E1'!$B$1</c:f>
              <c:strCache>
                <c:ptCount val="1"/>
                <c:pt idx="0">
                  <c:v>Datos experimentales 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'E1'!$A$2:$A$59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'E1'!$B$2:$B$59</c:f>
              <c:numCache>
                <c:formatCode>0.00E+00</c:formatCode>
                <c:ptCount val="58"/>
                <c:pt idx="0">
                  <c:v>4.8899999999999902E-2</c:v>
                </c:pt>
                <c:pt idx="1">
                  <c:v>4.56999999999999E-2</c:v>
                </c:pt>
                <c:pt idx="2">
                  <c:v>1.8100000000000002E-2</c:v>
                </c:pt>
                <c:pt idx="3">
                  <c:v>1.8100000000000002E-2</c:v>
                </c:pt>
                <c:pt idx="4">
                  <c:v>1.8100000000000002E-2</c:v>
                </c:pt>
                <c:pt idx="5">
                  <c:v>3.0000000000000001E-3</c:v>
                </c:pt>
                <c:pt idx="6">
                  <c:v>5.1200000000000002E-2</c:v>
                </c:pt>
                <c:pt idx="7">
                  <c:v>0.57220000000000004</c:v>
                </c:pt>
                <c:pt idx="8">
                  <c:v>0.31319999999999898</c:v>
                </c:pt>
                <c:pt idx="9">
                  <c:v>0.33729999999999899</c:v>
                </c:pt>
                <c:pt idx="10">
                  <c:v>0.361399999999999</c:v>
                </c:pt>
                <c:pt idx="11">
                  <c:v>0.58120000000000005</c:v>
                </c:pt>
                <c:pt idx="12">
                  <c:v>0.91549999999999898</c:v>
                </c:pt>
                <c:pt idx="13">
                  <c:v>1.0721000000000001</c:v>
                </c:pt>
                <c:pt idx="14">
                  <c:v>1.3402000000000001</c:v>
                </c:pt>
                <c:pt idx="15">
                  <c:v>1.7979000000000001</c:v>
                </c:pt>
                <c:pt idx="16">
                  <c:v>2.0026999999999902</c:v>
                </c:pt>
                <c:pt idx="17">
                  <c:v>2.6802999999999901</c:v>
                </c:pt>
                <c:pt idx="18">
                  <c:v>3.88499999999999</c:v>
                </c:pt>
                <c:pt idx="19">
                  <c:v>4.8636999999999899</c:v>
                </c:pt>
                <c:pt idx="20">
                  <c:v>6.1718000000000002</c:v>
                </c:pt>
                <c:pt idx="21">
                  <c:v>7.3964999999999899</c:v>
                </c:pt>
                <c:pt idx="22">
                  <c:v>8.9865999999999904</c:v>
                </c:pt>
                <c:pt idx="23">
                  <c:v>10.4049999999999</c:v>
                </c:pt>
                <c:pt idx="24">
                  <c:v>12.1579999999999</c:v>
                </c:pt>
                <c:pt idx="25">
                  <c:v>14.004</c:v>
                </c:pt>
                <c:pt idx="26">
                  <c:v>23.821999999999999</c:v>
                </c:pt>
                <c:pt idx="27">
                  <c:v>32.179000000000002</c:v>
                </c:pt>
                <c:pt idx="28">
                  <c:v>41.891499999999901</c:v>
                </c:pt>
                <c:pt idx="29">
                  <c:v>48.396499999999897</c:v>
                </c:pt>
                <c:pt idx="30">
                  <c:v>55.159999999999897</c:v>
                </c:pt>
                <c:pt idx="31">
                  <c:v>60.1099999999999</c:v>
                </c:pt>
                <c:pt idx="32">
                  <c:v>68.259999999999906</c:v>
                </c:pt>
                <c:pt idx="33">
                  <c:v>71.765000000000001</c:v>
                </c:pt>
                <c:pt idx="34">
                  <c:v>76.180000000000007</c:v>
                </c:pt>
                <c:pt idx="35">
                  <c:v>77.939999999999898</c:v>
                </c:pt>
                <c:pt idx="36">
                  <c:v>79.444999999999894</c:v>
                </c:pt>
                <c:pt idx="37">
                  <c:v>82.215000000000003</c:v>
                </c:pt>
                <c:pt idx="38">
                  <c:v>81.959999999999894</c:v>
                </c:pt>
                <c:pt idx="39">
                  <c:v>86.054999999999893</c:v>
                </c:pt>
                <c:pt idx="40">
                  <c:v>87.969999999999899</c:v>
                </c:pt>
                <c:pt idx="41">
                  <c:v>91.43</c:v>
                </c:pt>
                <c:pt idx="42">
                  <c:v>88.965000000000003</c:v>
                </c:pt>
                <c:pt idx="43">
                  <c:v>89.819999999999894</c:v>
                </c:pt>
                <c:pt idx="44">
                  <c:v>91.129999999999896</c:v>
                </c:pt>
                <c:pt idx="45">
                  <c:v>92.304999999999893</c:v>
                </c:pt>
                <c:pt idx="46">
                  <c:v>93.825000000000003</c:v>
                </c:pt>
                <c:pt idx="47">
                  <c:v>91.869999999999905</c:v>
                </c:pt>
                <c:pt idx="48">
                  <c:v>92.784999999999897</c:v>
                </c:pt>
                <c:pt idx="49">
                  <c:v>94.28</c:v>
                </c:pt>
                <c:pt idx="50">
                  <c:v>96.34</c:v>
                </c:pt>
                <c:pt idx="51">
                  <c:v>96.504999999999896</c:v>
                </c:pt>
                <c:pt idx="52">
                  <c:v>96.34</c:v>
                </c:pt>
                <c:pt idx="53">
                  <c:v>95.09</c:v>
                </c:pt>
                <c:pt idx="54">
                  <c:v>94.129999999999896</c:v>
                </c:pt>
                <c:pt idx="55">
                  <c:v>96.67</c:v>
                </c:pt>
                <c:pt idx="56">
                  <c:v>95.709999999999894</c:v>
                </c:pt>
                <c:pt idx="57">
                  <c:v>95.709999999999894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A-4E7F-84C8-6B59234F8D92}"/>
            </c:ext>
          </c:extLst>
        </c:ser>
        <c:ser>
          <c:idx val="1"/>
          <c:order val="1"/>
          <c:tx>
            <c:strRef>
              <c:f>'E1'!$C$1</c:f>
              <c:strCache>
                <c:ptCount val="1"/>
                <c:pt idx="0">
                  <c:v>Ajuste 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'E1'!$A$2:$A$59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'E1'!$C$2:$C$59</c:f>
              <c:numCache>
                <c:formatCode>0.00E+00</c:formatCode>
                <c:ptCount val="58"/>
                <c:pt idx="0">
                  <c:v>0</c:v>
                </c:pt>
                <c:pt idx="1">
                  <c:v>6.1577150258E-2</c:v>
                </c:pt>
                <c:pt idx="2">
                  <c:v>9.2879724592000006</c:v>
                </c:pt>
                <c:pt idx="3">
                  <c:v>34.399317580999899</c:v>
                </c:pt>
                <c:pt idx="4">
                  <c:v>57.362512569000003</c:v>
                </c:pt>
                <c:pt idx="5">
                  <c:v>72.437646865000005</c:v>
                </c:pt>
                <c:pt idx="6">
                  <c:v>75.603984334000003</c:v>
                </c:pt>
                <c:pt idx="7">
                  <c:v>76.081066672000006</c:v>
                </c:pt>
                <c:pt idx="8">
                  <c:v>76.544565427999899</c:v>
                </c:pt>
                <c:pt idx="9">
                  <c:v>76.9948063249999</c:v>
                </c:pt>
                <c:pt idx="10">
                  <c:v>77.432111555000006</c:v>
                </c:pt>
                <c:pt idx="11">
                  <c:v>77.856799465999899</c:v>
                </c:pt>
                <c:pt idx="12">
                  <c:v>78.269184284999895</c:v>
                </c:pt>
                <c:pt idx="13">
                  <c:v>78.669575870000003</c:v>
                </c:pt>
                <c:pt idx="14">
                  <c:v>79.058279497000001</c:v>
                </c:pt>
                <c:pt idx="15">
                  <c:v>79.435595676000005</c:v>
                </c:pt>
                <c:pt idx="16">
                  <c:v>79.801819987000002</c:v>
                </c:pt>
                <c:pt idx="17">
                  <c:v>80.157242948999894</c:v>
                </c:pt>
                <c:pt idx="18">
                  <c:v>80.502149900999896</c:v>
                </c:pt>
                <c:pt idx="19">
                  <c:v>80.836820915000004</c:v>
                </c:pt>
                <c:pt idx="20">
                  <c:v>81.161530717000005</c:v>
                </c:pt>
                <c:pt idx="21">
                  <c:v>81.476548635</c:v>
                </c:pt>
                <c:pt idx="22">
                  <c:v>81.782138552999896</c:v>
                </c:pt>
                <c:pt idx="23">
                  <c:v>82.0785588869999</c:v>
                </c:pt>
                <c:pt idx="24">
                  <c:v>82.366062573999898</c:v>
                </c:pt>
                <c:pt idx="25">
                  <c:v>82.644897068999896</c:v>
                </c:pt>
                <c:pt idx="26">
                  <c:v>83.917310830999895</c:v>
                </c:pt>
                <c:pt idx="27">
                  <c:v>85.007003550999897</c:v>
                </c:pt>
                <c:pt idx="28">
                  <c:v>85.938949289000007</c:v>
                </c:pt>
                <c:pt idx="29">
                  <c:v>86.735078045999899</c:v>
                </c:pt>
                <c:pt idx="30">
                  <c:v>87.414533758000005</c:v>
                </c:pt>
                <c:pt idx="31">
                  <c:v>87.993949092999898</c:v>
                </c:pt>
                <c:pt idx="32">
                  <c:v>88.908262507000003</c:v>
                </c:pt>
                <c:pt idx="33">
                  <c:v>89.570908699</c:v>
                </c:pt>
                <c:pt idx="34">
                  <c:v>90.050428021000002</c:v>
                </c:pt>
                <c:pt idx="35">
                  <c:v>90.397050332000006</c:v>
                </c:pt>
                <c:pt idx="36">
                  <c:v>90.647411542</c:v>
                </c:pt>
                <c:pt idx="37">
                  <c:v>90.828142963999895</c:v>
                </c:pt>
                <c:pt idx="38">
                  <c:v>90.958557288999899</c:v>
                </c:pt>
                <c:pt idx="39">
                  <c:v>91.120487058999899</c:v>
                </c:pt>
                <c:pt idx="40">
                  <c:v>91.204699731999895</c:v>
                </c:pt>
                <c:pt idx="41">
                  <c:v>91.248479567000004</c:v>
                </c:pt>
                <c:pt idx="42">
                  <c:v>91.271236607999896</c:v>
                </c:pt>
                <c:pt idx="43">
                  <c:v>91.283066407999897</c:v>
                </c:pt>
                <c:pt idx="44">
                  <c:v>91.289217363999896</c:v>
                </c:pt>
                <c:pt idx="45">
                  <c:v>91.292417295999897</c:v>
                </c:pt>
                <c:pt idx="46">
                  <c:v>91.294083791999896</c:v>
                </c:pt>
                <c:pt idx="47">
                  <c:v>91.294953488000004</c:v>
                </c:pt>
                <c:pt idx="48">
                  <c:v>91.295409159000002</c:v>
                </c:pt>
                <c:pt idx="49">
                  <c:v>91.295649698000005</c:v>
                </c:pt>
                <c:pt idx="50">
                  <c:v>91.295778454000001</c:v>
                </c:pt>
                <c:pt idx="51">
                  <c:v>91.295849126999897</c:v>
                </c:pt>
                <c:pt idx="52">
                  <c:v>91.295889618999894</c:v>
                </c:pt>
                <c:pt idx="53">
                  <c:v>91.295914429999897</c:v>
                </c:pt>
                <c:pt idx="54">
                  <c:v>91.295931092000004</c:v>
                </c:pt>
                <c:pt idx="55">
                  <c:v>91.295943519999895</c:v>
                </c:pt>
                <c:pt idx="56">
                  <c:v>91.295953749000006</c:v>
                </c:pt>
                <c:pt idx="57">
                  <c:v>91.295962833999894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A-4E7F-84C8-6B59234F8D92}"/>
            </c:ext>
          </c:extLst>
        </c:ser>
        <c:ser>
          <c:idx val="2"/>
          <c:order val="2"/>
          <c:tx>
            <c:v>Datos Experimetales E5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'E6'!$A$2:$A$56</c:f>
              <c:numCache>
                <c:formatCode>0.00E+00</c:formatCode>
                <c:ptCount val="55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'E6'!$B$2:$B$56</c:f>
              <c:numCache>
                <c:formatCode>0.00E+00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3.30999999999999E-2</c:v>
                </c:pt>
                <c:pt idx="7">
                  <c:v>3.0099999999999901E-2</c:v>
                </c:pt>
                <c:pt idx="8">
                  <c:v>4.51999999999999E-2</c:v>
                </c:pt>
                <c:pt idx="9">
                  <c:v>6.6299999999999901E-2</c:v>
                </c:pt>
                <c:pt idx="10">
                  <c:v>7.8299999999999897E-2</c:v>
                </c:pt>
                <c:pt idx="11">
                  <c:v>0.20480000000000001</c:v>
                </c:pt>
                <c:pt idx="12">
                  <c:v>0.50290000000000001</c:v>
                </c:pt>
                <c:pt idx="13">
                  <c:v>1.09919999999999</c:v>
                </c:pt>
                <c:pt idx="14">
                  <c:v>1.5961000000000001</c:v>
                </c:pt>
                <c:pt idx="15">
                  <c:v>2.7585999999999902</c:v>
                </c:pt>
                <c:pt idx="16">
                  <c:v>3.1652</c:v>
                </c:pt>
                <c:pt idx="17">
                  <c:v>4.0235000000000003</c:v>
                </c:pt>
                <c:pt idx="18">
                  <c:v>4.9451000000000001</c:v>
                </c:pt>
                <c:pt idx="19">
                  <c:v>5.9991000000000003</c:v>
                </c:pt>
                <c:pt idx="20">
                  <c:v>7.3272000000000004</c:v>
                </c:pt>
                <c:pt idx="21">
                  <c:v>8.4174000000000007</c:v>
                </c:pt>
                <c:pt idx="22">
                  <c:v>10.0109999999999</c:v>
                </c:pt>
                <c:pt idx="23">
                  <c:v>11.236000000000001</c:v>
                </c:pt>
                <c:pt idx="24">
                  <c:v>12.528</c:v>
                </c:pt>
                <c:pt idx="25">
                  <c:v>21.1114999999999</c:v>
                </c:pt>
                <c:pt idx="26">
                  <c:v>26.577500000000001</c:v>
                </c:pt>
                <c:pt idx="27">
                  <c:v>38.142000000000003</c:v>
                </c:pt>
                <c:pt idx="28">
                  <c:v>47.281999999999996</c:v>
                </c:pt>
                <c:pt idx="29">
                  <c:v>54.42</c:v>
                </c:pt>
                <c:pt idx="30">
                  <c:v>57.354999999999997</c:v>
                </c:pt>
                <c:pt idx="31">
                  <c:v>60.034999999999897</c:v>
                </c:pt>
                <c:pt idx="32">
                  <c:v>62.16</c:v>
                </c:pt>
                <c:pt idx="33">
                  <c:v>64.539999999999907</c:v>
                </c:pt>
                <c:pt idx="34">
                  <c:v>68.92</c:v>
                </c:pt>
                <c:pt idx="35">
                  <c:v>76.269999999999897</c:v>
                </c:pt>
                <c:pt idx="36">
                  <c:v>76.375</c:v>
                </c:pt>
                <c:pt idx="37">
                  <c:v>79.805000000000007</c:v>
                </c:pt>
                <c:pt idx="38">
                  <c:v>80.894999999999897</c:v>
                </c:pt>
                <c:pt idx="39">
                  <c:v>83.224999999999895</c:v>
                </c:pt>
                <c:pt idx="40">
                  <c:v>86.78</c:v>
                </c:pt>
                <c:pt idx="41">
                  <c:v>87.454999999999899</c:v>
                </c:pt>
                <c:pt idx="42">
                  <c:v>88.149999999999906</c:v>
                </c:pt>
                <c:pt idx="43">
                  <c:v>89.67</c:v>
                </c:pt>
                <c:pt idx="44">
                  <c:v>89.67</c:v>
                </c:pt>
                <c:pt idx="45">
                  <c:v>90.769999999999897</c:v>
                </c:pt>
                <c:pt idx="46">
                  <c:v>91.795000000000002</c:v>
                </c:pt>
                <c:pt idx="47">
                  <c:v>91.204999999999899</c:v>
                </c:pt>
                <c:pt idx="48">
                  <c:v>92.454999999999899</c:v>
                </c:pt>
                <c:pt idx="49">
                  <c:v>93.104999999999905</c:v>
                </c:pt>
                <c:pt idx="50">
                  <c:v>92.819999999999894</c:v>
                </c:pt>
                <c:pt idx="51">
                  <c:v>95.06</c:v>
                </c:pt>
                <c:pt idx="52">
                  <c:v>93.825000000000003</c:v>
                </c:pt>
                <c:pt idx="53">
                  <c:v>94.579999999999899</c:v>
                </c:pt>
                <c:pt idx="54">
                  <c:v>94.129999999999896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AA-4E7F-84C8-6B59234F8D92}"/>
            </c:ext>
          </c:extLst>
        </c:ser>
        <c:ser>
          <c:idx val="3"/>
          <c:order val="3"/>
          <c:tx>
            <c:v>Ajuste E5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'E6'!$A$2:$A$56</c:f>
              <c:numCache>
                <c:formatCode>0.00E+00</c:formatCode>
                <c:ptCount val="55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'E6'!$C$2:$C$56</c:f>
              <c:numCache>
                <c:formatCode>0.00E+00</c:formatCode>
                <c:ptCount val="55"/>
                <c:pt idx="0">
                  <c:v>0</c:v>
                </c:pt>
                <c:pt idx="1">
                  <c:v>1.04548489109999E-14</c:v>
                </c:pt>
                <c:pt idx="2">
                  <c:v>-1.1919173697999899E-5</c:v>
                </c:pt>
                <c:pt idx="3">
                  <c:v>6.2626234186000003E-3</c:v>
                </c:pt>
                <c:pt idx="4">
                  <c:v>0.299610558329999</c:v>
                </c:pt>
                <c:pt idx="5">
                  <c:v>1.7447201966000001</c:v>
                </c:pt>
                <c:pt idx="6">
                  <c:v>2.1158490223999902</c:v>
                </c:pt>
                <c:pt idx="7">
                  <c:v>2.5335605355999902</c:v>
                </c:pt>
                <c:pt idx="8">
                  <c:v>2.9982825367000001</c:v>
                </c:pt>
                <c:pt idx="9">
                  <c:v>3.5100044255</c:v>
                </c:pt>
                <c:pt idx="10">
                  <c:v>4.0683324746</c:v>
                </c:pt>
                <c:pt idx="11">
                  <c:v>4.6725393940000002</c:v>
                </c:pt>
                <c:pt idx="12">
                  <c:v>5.3216087060000001</c:v>
                </c:pt>
                <c:pt idx="13">
                  <c:v>6.0142745786000003</c:v>
                </c:pt>
                <c:pt idx="14">
                  <c:v>6.7490577913000003</c:v>
                </c:pt>
                <c:pt idx="15">
                  <c:v>7.52429840569999</c:v>
                </c:pt>
                <c:pt idx="16">
                  <c:v>8.3381855851999909</c:v>
                </c:pt>
                <c:pt idx="17">
                  <c:v>9.1887848862000006</c:v>
                </c:pt>
                <c:pt idx="18">
                  <c:v>10.074063252</c:v>
                </c:pt>
                <c:pt idx="19">
                  <c:v>10.9919118779999</c:v>
                </c:pt>
                <c:pt idx="20">
                  <c:v>11.9401670749999</c:v>
                </c:pt>
                <c:pt idx="21">
                  <c:v>12.9166292289999</c:v>
                </c:pt>
                <c:pt idx="22">
                  <c:v>13.9190799569999</c:v>
                </c:pt>
                <c:pt idx="23">
                  <c:v>14.945297524000001</c:v>
                </c:pt>
                <c:pt idx="24">
                  <c:v>15.9930706259999</c:v>
                </c:pt>
                <c:pt idx="25">
                  <c:v>21.480021748999899</c:v>
                </c:pt>
                <c:pt idx="26">
                  <c:v>27.197668882999899</c:v>
                </c:pt>
                <c:pt idx="27">
                  <c:v>38.5136959579999</c:v>
                </c:pt>
                <c:pt idx="28">
                  <c:v>48.788151697000004</c:v>
                </c:pt>
                <c:pt idx="29">
                  <c:v>57.511957936999899</c:v>
                </c:pt>
                <c:pt idx="30">
                  <c:v>60.538453130000001</c:v>
                </c:pt>
                <c:pt idx="31">
                  <c:v>66.999104821000003</c:v>
                </c:pt>
                <c:pt idx="32">
                  <c:v>72.040872317999899</c:v>
                </c:pt>
                <c:pt idx="33">
                  <c:v>75.901946405999894</c:v>
                </c:pt>
                <c:pt idx="34">
                  <c:v>78.818633442000007</c:v>
                </c:pt>
                <c:pt idx="35">
                  <c:v>82.618598574999893</c:v>
                </c:pt>
                <c:pt idx="36">
                  <c:v>84.691088686000001</c:v>
                </c:pt>
                <c:pt idx="37">
                  <c:v>85.803587171000004</c:v>
                </c:pt>
                <c:pt idx="38">
                  <c:v>86.395182391999896</c:v>
                </c:pt>
                <c:pt idx="39">
                  <c:v>86.708006092999895</c:v>
                </c:pt>
                <c:pt idx="40">
                  <c:v>86.872857033000003</c:v>
                </c:pt>
                <c:pt idx="41">
                  <c:v>86.959550221000001</c:v>
                </c:pt>
                <c:pt idx="42">
                  <c:v>87.005084955000001</c:v>
                </c:pt>
                <c:pt idx="43">
                  <c:v>87.028985097000003</c:v>
                </c:pt>
                <c:pt idx="44">
                  <c:v>87.041526012000006</c:v>
                </c:pt>
                <c:pt idx="45">
                  <c:v>87.048106910000001</c:v>
                </c:pt>
                <c:pt idx="46">
                  <c:v>87.051562012000005</c:v>
                </c:pt>
                <c:pt idx="47">
                  <c:v>87.053378190000004</c:v>
                </c:pt>
                <c:pt idx="48">
                  <c:v>87.054628167999894</c:v>
                </c:pt>
                <c:pt idx="49">
                  <c:v>87.055112334</c:v>
                </c:pt>
                <c:pt idx="50">
                  <c:v>87.055305888000007</c:v>
                </c:pt>
                <c:pt idx="51">
                  <c:v>87.055389164999895</c:v>
                </c:pt>
                <c:pt idx="52">
                  <c:v>87.055430598000001</c:v>
                </c:pt>
                <c:pt idx="53">
                  <c:v>87.055452470999896</c:v>
                </c:pt>
                <c:pt idx="54">
                  <c:v>87.055469541999898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AA-4E7F-84C8-6B59234F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</a:t>
                </a:r>
                <a:r>
                  <a:rPr lang="es-MX" baseline="0"/>
                  <a:t> (min)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C</a:t>
                </a:r>
                <a:r>
                  <a:rPr lang="es-MX" baseline="0"/>
                  <a:t> [mg/L]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Perfiles de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'E1'!$Q$1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'E1'!$N$2:$N$59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'E1'!$Q$2:$Q$59</c:f>
              <c:numCache>
                <c:formatCode>0.00E+00</c:formatCode>
                <c:ptCount val="58"/>
                <c:pt idx="0">
                  <c:v>3.65E-9</c:v>
                </c:pt>
                <c:pt idx="1">
                  <c:v>7.3E-9</c:v>
                </c:pt>
                <c:pt idx="2">
                  <c:v>7.3E-9</c:v>
                </c:pt>
                <c:pt idx="3">
                  <c:v>7.3E-9</c:v>
                </c:pt>
                <c:pt idx="4">
                  <c:v>7.3E-9</c:v>
                </c:pt>
                <c:pt idx="5">
                  <c:v>7.3E-9</c:v>
                </c:pt>
                <c:pt idx="6">
                  <c:v>7.3E-9</c:v>
                </c:pt>
                <c:pt idx="7">
                  <c:v>7.3E-9</c:v>
                </c:pt>
                <c:pt idx="8">
                  <c:v>7.3E-9</c:v>
                </c:pt>
                <c:pt idx="9">
                  <c:v>7.3E-9</c:v>
                </c:pt>
                <c:pt idx="10">
                  <c:v>7.3E-9</c:v>
                </c:pt>
                <c:pt idx="11">
                  <c:v>7.3E-9</c:v>
                </c:pt>
                <c:pt idx="12">
                  <c:v>7.3E-9</c:v>
                </c:pt>
                <c:pt idx="13">
                  <c:v>7.3E-9</c:v>
                </c:pt>
                <c:pt idx="14">
                  <c:v>7.3E-9</c:v>
                </c:pt>
                <c:pt idx="15">
                  <c:v>7.3E-9</c:v>
                </c:pt>
                <c:pt idx="16">
                  <c:v>7.3E-9</c:v>
                </c:pt>
                <c:pt idx="17">
                  <c:v>7.3E-9</c:v>
                </c:pt>
                <c:pt idx="18">
                  <c:v>7.3E-9</c:v>
                </c:pt>
                <c:pt idx="19">
                  <c:v>7.3E-9</c:v>
                </c:pt>
                <c:pt idx="20">
                  <c:v>7.3E-9</c:v>
                </c:pt>
                <c:pt idx="21">
                  <c:v>7.3E-9</c:v>
                </c:pt>
                <c:pt idx="22">
                  <c:v>7.3E-9</c:v>
                </c:pt>
                <c:pt idx="23">
                  <c:v>7.3E-9</c:v>
                </c:pt>
                <c:pt idx="24">
                  <c:v>7.3E-9</c:v>
                </c:pt>
                <c:pt idx="25">
                  <c:v>7.3E-9</c:v>
                </c:pt>
                <c:pt idx="26">
                  <c:v>7.3E-9</c:v>
                </c:pt>
                <c:pt idx="27">
                  <c:v>7.3E-9</c:v>
                </c:pt>
                <c:pt idx="28">
                  <c:v>7.3E-9</c:v>
                </c:pt>
                <c:pt idx="29">
                  <c:v>7.3E-9</c:v>
                </c:pt>
                <c:pt idx="30">
                  <c:v>7.0727436886999899E-9</c:v>
                </c:pt>
                <c:pt idx="31">
                  <c:v>3.49999999999999E-10</c:v>
                </c:pt>
                <c:pt idx="32">
                  <c:v>3.49999999999999E-10</c:v>
                </c:pt>
                <c:pt idx="33">
                  <c:v>2.8743655542000002E-9</c:v>
                </c:pt>
                <c:pt idx="34">
                  <c:v>5.3181228497999897E-9</c:v>
                </c:pt>
                <c:pt idx="35">
                  <c:v>7.3E-9</c:v>
                </c:pt>
                <c:pt idx="36">
                  <c:v>7.04801450399999E-9</c:v>
                </c:pt>
                <c:pt idx="37">
                  <c:v>4.6083963609000001E-9</c:v>
                </c:pt>
                <c:pt idx="38">
                  <c:v>7.3E-9</c:v>
                </c:pt>
                <c:pt idx="39">
                  <c:v>2.4011035722999901E-9</c:v>
                </c:pt>
                <c:pt idx="40">
                  <c:v>2.7586016923999899E-9</c:v>
                </c:pt>
                <c:pt idx="41">
                  <c:v>1.0274811451E-9</c:v>
                </c:pt>
                <c:pt idx="42">
                  <c:v>7.3E-9</c:v>
                </c:pt>
                <c:pt idx="43">
                  <c:v>3.6678152981999901E-9</c:v>
                </c:pt>
                <c:pt idx="44">
                  <c:v>2.0682652555000001E-9</c:v>
                </c:pt>
                <c:pt idx="45">
                  <c:v>1.72336536139999E-9</c:v>
                </c:pt>
                <c:pt idx="46">
                  <c:v>1.52199059219999E-9</c:v>
                </c:pt>
                <c:pt idx="47">
                  <c:v>5.50734080559999E-9</c:v>
                </c:pt>
                <c:pt idx="48">
                  <c:v>2.01938616599999E-9</c:v>
                </c:pt>
                <c:pt idx="49">
                  <c:v>3.49999999999999E-10</c:v>
                </c:pt>
                <c:pt idx="50">
                  <c:v>3.49999999999999E-10</c:v>
                </c:pt>
                <c:pt idx="51">
                  <c:v>1.38882917539999E-9</c:v>
                </c:pt>
                <c:pt idx="52">
                  <c:v>2.0797009896000001E-9</c:v>
                </c:pt>
                <c:pt idx="53">
                  <c:v>3.59306666119999E-9</c:v>
                </c:pt>
                <c:pt idx="54">
                  <c:v>2.8656951536999899E-9</c:v>
                </c:pt>
                <c:pt idx="55">
                  <c:v>3.49999999999999E-10</c:v>
                </c:pt>
                <c:pt idx="56">
                  <c:v>2.5941907552000001E-9</c:v>
                </c:pt>
                <c:pt idx="57">
                  <c:v>1.9582620555999901E-9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5-45FF-A6BE-478877FE8786}"/>
            </c:ext>
          </c:extLst>
        </c:ser>
        <c:ser>
          <c:idx val="1"/>
          <c:order val="1"/>
          <c:tx>
            <c:v>E5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'E6'!$N$2:$N$56</c:f>
              <c:numCache>
                <c:formatCode>0.00E+00</c:formatCode>
                <c:ptCount val="55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'E6'!$Q$2:$Q$56</c:f>
              <c:numCache>
                <c:formatCode>0.00E+00</c:formatCode>
                <c:ptCount val="55"/>
                <c:pt idx="0">
                  <c:v>3.37999999999999E-9</c:v>
                </c:pt>
                <c:pt idx="1">
                  <c:v>3.33255E-9</c:v>
                </c:pt>
                <c:pt idx="2">
                  <c:v>3.33255E-9</c:v>
                </c:pt>
                <c:pt idx="3">
                  <c:v>7.2609999999999897E-9</c:v>
                </c:pt>
                <c:pt idx="4">
                  <c:v>7.2609999999999897E-9</c:v>
                </c:pt>
                <c:pt idx="5">
                  <c:v>7.2609999999999897E-9</c:v>
                </c:pt>
                <c:pt idx="6">
                  <c:v>7.2609999999999897E-9</c:v>
                </c:pt>
                <c:pt idx="7">
                  <c:v>7.2609999999999897E-9</c:v>
                </c:pt>
                <c:pt idx="8">
                  <c:v>7.2609999999999897E-9</c:v>
                </c:pt>
                <c:pt idx="9">
                  <c:v>7.2609999999999897E-9</c:v>
                </c:pt>
                <c:pt idx="10">
                  <c:v>7.2609999999999897E-9</c:v>
                </c:pt>
                <c:pt idx="11">
                  <c:v>7.2609999999999897E-9</c:v>
                </c:pt>
                <c:pt idx="12">
                  <c:v>7.2609999999999897E-9</c:v>
                </c:pt>
                <c:pt idx="13">
                  <c:v>3.33255E-9</c:v>
                </c:pt>
                <c:pt idx="14">
                  <c:v>4.8476951296E-9</c:v>
                </c:pt>
                <c:pt idx="15">
                  <c:v>3.33255E-9</c:v>
                </c:pt>
                <c:pt idx="16">
                  <c:v>3.33255E-9</c:v>
                </c:pt>
                <c:pt idx="17">
                  <c:v>3.33255E-9</c:v>
                </c:pt>
                <c:pt idx="18">
                  <c:v>3.33255E-9</c:v>
                </c:pt>
                <c:pt idx="19">
                  <c:v>3.33255E-9</c:v>
                </c:pt>
                <c:pt idx="20">
                  <c:v>3.33255E-9</c:v>
                </c:pt>
                <c:pt idx="21">
                  <c:v>3.33255E-9</c:v>
                </c:pt>
                <c:pt idx="22">
                  <c:v>3.33255E-9</c:v>
                </c:pt>
                <c:pt idx="23">
                  <c:v>3.33255E-9</c:v>
                </c:pt>
                <c:pt idx="24">
                  <c:v>3.33255E-9</c:v>
                </c:pt>
                <c:pt idx="25">
                  <c:v>3.33255E-9</c:v>
                </c:pt>
                <c:pt idx="26">
                  <c:v>3.33255E-9</c:v>
                </c:pt>
                <c:pt idx="27">
                  <c:v>3.33255E-9</c:v>
                </c:pt>
                <c:pt idx="28">
                  <c:v>3.33255E-9</c:v>
                </c:pt>
                <c:pt idx="29">
                  <c:v>6.53892777699999E-9</c:v>
                </c:pt>
                <c:pt idx="30">
                  <c:v>7.2609999999999897E-9</c:v>
                </c:pt>
                <c:pt idx="31">
                  <c:v>7.2609999999999897E-9</c:v>
                </c:pt>
                <c:pt idx="32">
                  <c:v>7.2609999999999897E-9</c:v>
                </c:pt>
                <c:pt idx="33">
                  <c:v>7.2609999999999897E-9</c:v>
                </c:pt>
                <c:pt idx="34">
                  <c:v>3.33255E-9</c:v>
                </c:pt>
                <c:pt idx="35">
                  <c:v>3.33255E-9</c:v>
                </c:pt>
                <c:pt idx="36">
                  <c:v>7.2609999999999897E-9</c:v>
                </c:pt>
                <c:pt idx="37">
                  <c:v>3.87894314889999E-9</c:v>
                </c:pt>
                <c:pt idx="38">
                  <c:v>4.93062606399999E-9</c:v>
                </c:pt>
                <c:pt idx="39">
                  <c:v>3.33255E-9</c:v>
                </c:pt>
                <c:pt idx="40">
                  <c:v>3.33255E-9</c:v>
                </c:pt>
                <c:pt idx="41">
                  <c:v>3.33255E-9</c:v>
                </c:pt>
                <c:pt idx="42">
                  <c:v>3.33255E-9</c:v>
                </c:pt>
                <c:pt idx="43">
                  <c:v>3.33255E-9</c:v>
                </c:pt>
                <c:pt idx="44">
                  <c:v>3.33255E-9</c:v>
                </c:pt>
                <c:pt idx="45">
                  <c:v>3.33255E-9</c:v>
                </c:pt>
                <c:pt idx="46">
                  <c:v>3.33255E-9</c:v>
                </c:pt>
                <c:pt idx="47">
                  <c:v>3.33255E-9</c:v>
                </c:pt>
                <c:pt idx="48">
                  <c:v>3.33255E-9</c:v>
                </c:pt>
                <c:pt idx="49">
                  <c:v>3.33255E-9</c:v>
                </c:pt>
                <c:pt idx="50">
                  <c:v>3.33255E-9</c:v>
                </c:pt>
                <c:pt idx="51">
                  <c:v>3.33255E-9</c:v>
                </c:pt>
                <c:pt idx="52">
                  <c:v>3.33255E-9</c:v>
                </c:pt>
                <c:pt idx="53">
                  <c:v>3.33255E-9</c:v>
                </c:pt>
                <c:pt idx="54">
                  <c:v>3.33255E-9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5-45FF-A6BE-478877FE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</a:t>
                </a:r>
                <a:r>
                  <a:rPr lang="es-MX" baseline="0"/>
                  <a:t> [min]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k</a:t>
                </a:r>
                <a:r>
                  <a:rPr lang="es-MX" baseline="0"/>
                  <a:t> [1/min]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adjusment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'E3'!$B$1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'E3'!$A$2:$A$65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'E3'!$B$2:$B$65</c:f>
              <c:numCache>
                <c:formatCode>0.00E+00</c:formatCode>
                <c:ptCount val="64"/>
                <c:pt idx="0">
                  <c:v>6.6299999999999901E-2</c:v>
                </c:pt>
                <c:pt idx="1">
                  <c:v>1.5100000000000001E-2</c:v>
                </c:pt>
                <c:pt idx="2">
                  <c:v>3.30999999999999E-2</c:v>
                </c:pt>
                <c:pt idx="3">
                  <c:v>0.13250000000000001</c:v>
                </c:pt>
                <c:pt idx="4">
                  <c:v>0.2379</c:v>
                </c:pt>
                <c:pt idx="5">
                  <c:v>0.40500000000000003</c:v>
                </c:pt>
                <c:pt idx="6">
                  <c:v>0.65649999999999897</c:v>
                </c:pt>
                <c:pt idx="7">
                  <c:v>0.87639999999999896</c:v>
                </c:pt>
                <c:pt idx="8">
                  <c:v>1.4666999999999899</c:v>
                </c:pt>
                <c:pt idx="9">
                  <c:v>1.87319999999999</c:v>
                </c:pt>
                <c:pt idx="10">
                  <c:v>2.3791999999999902</c:v>
                </c:pt>
                <c:pt idx="11">
                  <c:v>2.8942000000000001</c:v>
                </c:pt>
                <c:pt idx="12">
                  <c:v>3.4060999999999901</c:v>
                </c:pt>
                <c:pt idx="13">
                  <c:v>3.9662999999999902</c:v>
                </c:pt>
                <c:pt idx="14">
                  <c:v>4.5956999999999901</c:v>
                </c:pt>
                <c:pt idx="15">
                  <c:v>5.30039999999999</c:v>
                </c:pt>
                <c:pt idx="16">
                  <c:v>6.04429999999999</c:v>
                </c:pt>
                <c:pt idx="17">
                  <c:v>6.3227000000000002</c:v>
                </c:pt>
                <c:pt idx="18">
                  <c:v>7.0922999999999901</c:v>
                </c:pt>
                <c:pt idx="19">
                  <c:v>8.4084000000000003</c:v>
                </c:pt>
                <c:pt idx="20">
                  <c:v>9.8931000000000004</c:v>
                </c:pt>
                <c:pt idx="21">
                  <c:v>10.932</c:v>
                </c:pt>
                <c:pt idx="22">
                  <c:v>11.7929999999999</c:v>
                </c:pt>
                <c:pt idx="23">
                  <c:v>16.5609999999999</c:v>
                </c:pt>
                <c:pt idx="24">
                  <c:v>22.7225</c:v>
                </c:pt>
                <c:pt idx="25">
                  <c:v>28.820999999999898</c:v>
                </c:pt>
                <c:pt idx="26">
                  <c:v>35.401499999999899</c:v>
                </c:pt>
                <c:pt idx="27">
                  <c:v>40.6114999999999</c:v>
                </c:pt>
                <c:pt idx="28">
                  <c:v>46.454000000000001</c:v>
                </c:pt>
                <c:pt idx="29">
                  <c:v>50.4299999999999</c:v>
                </c:pt>
                <c:pt idx="30">
                  <c:v>51.544999999999902</c:v>
                </c:pt>
                <c:pt idx="31">
                  <c:v>53.019999999999897</c:v>
                </c:pt>
                <c:pt idx="32">
                  <c:v>54.945</c:v>
                </c:pt>
                <c:pt idx="33">
                  <c:v>59.72</c:v>
                </c:pt>
                <c:pt idx="34">
                  <c:v>64.930000000000007</c:v>
                </c:pt>
                <c:pt idx="35">
                  <c:v>68.995000000000005</c:v>
                </c:pt>
                <c:pt idx="36">
                  <c:v>69.28</c:v>
                </c:pt>
                <c:pt idx="37">
                  <c:v>74.069999999999894</c:v>
                </c:pt>
                <c:pt idx="38">
                  <c:v>77.805000000000007</c:v>
                </c:pt>
                <c:pt idx="39">
                  <c:v>77.699999999999903</c:v>
                </c:pt>
                <c:pt idx="40">
                  <c:v>79.534999999999897</c:v>
                </c:pt>
                <c:pt idx="41">
                  <c:v>80.559999999999903</c:v>
                </c:pt>
                <c:pt idx="42">
                  <c:v>83.659999999999897</c:v>
                </c:pt>
                <c:pt idx="43">
                  <c:v>84.579999999999899</c:v>
                </c:pt>
                <c:pt idx="44">
                  <c:v>83.8</c:v>
                </c:pt>
                <c:pt idx="45">
                  <c:v>85.8599999999999</c:v>
                </c:pt>
                <c:pt idx="46">
                  <c:v>86.419999999999902</c:v>
                </c:pt>
                <c:pt idx="47">
                  <c:v>86.974999999999895</c:v>
                </c:pt>
                <c:pt idx="48">
                  <c:v>87.364999999999895</c:v>
                </c:pt>
                <c:pt idx="49">
                  <c:v>87.094999999999899</c:v>
                </c:pt>
                <c:pt idx="50">
                  <c:v>88.765000000000001</c:v>
                </c:pt>
                <c:pt idx="51">
                  <c:v>89.444999999999894</c:v>
                </c:pt>
                <c:pt idx="52">
                  <c:v>87.759999999999906</c:v>
                </c:pt>
                <c:pt idx="53">
                  <c:v>87.26</c:v>
                </c:pt>
                <c:pt idx="54">
                  <c:v>90.409999999999897</c:v>
                </c:pt>
                <c:pt idx="55">
                  <c:v>90.12</c:v>
                </c:pt>
                <c:pt idx="56">
                  <c:v>91.189999999999898</c:v>
                </c:pt>
                <c:pt idx="57">
                  <c:v>91.795000000000002</c:v>
                </c:pt>
                <c:pt idx="58">
                  <c:v>91.929999999999893</c:v>
                </c:pt>
                <c:pt idx="59">
                  <c:v>91.795000000000002</c:v>
                </c:pt>
                <c:pt idx="60">
                  <c:v>92.984999999999999</c:v>
                </c:pt>
                <c:pt idx="61">
                  <c:v>92.364999999999895</c:v>
                </c:pt>
                <c:pt idx="62">
                  <c:v>94.234999999999999</c:v>
                </c:pt>
                <c:pt idx="63">
                  <c:v>93.78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E-41BF-81A6-FD0836E657E0}"/>
            </c:ext>
          </c:extLst>
        </c:ser>
        <c:ser>
          <c:idx val="1"/>
          <c:order val="1"/>
          <c:tx>
            <c:strRef>
              <c:f>'E3'!$C$1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'E3'!$A$2:$A$65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'E3'!$C$2:$C$65</c:f>
              <c:numCache>
                <c:formatCode>0.00E+00</c:formatCode>
                <c:ptCount val="64"/>
                <c:pt idx="0">
                  <c:v>0</c:v>
                </c:pt>
                <c:pt idx="1">
                  <c:v>9.8747601812000001E-4</c:v>
                </c:pt>
                <c:pt idx="2">
                  <c:v>1.4399712898000001</c:v>
                </c:pt>
                <c:pt idx="3">
                  <c:v>11.847091188</c:v>
                </c:pt>
                <c:pt idx="4">
                  <c:v>12.775677739000001</c:v>
                </c:pt>
                <c:pt idx="5">
                  <c:v>13.7244713069999</c:v>
                </c:pt>
                <c:pt idx="6">
                  <c:v>14.6913794459999</c:v>
                </c:pt>
                <c:pt idx="7">
                  <c:v>15.6743552439999</c:v>
                </c:pt>
                <c:pt idx="8">
                  <c:v>16.6714062859999</c:v>
                </c:pt>
                <c:pt idx="9">
                  <c:v>17.680600669</c:v>
                </c:pt>
                <c:pt idx="10">
                  <c:v>18.700071683000001</c:v>
                </c:pt>
                <c:pt idx="11">
                  <c:v>19.728021468000001</c:v>
                </c:pt>
                <c:pt idx="12">
                  <c:v>20.762723828999899</c:v>
                </c:pt>
                <c:pt idx="13">
                  <c:v>21.802526283999899</c:v>
                </c:pt>
                <c:pt idx="14">
                  <c:v>22.845851458999899</c:v>
                </c:pt>
                <c:pt idx="15">
                  <c:v>23.8911978749999</c:v>
                </c:pt>
                <c:pt idx="16">
                  <c:v>24.937140228000001</c:v>
                </c:pt>
                <c:pt idx="17">
                  <c:v>25.982329197999899</c:v>
                </c:pt>
                <c:pt idx="18">
                  <c:v>27.025490865999899</c:v>
                </c:pt>
                <c:pt idx="19">
                  <c:v>28.065425774000001</c:v>
                </c:pt>
                <c:pt idx="20">
                  <c:v>29.1010076929999</c:v>
                </c:pt>
                <c:pt idx="21">
                  <c:v>30.131182125999899</c:v>
                </c:pt>
                <c:pt idx="22">
                  <c:v>31.154964606</c:v>
                </c:pt>
                <c:pt idx="23">
                  <c:v>36.148195549999897</c:v>
                </c:pt>
                <c:pt idx="24">
                  <c:v>40.8705997839999</c:v>
                </c:pt>
                <c:pt idx="25">
                  <c:v>45.2649050039999</c:v>
                </c:pt>
                <c:pt idx="26">
                  <c:v>49.300767827000001</c:v>
                </c:pt>
                <c:pt idx="27">
                  <c:v>52.968123693000003</c:v>
                </c:pt>
                <c:pt idx="28">
                  <c:v>56.271508677999897</c:v>
                </c:pt>
                <c:pt idx="29">
                  <c:v>59.225452212999897</c:v>
                </c:pt>
                <c:pt idx="30">
                  <c:v>61.850880586999899</c:v>
                </c:pt>
                <c:pt idx="31">
                  <c:v>64.172399795000004</c:v>
                </c:pt>
                <c:pt idx="32">
                  <c:v>66.216305023999894</c:v>
                </c:pt>
                <c:pt idx="33">
                  <c:v>68.009169111999896</c:v>
                </c:pt>
                <c:pt idx="34">
                  <c:v>70.944013655999896</c:v>
                </c:pt>
                <c:pt idx="35">
                  <c:v>73.166256564999898</c:v>
                </c:pt>
                <c:pt idx="36">
                  <c:v>74.836248912000002</c:v>
                </c:pt>
                <c:pt idx="37">
                  <c:v>76.0841165289999</c:v>
                </c:pt>
                <c:pt idx="38">
                  <c:v>77.01254969</c:v>
                </c:pt>
                <c:pt idx="39">
                  <c:v>77.701050061999894</c:v>
                </c:pt>
                <c:pt idx="40">
                  <c:v>78.210336182999896</c:v>
                </c:pt>
                <c:pt idx="41">
                  <c:v>78.5863255659999</c:v>
                </c:pt>
                <c:pt idx="42">
                  <c:v>78.735475338000001</c:v>
                </c:pt>
                <c:pt idx="43">
                  <c:v>78.9733355259999</c:v>
                </c:pt>
                <c:pt idx="44">
                  <c:v>79.067567968000006</c:v>
                </c:pt>
                <c:pt idx="45">
                  <c:v>79.217696578000002</c:v>
                </c:pt>
                <c:pt idx="46">
                  <c:v>79.328061278000007</c:v>
                </c:pt>
                <c:pt idx="47">
                  <c:v>79.409150894999897</c:v>
                </c:pt>
                <c:pt idx="48">
                  <c:v>79.468706659000006</c:v>
                </c:pt>
                <c:pt idx="49">
                  <c:v>79.512433723000001</c:v>
                </c:pt>
                <c:pt idx="50">
                  <c:v>79.5297212199999</c:v>
                </c:pt>
                <c:pt idx="51">
                  <c:v>79.5853788269999</c:v>
                </c:pt>
                <c:pt idx="52">
                  <c:v>79.603082974000003</c:v>
                </c:pt>
                <c:pt idx="53">
                  <c:v>79.614215149000003</c:v>
                </c:pt>
                <c:pt idx="54">
                  <c:v>79.621217893999898</c:v>
                </c:pt>
                <c:pt idx="55">
                  <c:v>79.625626527999898</c:v>
                </c:pt>
                <c:pt idx="56">
                  <c:v>79.628405791000006</c:v>
                </c:pt>
                <c:pt idx="57">
                  <c:v>79.631547479999895</c:v>
                </c:pt>
                <c:pt idx="58">
                  <c:v>79.632652794999899</c:v>
                </c:pt>
                <c:pt idx="59">
                  <c:v>79.6330704679999</c:v>
                </c:pt>
                <c:pt idx="60">
                  <c:v>79.6332559599999</c:v>
                </c:pt>
                <c:pt idx="61">
                  <c:v>79.633363056999897</c:v>
                </c:pt>
                <c:pt idx="62">
                  <c:v>79.633443686999897</c:v>
                </c:pt>
                <c:pt idx="63">
                  <c:v>79.633483197000004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E-41BF-81A6-FD0836E6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Trayectory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'E3'!$O$1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'E3'!$N$2:$N$65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'E3'!$O$2:$O$65</c:f>
              <c:numCache>
                <c:formatCode>0.00E+00</c:formatCode>
                <c:ptCount val="64"/>
                <c:pt idx="0">
                  <c:v>6.6299999999999901E-2</c:v>
                </c:pt>
                <c:pt idx="1">
                  <c:v>1.5100000000000001E-2</c:v>
                </c:pt>
                <c:pt idx="2">
                  <c:v>3.30999999999999E-2</c:v>
                </c:pt>
                <c:pt idx="3">
                  <c:v>0.13250000000000001</c:v>
                </c:pt>
                <c:pt idx="4">
                  <c:v>0.2379</c:v>
                </c:pt>
                <c:pt idx="5">
                  <c:v>0.40500000000000003</c:v>
                </c:pt>
                <c:pt idx="6">
                  <c:v>0.65649999999999897</c:v>
                </c:pt>
                <c:pt idx="7">
                  <c:v>0.87639999999999896</c:v>
                </c:pt>
                <c:pt idx="8">
                  <c:v>1.4666999999999899</c:v>
                </c:pt>
                <c:pt idx="9">
                  <c:v>1.87319999999999</c:v>
                </c:pt>
                <c:pt idx="10">
                  <c:v>2.3791999999999902</c:v>
                </c:pt>
                <c:pt idx="11">
                  <c:v>2.8942000000000001</c:v>
                </c:pt>
                <c:pt idx="12">
                  <c:v>3.4060999999999901</c:v>
                </c:pt>
                <c:pt idx="13">
                  <c:v>3.9662999999999902</c:v>
                </c:pt>
                <c:pt idx="14">
                  <c:v>4.5956999999999901</c:v>
                </c:pt>
                <c:pt idx="15">
                  <c:v>5.30039999999999</c:v>
                </c:pt>
                <c:pt idx="16">
                  <c:v>6.04429999999999</c:v>
                </c:pt>
                <c:pt idx="17">
                  <c:v>6.3227000000000002</c:v>
                </c:pt>
                <c:pt idx="18">
                  <c:v>7.0922999999999901</c:v>
                </c:pt>
                <c:pt idx="19">
                  <c:v>8.4084000000000003</c:v>
                </c:pt>
                <c:pt idx="20">
                  <c:v>9.8931000000000004</c:v>
                </c:pt>
                <c:pt idx="21">
                  <c:v>10.932</c:v>
                </c:pt>
                <c:pt idx="22">
                  <c:v>11.7929999999999</c:v>
                </c:pt>
                <c:pt idx="23">
                  <c:v>16.5609999999999</c:v>
                </c:pt>
                <c:pt idx="24">
                  <c:v>22.7225</c:v>
                </c:pt>
                <c:pt idx="25">
                  <c:v>28.820999999999898</c:v>
                </c:pt>
                <c:pt idx="26">
                  <c:v>35.401499999999899</c:v>
                </c:pt>
                <c:pt idx="27">
                  <c:v>40.6114999999999</c:v>
                </c:pt>
                <c:pt idx="28">
                  <c:v>46.454000000000001</c:v>
                </c:pt>
                <c:pt idx="29">
                  <c:v>50.4299999999999</c:v>
                </c:pt>
                <c:pt idx="30">
                  <c:v>51.544999999999902</c:v>
                </c:pt>
                <c:pt idx="31">
                  <c:v>53.019999999999897</c:v>
                </c:pt>
                <c:pt idx="32">
                  <c:v>54.945</c:v>
                </c:pt>
                <c:pt idx="33">
                  <c:v>59.72</c:v>
                </c:pt>
                <c:pt idx="34">
                  <c:v>64.930000000000007</c:v>
                </c:pt>
                <c:pt idx="35">
                  <c:v>68.995000000000005</c:v>
                </c:pt>
                <c:pt idx="36">
                  <c:v>69.28</c:v>
                </c:pt>
                <c:pt idx="37">
                  <c:v>74.069999999999894</c:v>
                </c:pt>
                <c:pt idx="38">
                  <c:v>77.805000000000007</c:v>
                </c:pt>
                <c:pt idx="39">
                  <c:v>77.699999999999903</c:v>
                </c:pt>
                <c:pt idx="40">
                  <c:v>79.534999999999897</c:v>
                </c:pt>
                <c:pt idx="41">
                  <c:v>80.559999999999903</c:v>
                </c:pt>
                <c:pt idx="42">
                  <c:v>83.659999999999897</c:v>
                </c:pt>
                <c:pt idx="43">
                  <c:v>84.579999999999899</c:v>
                </c:pt>
                <c:pt idx="44">
                  <c:v>83.8</c:v>
                </c:pt>
                <c:pt idx="45">
                  <c:v>85.8599999999999</c:v>
                </c:pt>
                <c:pt idx="46">
                  <c:v>86.419999999999902</c:v>
                </c:pt>
                <c:pt idx="47">
                  <c:v>86.974999999999895</c:v>
                </c:pt>
                <c:pt idx="48">
                  <c:v>87.364999999999895</c:v>
                </c:pt>
                <c:pt idx="49">
                  <c:v>87.094999999999899</c:v>
                </c:pt>
                <c:pt idx="50">
                  <c:v>88.765000000000001</c:v>
                </c:pt>
                <c:pt idx="51">
                  <c:v>89.444999999999894</c:v>
                </c:pt>
                <c:pt idx="52">
                  <c:v>87.759999999999906</c:v>
                </c:pt>
                <c:pt idx="53">
                  <c:v>87.26</c:v>
                </c:pt>
                <c:pt idx="54">
                  <c:v>90.409999999999897</c:v>
                </c:pt>
                <c:pt idx="55">
                  <c:v>90.12</c:v>
                </c:pt>
                <c:pt idx="56">
                  <c:v>91.189999999999898</c:v>
                </c:pt>
                <c:pt idx="57">
                  <c:v>91.795000000000002</c:v>
                </c:pt>
                <c:pt idx="58">
                  <c:v>91.929999999999893</c:v>
                </c:pt>
                <c:pt idx="59">
                  <c:v>91.795000000000002</c:v>
                </c:pt>
                <c:pt idx="60">
                  <c:v>92.984999999999999</c:v>
                </c:pt>
                <c:pt idx="61">
                  <c:v>92.364999999999895</c:v>
                </c:pt>
                <c:pt idx="62">
                  <c:v>94.234999999999999</c:v>
                </c:pt>
                <c:pt idx="63">
                  <c:v>93.78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3-467C-8B62-D507D1E3376A}"/>
            </c:ext>
          </c:extLst>
        </c:ser>
        <c:ser>
          <c:idx val="1"/>
          <c:order val="1"/>
          <c:tx>
            <c:strRef>
              <c:f>'E3'!$P$1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'E3'!$N$2:$N$65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'E3'!$P$2:$P$65</c:f>
              <c:numCache>
                <c:formatCode>0.00E+00</c:formatCode>
                <c:ptCount val="64"/>
                <c:pt idx="0">
                  <c:v>0</c:v>
                </c:pt>
                <c:pt idx="1">
                  <c:v>-0.98489996619999898</c:v>
                </c:pt>
                <c:pt idx="2">
                  <c:v>-0.96689999768000001</c:v>
                </c:pt>
                <c:pt idx="3">
                  <c:v>0.63515744068000002</c:v>
                </c:pt>
                <c:pt idx="4">
                  <c:v>1.1341364836000001</c:v>
                </c:pt>
                <c:pt idx="5">
                  <c:v>1.6631420057999899</c:v>
                </c:pt>
                <c:pt idx="6">
                  <c:v>2.1973805364999901</c:v>
                </c:pt>
                <c:pt idx="7">
                  <c:v>2.6884647054999902</c:v>
                </c:pt>
                <c:pt idx="8">
                  <c:v>3.0547339909999902</c:v>
                </c:pt>
                <c:pt idx="9">
                  <c:v>3.3281759476000001</c:v>
                </c:pt>
                <c:pt idx="10">
                  <c:v>3.5419645304</c:v>
                </c:pt>
                <c:pt idx="11">
                  <c:v>3.7262688856000001</c:v>
                </c:pt>
                <c:pt idx="12">
                  <c:v>3.9096975254999902</c:v>
                </c:pt>
                <c:pt idx="13">
                  <c:v>4.1042399540999899</c:v>
                </c:pt>
                <c:pt idx="14">
                  <c:v>4.1243968597</c:v>
                </c:pt>
                <c:pt idx="15">
                  <c:v>4.30040000039999</c:v>
                </c:pt>
                <c:pt idx="16">
                  <c:v>4.4802539716999901</c:v>
                </c:pt>
                <c:pt idx="17">
                  <c:v>4.6860760319999901</c:v>
                </c:pt>
                <c:pt idx="18">
                  <c:v>4.9423398976000001</c:v>
                </c:pt>
                <c:pt idx="19">
                  <c:v>5.2712890770999898</c:v>
                </c:pt>
                <c:pt idx="20">
                  <c:v>5.6902561090999901</c:v>
                </c:pt>
                <c:pt idx="21">
                  <c:v>6.21072309679999</c:v>
                </c:pt>
                <c:pt idx="22">
                  <c:v>6.8386048268000001</c:v>
                </c:pt>
                <c:pt idx="23">
                  <c:v>12.1769718549999</c:v>
                </c:pt>
                <c:pt idx="24">
                  <c:v>19.002889623000002</c:v>
                </c:pt>
                <c:pt idx="25">
                  <c:v>26.719310105999899</c:v>
                </c:pt>
                <c:pt idx="26">
                  <c:v>34.605996417</c:v>
                </c:pt>
                <c:pt idx="27">
                  <c:v>40.873566222000001</c:v>
                </c:pt>
                <c:pt idx="28">
                  <c:v>46.255508695000003</c:v>
                </c:pt>
                <c:pt idx="29">
                  <c:v>49.9558440859999</c:v>
                </c:pt>
                <c:pt idx="30">
                  <c:v>51.7105161899999</c:v>
                </c:pt>
                <c:pt idx="31">
                  <c:v>53.196587848</c:v>
                </c:pt>
                <c:pt idx="32">
                  <c:v>55.509249597</c:v>
                </c:pt>
                <c:pt idx="33">
                  <c:v>59.296406232000002</c:v>
                </c:pt>
                <c:pt idx="34">
                  <c:v>64.939051011000004</c:v>
                </c:pt>
                <c:pt idx="35">
                  <c:v>68.667347058999894</c:v>
                </c:pt>
                <c:pt idx="36">
                  <c:v>69.735751682</c:v>
                </c:pt>
                <c:pt idx="37">
                  <c:v>73.956761536000002</c:v>
                </c:pt>
                <c:pt idx="38">
                  <c:v>77.4842477669999</c:v>
                </c:pt>
                <c:pt idx="39">
                  <c:v>77.922172458000006</c:v>
                </c:pt>
                <c:pt idx="40">
                  <c:v>79.415023939999898</c:v>
                </c:pt>
                <c:pt idx="41">
                  <c:v>81.103503523000001</c:v>
                </c:pt>
                <c:pt idx="42">
                  <c:v>83.124825822999895</c:v>
                </c:pt>
                <c:pt idx="43">
                  <c:v>84.337914237000007</c:v>
                </c:pt>
                <c:pt idx="44">
                  <c:v>84.172984010999897</c:v>
                </c:pt>
                <c:pt idx="45">
                  <c:v>85.709172143000004</c:v>
                </c:pt>
                <c:pt idx="46">
                  <c:v>86.437219755000001</c:v>
                </c:pt>
                <c:pt idx="47">
                  <c:v>86.965863416000005</c:v>
                </c:pt>
                <c:pt idx="48">
                  <c:v>87.291381095000006</c:v>
                </c:pt>
                <c:pt idx="49">
                  <c:v>87.479448813999895</c:v>
                </c:pt>
                <c:pt idx="50">
                  <c:v>88.414948984000006</c:v>
                </c:pt>
                <c:pt idx="51">
                  <c:v>89.372753205999899</c:v>
                </c:pt>
                <c:pt idx="52">
                  <c:v>87.7869180779999</c:v>
                </c:pt>
                <c:pt idx="53">
                  <c:v>87.434373937999894</c:v>
                </c:pt>
                <c:pt idx="54">
                  <c:v>90.203044714000001</c:v>
                </c:pt>
                <c:pt idx="55">
                  <c:v>90.217546103000004</c:v>
                </c:pt>
                <c:pt idx="56">
                  <c:v>91.137524455000005</c:v>
                </c:pt>
                <c:pt idx="57">
                  <c:v>91.7916994899999</c:v>
                </c:pt>
                <c:pt idx="58">
                  <c:v>91.919793154999894</c:v>
                </c:pt>
                <c:pt idx="59">
                  <c:v>91.806756347999894</c:v>
                </c:pt>
                <c:pt idx="60">
                  <c:v>92.952023123000004</c:v>
                </c:pt>
                <c:pt idx="61">
                  <c:v>92.394757890999898</c:v>
                </c:pt>
                <c:pt idx="62">
                  <c:v>94.203960804000005</c:v>
                </c:pt>
                <c:pt idx="63">
                  <c:v>93.769764197000001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3-467C-8B62-D507D1E3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'E3'!$Q$1</c:f>
              <c:strCache>
                <c:ptCount val="1"/>
                <c:pt idx="0">
                  <c:v>Profile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'E3'!$N$2:$N$65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'E3'!$Q$2:$Q$65</c:f>
              <c:numCache>
                <c:formatCode>0.00E+00</c:formatCode>
                <c:ptCount val="64"/>
                <c:pt idx="0">
                  <c:v>3.65E-9</c:v>
                </c:pt>
                <c:pt idx="1">
                  <c:v>3.46299810249999E-9</c:v>
                </c:pt>
                <c:pt idx="2">
                  <c:v>3.46299810249999E-9</c:v>
                </c:pt>
                <c:pt idx="3">
                  <c:v>3.46299810249999E-9</c:v>
                </c:pt>
                <c:pt idx="4">
                  <c:v>3.46299810249999E-9</c:v>
                </c:pt>
                <c:pt idx="5">
                  <c:v>3.46299810249999E-9</c:v>
                </c:pt>
                <c:pt idx="6">
                  <c:v>3.46299810249999E-9</c:v>
                </c:pt>
                <c:pt idx="7">
                  <c:v>3.46299810249999E-9</c:v>
                </c:pt>
                <c:pt idx="8">
                  <c:v>3.46299810249999E-9</c:v>
                </c:pt>
                <c:pt idx="9">
                  <c:v>3.46299810249999E-9</c:v>
                </c:pt>
                <c:pt idx="10">
                  <c:v>3.46299810249999E-9</c:v>
                </c:pt>
                <c:pt idx="11">
                  <c:v>3.46299810249999E-9</c:v>
                </c:pt>
                <c:pt idx="12">
                  <c:v>3.46299810249999E-9</c:v>
                </c:pt>
                <c:pt idx="13">
                  <c:v>3.46299810249999E-9</c:v>
                </c:pt>
                <c:pt idx="14">
                  <c:v>3.46299810249999E-9</c:v>
                </c:pt>
                <c:pt idx="15">
                  <c:v>3.46299810249999E-9</c:v>
                </c:pt>
                <c:pt idx="16">
                  <c:v>3.46299810249999E-9</c:v>
                </c:pt>
                <c:pt idx="17">
                  <c:v>3.46299810249999E-9</c:v>
                </c:pt>
                <c:pt idx="18">
                  <c:v>3.46299810249999E-9</c:v>
                </c:pt>
                <c:pt idx="19">
                  <c:v>3.46299810249999E-9</c:v>
                </c:pt>
                <c:pt idx="20">
                  <c:v>3.46299810249999E-9</c:v>
                </c:pt>
                <c:pt idx="21">
                  <c:v>3.46299810249999E-9</c:v>
                </c:pt>
                <c:pt idx="22">
                  <c:v>3.46299810249999E-9</c:v>
                </c:pt>
                <c:pt idx="23">
                  <c:v>3.46299810249999E-9</c:v>
                </c:pt>
                <c:pt idx="24">
                  <c:v>3.46299810249999E-9</c:v>
                </c:pt>
                <c:pt idx="25">
                  <c:v>3.46299810249999E-9</c:v>
                </c:pt>
                <c:pt idx="26">
                  <c:v>3.46299810249999E-9</c:v>
                </c:pt>
                <c:pt idx="27">
                  <c:v>3.46299810249999E-9</c:v>
                </c:pt>
                <c:pt idx="28">
                  <c:v>3.46299810249999E-9</c:v>
                </c:pt>
                <c:pt idx="29">
                  <c:v>6.20499999999999E-9</c:v>
                </c:pt>
                <c:pt idx="30">
                  <c:v>6.20499999999999E-9</c:v>
                </c:pt>
                <c:pt idx="31">
                  <c:v>6.20499999999999E-9</c:v>
                </c:pt>
                <c:pt idx="32">
                  <c:v>6.20499999999999E-9</c:v>
                </c:pt>
                <c:pt idx="33">
                  <c:v>3.46299810249999E-9</c:v>
                </c:pt>
                <c:pt idx="34">
                  <c:v>3.46299810249999E-9</c:v>
                </c:pt>
                <c:pt idx="35">
                  <c:v>3.46299810249999E-9</c:v>
                </c:pt>
                <c:pt idx="36">
                  <c:v>6.1635173159000002E-9</c:v>
                </c:pt>
                <c:pt idx="37">
                  <c:v>3.46299810249999E-9</c:v>
                </c:pt>
                <c:pt idx="38">
                  <c:v>3.46299810249999E-9</c:v>
                </c:pt>
                <c:pt idx="39">
                  <c:v>4.7877259087999898E-9</c:v>
                </c:pt>
                <c:pt idx="40">
                  <c:v>3.46299810249999E-9</c:v>
                </c:pt>
                <c:pt idx="41">
                  <c:v>3.46299810249999E-9</c:v>
                </c:pt>
                <c:pt idx="42">
                  <c:v>3.46299810249999E-9</c:v>
                </c:pt>
                <c:pt idx="43">
                  <c:v>3.46299810249999E-9</c:v>
                </c:pt>
                <c:pt idx="44">
                  <c:v>4.3058367109000003E-9</c:v>
                </c:pt>
                <c:pt idx="45">
                  <c:v>3.46299810249999E-9</c:v>
                </c:pt>
                <c:pt idx="46">
                  <c:v>3.46299810249999E-9</c:v>
                </c:pt>
                <c:pt idx="47">
                  <c:v>3.46299810249999E-9</c:v>
                </c:pt>
                <c:pt idx="48">
                  <c:v>3.46299810249999E-9</c:v>
                </c:pt>
                <c:pt idx="49">
                  <c:v>3.46299810249999E-9</c:v>
                </c:pt>
                <c:pt idx="50">
                  <c:v>3.46299810249999E-9</c:v>
                </c:pt>
                <c:pt idx="51">
                  <c:v>3.46299810249999E-9</c:v>
                </c:pt>
                <c:pt idx="52">
                  <c:v>3.7818412660999897E-9</c:v>
                </c:pt>
                <c:pt idx="53">
                  <c:v>3.46299810249999E-9</c:v>
                </c:pt>
                <c:pt idx="54">
                  <c:v>3.46299810249999E-9</c:v>
                </c:pt>
                <c:pt idx="55">
                  <c:v>3.46299810249999E-9</c:v>
                </c:pt>
                <c:pt idx="56">
                  <c:v>3.46299810249999E-9</c:v>
                </c:pt>
                <c:pt idx="57">
                  <c:v>3.46299810249999E-9</c:v>
                </c:pt>
                <c:pt idx="58">
                  <c:v>3.46299810249999E-9</c:v>
                </c:pt>
                <c:pt idx="59">
                  <c:v>3.46299810249999E-9</c:v>
                </c:pt>
                <c:pt idx="60">
                  <c:v>3.46299810249999E-9</c:v>
                </c:pt>
                <c:pt idx="61">
                  <c:v>3.46299810249999E-9</c:v>
                </c:pt>
                <c:pt idx="62">
                  <c:v>3.46299810249999E-9</c:v>
                </c:pt>
                <c:pt idx="63">
                  <c:v>3.46299810249999E-9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7-4233-992A-4CBA449E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  <c:min val="3.0000000000000012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Ajuste del coeficiente de transferencia de masa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experimentales E2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'E3'!$A$2:$A$65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'E3'!$B$2:$B$65</c:f>
              <c:numCache>
                <c:formatCode>0.00E+00</c:formatCode>
                <c:ptCount val="64"/>
                <c:pt idx="0">
                  <c:v>6.6299999999999901E-2</c:v>
                </c:pt>
                <c:pt idx="1">
                  <c:v>1.5100000000000001E-2</c:v>
                </c:pt>
                <c:pt idx="2">
                  <c:v>3.30999999999999E-2</c:v>
                </c:pt>
                <c:pt idx="3">
                  <c:v>0.13250000000000001</c:v>
                </c:pt>
                <c:pt idx="4">
                  <c:v>0.2379</c:v>
                </c:pt>
                <c:pt idx="5">
                  <c:v>0.40500000000000003</c:v>
                </c:pt>
                <c:pt idx="6">
                  <c:v>0.65649999999999897</c:v>
                </c:pt>
                <c:pt idx="7">
                  <c:v>0.87639999999999896</c:v>
                </c:pt>
                <c:pt idx="8">
                  <c:v>1.4666999999999899</c:v>
                </c:pt>
                <c:pt idx="9">
                  <c:v>1.87319999999999</c:v>
                </c:pt>
                <c:pt idx="10">
                  <c:v>2.3791999999999902</c:v>
                </c:pt>
                <c:pt idx="11">
                  <c:v>2.8942000000000001</c:v>
                </c:pt>
                <c:pt idx="12">
                  <c:v>3.4060999999999901</c:v>
                </c:pt>
                <c:pt idx="13">
                  <c:v>3.9662999999999902</c:v>
                </c:pt>
                <c:pt idx="14">
                  <c:v>4.5956999999999901</c:v>
                </c:pt>
                <c:pt idx="15">
                  <c:v>5.30039999999999</c:v>
                </c:pt>
                <c:pt idx="16">
                  <c:v>6.04429999999999</c:v>
                </c:pt>
                <c:pt idx="17">
                  <c:v>6.3227000000000002</c:v>
                </c:pt>
                <c:pt idx="18">
                  <c:v>7.0922999999999901</c:v>
                </c:pt>
                <c:pt idx="19">
                  <c:v>8.4084000000000003</c:v>
                </c:pt>
                <c:pt idx="20">
                  <c:v>9.8931000000000004</c:v>
                </c:pt>
                <c:pt idx="21">
                  <c:v>10.932</c:v>
                </c:pt>
                <c:pt idx="22">
                  <c:v>11.7929999999999</c:v>
                </c:pt>
                <c:pt idx="23">
                  <c:v>16.5609999999999</c:v>
                </c:pt>
                <c:pt idx="24">
                  <c:v>22.7225</c:v>
                </c:pt>
                <c:pt idx="25">
                  <c:v>28.820999999999898</c:v>
                </c:pt>
                <c:pt idx="26">
                  <c:v>35.401499999999899</c:v>
                </c:pt>
                <c:pt idx="27">
                  <c:v>40.6114999999999</c:v>
                </c:pt>
                <c:pt idx="28">
                  <c:v>46.454000000000001</c:v>
                </c:pt>
                <c:pt idx="29">
                  <c:v>50.4299999999999</c:v>
                </c:pt>
                <c:pt idx="30">
                  <c:v>51.544999999999902</c:v>
                </c:pt>
                <c:pt idx="31">
                  <c:v>53.019999999999897</c:v>
                </c:pt>
                <c:pt idx="32">
                  <c:v>54.945</c:v>
                </c:pt>
                <c:pt idx="33">
                  <c:v>59.72</c:v>
                </c:pt>
                <c:pt idx="34">
                  <c:v>64.930000000000007</c:v>
                </c:pt>
                <c:pt idx="35">
                  <c:v>68.995000000000005</c:v>
                </c:pt>
                <c:pt idx="36">
                  <c:v>69.28</c:v>
                </c:pt>
                <c:pt idx="37">
                  <c:v>74.069999999999894</c:v>
                </c:pt>
                <c:pt idx="38">
                  <c:v>77.805000000000007</c:v>
                </c:pt>
                <c:pt idx="39">
                  <c:v>77.699999999999903</c:v>
                </c:pt>
                <c:pt idx="40">
                  <c:v>79.534999999999897</c:v>
                </c:pt>
                <c:pt idx="41">
                  <c:v>80.559999999999903</c:v>
                </c:pt>
                <c:pt idx="42">
                  <c:v>83.659999999999897</c:v>
                </c:pt>
                <c:pt idx="43">
                  <c:v>84.579999999999899</c:v>
                </c:pt>
                <c:pt idx="44">
                  <c:v>83.8</c:v>
                </c:pt>
                <c:pt idx="45">
                  <c:v>85.8599999999999</c:v>
                </c:pt>
                <c:pt idx="46">
                  <c:v>86.419999999999902</c:v>
                </c:pt>
                <c:pt idx="47">
                  <c:v>86.974999999999895</c:v>
                </c:pt>
                <c:pt idx="48">
                  <c:v>87.364999999999895</c:v>
                </c:pt>
                <c:pt idx="49">
                  <c:v>87.094999999999899</c:v>
                </c:pt>
                <c:pt idx="50">
                  <c:v>88.765000000000001</c:v>
                </c:pt>
                <c:pt idx="51">
                  <c:v>89.444999999999894</c:v>
                </c:pt>
                <c:pt idx="52">
                  <c:v>87.759999999999906</c:v>
                </c:pt>
                <c:pt idx="53">
                  <c:v>87.26</c:v>
                </c:pt>
                <c:pt idx="54">
                  <c:v>90.409999999999897</c:v>
                </c:pt>
                <c:pt idx="55">
                  <c:v>90.12</c:v>
                </c:pt>
                <c:pt idx="56">
                  <c:v>91.189999999999898</c:v>
                </c:pt>
                <c:pt idx="57">
                  <c:v>91.795000000000002</c:v>
                </c:pt>
                <c:pt idx="58">
                  <c:v>91.929999999999893</c:v>
                </c:pt>
                <c:pt idx="59">
                  <c:v>91.795000000000002</c:v>
                </c:pt>
                <c:pt idx="60">
                  <c:v>92.984999999999999</c:v>
                </c:pt>
                <c:pt idx="61">
                  <c:v>92.364999999999895</c:v>
                </c:pt>
                <c:pt idx="62">
                  <c:v>94.234999999999999</c:v>
                </c:pt>
                <c:pt idx="63">
                  <c:v>93.78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D-4F35-8902-25364426148E}"/>
            </c:ext>
          </c:extLst>
        </c:ser>
        <c:ser>
          <c:idx val="1"/>
          <c:order val="1"/>
          <c:tx>
            <c:v>Ajuste 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'E3'!$A$2:$A$65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'E3'!$C$2:$C$65</c:f>
              <c:numCache>
                <c:formatCode>0.00E+00</c:formatCode>
                <c:ptCount val="64"/>
                <c:pt idx="0">
                  <c:v>0</c:v>
                </c:pt>
                <c:pt idx="1">
                  <c:v>9.8747601812000001E-4</c:v>
                </c:pt>
                <c:pt idx="2">
                  <c:v>1.4399712898000001</c:v>
                </c:pt>
                <c:pt idx="3">
                  <c:v>11.847091188</c:v>
                </c:pt>
                <c:pt idx="4">
                  <c:v>12.775677739000001</c:v>
                </c:pt>
                <c:pt idx="5">
                  <c:v>13.7244713069999</c:v>
                </c:pt>
                <c:pt idx="6">
                  <c:v>14.6913794459999</c:v>
                </c:pt>
                <c:pt idx="7">
                  <c:v>15.6743552439999</c:v>
                </c:pt>
                <c:pt idx="8">
                  <c:v>16.6714062859999</c:v>
                </c:pt>
                <c:pt idx="9">
                  <c:v>17.680600669</c:v>
                </c:pt>
                <c:pt idx="10">
                  <c:v>18.700071683000001</c:v>
                </c:pt>
                <c:pt idx="11">
                  <c:v>19.728021468000001</c:v>
                </c:pt>
                <c:pt idx="12">
                  <c:v>20.762723828999899</c:v>
                </c:pt>
                <c:pt idx="13">
                  <c:v>21.802526283999899</c:v>
                </c:pt>
                <c:pt idx="14">
                  <c:v>22.845851458999899</c:v>
                </c:pt>
                <c:pt idx="15">
                  <c:v>23.8911978749999</c:v>
                </c:pt>
                <c:pt idx="16">
                  <c:v>24.937140228000001</c:v>
                </c:pt>
                <c:pt idx="17">
                  <c:v>25.982329197999899</c:v>
                </c:pt>
                <c:pt idx="18">
                  <c:v>27.025490865999899</c:v>
                </c:pt>
                <c:pt idx="19">
                  <c:v>28.065425774000001</c:v>
                </c:pt>
                <c:pt idx="20">
                  <c:v>29.1010076929999</c:v>
                </c:pt>
                <c:pt idx="21">
                  <c:v>30.131182125999899</c:v>
                </c:pt>
                <c:pt idx="22">
                  <c:v>31.154964606</c:v>
                </c:pt>
                <c:pt idx="23">
                  <c:v>36.148195549999897</c:v>
                </c:pt>
                <c:pt idx="24">
                  <c:v>40.8705997839999</c:v>
                </c:pt>
                <c:pt idx="25">
                  <c:v>45.2649050039999</c:v>
                </c:pt>
                <c:pt idx="26">
                  <c:v>49.300767827000001</c:v>
                </c:pt>
                <c:pt idx="27">
                  <c:v>52.968123693000003</c:v>
                </c:pt>
                <c:pt idx="28">
                  <c:v>56.271508677999897</c:v>
                </c:pt>
                <c:pt idx="29">
                  <c:v>59.225452212999897</c:v>
                </c:pt>
                <c:pt idx="30">
                  <c:v>61.850880586999899</c:v>
                </c:pt>
                <c:pt idx="31">
                  <c:v>64.172399795000004</c:v>
                </c:pt>
                <c:pt idx="32">
                  <c:v>66.216305023999894</c:v>
                </c:pt>
                <c:pt idx="33">
                  <c:v>68.009169111999896</c:v>
                </c:pt>
                <c:pt idx="34">
                  <c:v>70.944013655999896</c:v>
                </c:pt>
                <c:pt idx="35">
                  <c:v>73.166256564999898</c:v>
                </c:pt>
                <c:pt idx="36">
                  <c:v>74.836248912000002</c:v>
                </c:pt>
                <c:pt idx="37">
                  <c:v>76.0841165289999</c:v>
                </c:pt>
                <c:pt idx="38">
                  <c:v>77.01254969</c:v>
                </c:pt>
                <c:pt idx="39">
                  <c:v>77.701050061999894</c:v>
                </c:pt>
                <c:pt idx="40">
                  <c:v>78.210336182999896</c:v>
                </c:pt>
                <c:pt idx="41">
                  <c:v>78.5863255659999</c:v>
                </c:pt>
                <c:pt idx="42">
                  <c:v>78.735475338000001</c:v>
                </c:pt>
                <c:pt idx="43">
                  <c:v>78.9733355259999</c:v>
                </c:pt>
                <c:pt idx="44">
                  <c:v>79.067567968000006</c:v>
                </c:pt>
                <c:pt idx="45">
                  <c:v>79.217696578000002</c:v>
                </c:pt>
                <c:pt idx="46">
                  <c:v>79.328061278000007</c:v>
                </c:pt>
                <c:pt idx="47">
                  <c:v>79.409150894999897</c:v>
                </c:pt>
                <c:pt idx="48">
                  <c:v>79.468706659000006</c:v>
                </c:pt>
                <c:pt idx="49">
                  <c:v>79.512433723000001</c:v>
                </c:pt>
                <c:pt idx="50">
                  <c:v>79.5297212199999</c:v>
                </c:pt>
                <c:pt idx="51">
                  <c:v>79.5853788269999</c:v>
                </c:pt>
                <c:pt idx="52">
                  <c:v>79.603082974000003</c:v>
                </c:pt>
                <c:pt idx="53">
                  <c:v>79.614215149000003</c:v>
                </c:pt>
                <c:pt idx="54">
                  <c:v>79.621217893999898</c:v>
                </c:pt>
                <c:pt idx="55">
                  <c:v>79.625626527999898</c:v>
                </c:pt>
                <c:pt idx="56">
                  <c:v>79.628405791000006</c:v>
                </c:pt>
                <c:pt idx="57">
                  <c:v>79.631547479999895</c:v>
                </c:pt>
                <c:pt idx="58">
                  <c:v>79.632652794999899</c:v>
                </c:pt>
                <c:pt idx="59">
                  <c:v>79.6330704679999</c:v>
                </c:pt>
                <c:pt idx="60">
                  <c:v>79.6332559599999</c:v>
                </c:pt>
                <c:pt idx="61">
                  <c:v>79.633363056999897</c:v>
                </c:pt>
                <c:pt idx="62">
                  <c:v>79.633443686999897</c:v>
                </c:pt>
                <c:pt idx="63">
                  <c:v>79.633483197000004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D-4F35-8902-25364426148E}"/>
            </c:ext>
          </c:extLst>
        </c:ser>
        <c:ser>
          <c:idx val="2"/>
          <c:order val="2"/>
          <c:tx>
            <c:v>Datos experimantales E3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'E4'!$A$2:$A$68</c:f>
              <c:numCache>
                <c:formatCode>0.00E+00</c:formatCode>
                <c:ptCount val="67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  <c:pt idx="64">
                  <c:v>16065</c:v>
                </c:pt>
                <c:pt idx="65">
                  <c:v>16740</c:v>
                </c:pt>
                <c:pt idx="66">
                  <c:v>17010</c:v>
                </c:pt>
              </c:numCache>
            </c:numRef>
          </c:xVal>
          <c:yVal>
            <c:numRef>
              <c:f>'E4'!$B$2:$B$68</c:f>
              <c:numCache>
                <c:formatCode>0.00E+00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1.5100000000000001E-2</c:v>
                </c:pt>
                <c:pt idx="5">
                  <c:v>0</c:v>
                </c:pt>
                <c:pt idx="6">
                  <c:v>5.1200000000000002E-2</c:v>
                </c:pt>
                <c:pt idx="7">
                  <c:v>5.1200000000000002E-2</c:v>
                </c:pt>
                <c:pt idx="8">
                  <c:v>8.12999999999999E-2</c:v>
                </c:pt>
                <c:pt idx="9">
                  <c:v>0.18970000000000001</c:v>
                </c:pt>
                <c:pt idx="10">
                  <c:v>0.246999999999999</c:v>
                </c:pt>
                <c:pt idx="11">
                  <c:v>0.51200000000000001</c:v>
                </c:pt>
                <c:pt idx="12">
                  <c:v>0.75890000000000002</c:v>
                </c:pt>
                <c:pt idx="13">
                  <c:v>1.1986000000000001</c:v>
                </c:pt>
                <c:pt idx="14">
                  <c:v>1.6529</c:v>
                </c:pt>
                <c:pt idx="15">
                  <c:v>2.3039000000000001</c:v>
                </c:pt>
                <c:pt idx="16">
                  <c:v>2.9634</c:v>
                </c:pt>
                <c:pt idx="17">
                  <c:v>3.7193000000000001</c:v>
                </c:pt>
                <c:pt idx="18">
                  <c:v>4.3036000000000003</c:v>
                </c:pt>
                <c:pt idx="19">
                  <c:v>5.0083000000000002</c:v>
                </c:pt>
                <c:pt idx="20">
                  <c:v>5.8936999999999902</c:v>
                </c:pt>
                <c:pt idx="21">
                  <c:v>6.8634000000000004</c:v>
                </c:pt>
                <c:pt idx="22">
                  <c:v>7.8512000000000004</c:v>
                </c:pt>
                <c:pt idx="23">
                  <c:v>8.6132000000000009</c:v>
                </c:pt>
                <c:pt idx="24">
                  <c:v>9.6190999999999907</c:v>
                </c:pt>
                <c:pt idx="25">
                  <c:v>10.0589999999999</c:v>
                </c:pt>
                <c:pt idx="26">
                  <c:v>11.781000000000001</c:v>
                </c:pt>
                <c:pt idx="27">
                  <c:v>12.942</c:v>
                </c:pt>
                <c:pt idx="28">
                  <c:v>13.5579999999999</c:v>
                </c:pt>
                <c:pt idx="29">
                  <c:v>18.8674999999999</c:v>
                </c:pt>
                <c:pt idx="30">
                  <c:v>24.017499999999899</c:v>
                </c:pt>
                <c:pt idx="31">
                  <c:v>30.6129999999999</c:v>
                </c:pt>
                <c:pt idx="32">
                  <c:v>36.274999999999899</c:v>
                </c:pt>
                <c:pt idx="33">
                  <c:v>39.918999999999897</c:v>
                </c:pt>
                <c:pt idx="34">
                  <c:v>44.5564999999999</c:v>
                </c:pt>
                <c:pt idx="35">
                  <c:v>45.846499999999899</c:v>
                </c:pt>
                <c:pt idx="36">
                  <c:v>50.01</c:v>
                </c:pt>
                <c:pt idx="37">
                  <c:v>53.634999999999998</c:v>
                </c:pt>
                <c:pt idx="38">
                  <c:v>56.104999999999997</c:v>
                </c:pt>
                <c:pt idx="39">
                  <c:v>60.019999999999897</c:v>
                </c:pt>
                <c:pt idx="40">
                  <c:v>65.079999999999899</c:v>
                </c:pt>
                <c:pt idx="41">
                  <c:v>68.349999999999895</c:v>
                </c:pt>
                <c:pt idx="42">
                  <c:v>69.189999999999898</c:v>
                </c:pt>
                <c:pt idx="43">
                  <c:v>70.635000000000005</c:v>
                </c:pt>
                <c:pt idx="44">
                  <c:v>72.295000000000002</c:v>
                </c:pt>
                <c:pt idx="45">
                  <c:v>74.474999999999895</c:v>
                </c:pt>
                <c:pt idx="46">
                  <c:v>73.179999999999893</c:v>
                </c:pt>
                <c:pt idx="47">
                  <c:v>78.329999999999899</c:v>
                </c:pt>
                <c:pt idx="48">
                  <c:v>77.564999999999898</c:v>
                </c:pt>
                <c:pt idx="49">
                  <c:v>79.355000000000004</c:v>
                </c:pt>
                <c:pt idx="50">
                  <c:v>80.8599999999999</c:v>
                </c:pt>
                <c:pt idx="51">
                  <c:v>84.939999999999898</c:v>
                </c:pt>
                <c:pt idx="52">
                  <c:v>86.899999999999906</c:v>
                </c:pt>
                <c:pt idx="53">
                  <c:v>86.495000000000005</c:v>
                </c:pt>
                <c:pt idx="54">
                  <c:v>87.185000000000002</c:v>
                </c:pt>
                <c:pt idx="55">
                  <c:v>90.045000000000002</c:v>
                </c:pt>
                <c:pt idx="56">
                  <c:v>92.954999999999998</c:v>
                </c:pt>
                <c:pt idx="57">
                  <c:v>92.079999999999899</c:v>
                </c:pt>
                <c:pt idx="58">
                  <c:v>94.73</c:v>
                </c:pt>
                <c:pt idx="59">
                  <c:v>92.364999999999895</c:v>
                </c:pt>
                <c:pt idx="60">
                  <c:v>93.239999999999895</c:v>
                </c:pt>
                <c:pt idx="61">
                  <c:v>93.855000000000004</c:v>
                </c:pt>
                <c:pt idx="62">
                  <c:v>93.855000000000004</c:v>
                </c:pt>
                <c:pt idx="63">
                  <c:v>93.689999999999898</c:v>
                </c:pt>
                <c:pt idx="64">
                  <c:v>95.709999999999894</c:v>
                </c:pt>
                <c:pt idx="65">
                  <c:v>93.239999999999895</c:v>
                </c:pt>
                <c:pt idx="66">
                  <c:v>95.709999999999894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D-4F35-8902-25364426148E}"/>
            </c:ext>
          </c:extLst>
        </c:ser>
        <c:ser>
          <c:idx val="3"/>
          <c:order val="3"/>
          <c:tx>
            <c:v>Ajuste E3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'E4'!$A$2:$A$68</c:f>
              <c:numCache>
                <c:formatCode>0.00E+00</c:formatCode>
                <c:ptCount val="67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  <c:pt idx="64">
                  <c:v>16065</c:v>
                </c:pt>
                <c:pt idx="65">
                  <c:v>16740</c:v>
                </c:pt>
                <c:pt idx="66">
                  <c:v>17010</c:v>
                </c:pt>
              </c:numCache>
            </c:numRef>
          </c:xVal>
          <c:yVal>
            <c:numRef>
              <c:f>'E4'!$C$2:$C$68</c:f>
              <c:numCache>
                <c:formatCode>0.00E+00</c:formatCode>
                <c:ptCount val="67"/>
                <c:pt idx="0">
                  <c:v>0</c:v>
                </c:pt>
                <c:pt idx="1">
                  <c:v>-2.0696985996999901E-6</c:v>
                </c:pt>
                <c:pt idx="2">
                  <c:v>8.2480023037999903E-5</c:v>
                </c:pt>
                <c:pt idx="3">
                  <c:v>8.6522702807999893E-3</c:v>
                </c:pt>
                <c:pt idx="4">
                  <c:v>0.19728667276</c:v>
                </c:pt>
                <c:pt idx="5">
                  <c:v>2.8106575289000002</c:v>
                </c:pt>
                <c:pt idx="6">
                  <c:v>3.2250629992999902</c:v>
                </c:pt>
                <c:pt idx="7">
                  <c:v>3.6727322533999902</c:v>
                </c:pt>
                <c:pt idx="8">
                  <c:v>4.1532613389000002</c:v>
                </c:pt>
                <c:pt idx="9">
                  <c:v>4.6660885640999901</c:v>
                </c:pt>
                <c:pt idx="10">
                  <c:v>5.21051668269999</c:v>
                </c:pt>
                <c:pt idx="11">
                  <c:v>5.7857309678000002</c:v>
                </c:pt>
                <c:pt idx="12">
                  <c:v>6.39081502999999</c:v>
                </c:pt>
                <c:pt idx="13">
                  <c:v>7.0247649630999902</c:v>
                </c:pt>
                <c:pt idx="14">
                  <c:v>7.6865021291999902</c:v>
                </c:pt>
                <c:pt idx="15">
                  <c:v>8.3748847963999893</c:v>
                </c:pt>
                <c:pt idx="16">
                  <c:v>9.0887187879999907</c:v>
                </c:pt>
                <c:pt idx="17">
                  <c:v>9.8267672607000005</c:v>
                </c:pt>
                <c:pt idx="18">
                  <c:v>10.5877597029999</c:v>
                </c:pt>
                <c:pt idx="19">
                  <c:v>11.370400218</c:v>
                </c:pt>
                <c:pt idx="20">
                  <c:v>12.1733751489999</c:v>
                </c:pt>
                <c:pt idx="21">
                  <c:v>12.9953600839999</c:v>
                </c:pt>
                <c:pt idx="22">
                  <c:v>13.835026273</c:v>
                </c:pt>
                <c:pt idx="23">
                  <c:v>14.691046501000001</c:v>
                </c:pt>
                <c:pt idx="24">
                  <c:v>15.562100426000001</c:v>
                </c:pt>
                <c:pt idx="25">
                  <c:v>16.446879420999899</c:v>
                </c:pt>
                <c:pt idx="26">
                  <c:v>17.344090934</c:v>
                </c:pt>
                <c:pt idx="27">
                  <c:v>18.252462398999899</c:v>
                </c:pt>
                <c:pt idx="28">
                  <c:v>19.170744719999899</c:v>
                </c:pt>
                <c:pt idx="29">
                  <c:v>23.869099129999899</c:v>
                </c:pt>
                <c:pt idx="30">
                  <c:v>28.645721336000001</c:v>
                </c:pt>
                <c:pt idx="31">
                  <c:v>33.383158905000002</c:v>
                </c:pt>
                <c:pt idx="32">
                  <c:v>37.988466314</c:v>
                </c:pt>
                <c:pt idx="33">
                  <c:v>42.392195891</c:v>
                </c:pt>
                <c:pt idx="34">
                  <c:v>46.5459205659999</c:v>
                </c:pt>
                <c:pt idx="35">
                  <c:v>49.667846633999901</c:v>
                </c:pt>
                <c:pt idx="36">
                  <c:v>53.304458783999898</c:v>
                </c:pt>
                <c:pt idx="37">
                  <c:v>56.640114105000002</c:v>
                </c:pt>
                <c:pt idx="38">
                  <c:v>59.677396412</c:v>
                </c:pt>
                <c:pt idx="39">
                  <c:v>64.898708556000003</c:v>
                </c:pt>
                <c:pt idx="40">
                  <c:v>69.089290559000005</c:v>
                </c:pt>
                <c:pt idx="41">
                  <c:v>72.400232912999897</c:v>
                </c:pt>
                <c:pt idx="42">
                  <c:v>75.639713599000004</c:v>
                </c:pt>
                <c:pt idx="43">
                  <c:v>76.982821303999899</c:v>
                </c:pt>
                <c:pt idx="44">
                  <c:v>78.516239518000006</c:v>
                </c:pt>
                <c:pt idx="45">
                  <c:v>79.685964202999898</c:v>
                </c:pt>
                <c:pt idx="46">
                  <c:v>81.125887703999894</c:v>
                </c:pt>
                <c:pt idx="47">
                  <c:v>81.661680356999895</c:v>
                </c:pt>
                <c:pt idx="48">
                  <c:v>82.064741275000003</c:v>
                </c:pt>
                <c:pt idx="49">
                  <c:v>82.393021258000005</c:v>
                </c:pt>
                <c:pt idx="50">
                  <c:v>82.777988026000003</c:v>
                </c:pt>
                <c:pt idx="51">
                  <c:v>82.992966370999895</c:v>
                </c:pt>
                <c:pt idx="52">
                  <c:v>83.116905951000007</c:v>
                </c:pt>
                <c:pt idx="53">
                  <c:v>83.206884465000002</c:v>
                </c:pt>
                <c:pt idx="54">
                  <c:v>83.228402732999896</c:v>
                </c:pt>
                <c:pt idx="55">
                  <c:v>83.240200311999899</c:v>
                </c:pt>
                <c:pt idx="56">
                  <c:v>83.251234922999899</c:v>
                </c:pt>
                <c:pt idx="57">
                  <c:v>83.256500129000003</c:v>
                </c:pt>
                <c:pt idx="58">
                  <c:v>83.259083773</c:v>
                </c:pt>
                <c:pt idx="59">
                  <c:v>83.260224503000003</c:v>
                </c:pt>
                <c:pt idx="60">
                  <c:v>83.260809581000004</c:v>
                </c:pt>
                <c:pt idx="61">
                  <c:v>83.261098364000006</c:v>
                </c:pt>
                <c:pt idx="62">
                  <c:v>83.261246204000003</c:v>
                </c:pt>
                <c:pt idx="63">
                  <c:v>83.261327007999895</c:v>
                </c:pt>
                <c:pt idx="64">
                  <c:v>83.261375932000007</c:v>
                </c:pt>
                <c:pt idx="65">
                  <c:v>83.261409693000004</c:v>
                </c:pt>
                <c:pt idx="66">
                  <c:v>83.261420904000005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5D-4F35-8902-253644261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Ajuste con una k 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experimentales 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'E3'!$N$2:$N$65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'E3'!$O$2:$O$65</c:f>
              <c:numCache>
                <c:formatCode>0.00E+00</c:formatCode>
                <c:ptCount val="64"/>
                <c:pt idx="0">
                  <c:v>6.6299999999999901E-2</c:v>
                </c:pt>
                <c:pt idx="1">
                  <c:v>1.5100000000000001E-2</c:v>
                </c:pt>
                <c:pt idx="2">
                  <c:v>3.30999999999999E-2</c:v>
                </c:pt>
                <c:pt idx="3">
                  <c:v>0.13250000000000001</c:v>
                </c:pt>
                <c:pt idx="4">
                  <c:v>0.2379</c:v>
                </c:pt>
                <c:pt idx="5">
                  <c:v>0.40500000000000003</c:v>
                </c:pt>
                <c:pt idx="6">
                  <c:v>0.65649999999999897</c:v>
                </c:pt>
                <c:pt idx="7">
                  <c:v>0.87639999999999896</c:v>
                </c:pt>
                <c:pt idx="8">
                  <c:v>1.4666999999999899</c:v>
                </c:pt>
                <c:pt idx="9">
                  <c:v>1.87319999999999</c:v>
                </c:pt>
                <c:pt idx="10">
                  <c:v>2.3791999999999902</c:v>
                </c:pt>
                <c:pt idx="11">
                  <c:v>2.8942000000000001</c:v>
                </c:pt>
                <c:pt idx="12">
                  <c:v>3.4060999999999901</c:v>
                </c:pt>
                <c:pt idx="13">
                  <c:v>3.9662999999999902</c:v>
                </c:pt>
                <c:pt idx="14">
                  <c:v>4.5956999999999901</c:v>
                </c:pt>
                <c:pt idx="15">
                  <c:v>5.30039999999999</c:v>
                </c:pt>
                <c:pt idx="16">
                  <c:v>6.04429999999999</c:v>
                </c:pt>
                <c:pt idx="17">
                  <c:v>6.3227000000000002</c:v>
                </c:pt>
                <c:pt idx="18">
                  <c:v>7.0922999999999901</c:v>
                </c:pt>
                <c:pt idx="19">
                  <c:v>8.4084000000000003</c:v>
                </c:pt>
                <c:pt idx="20">
                  <c:v>9.8931000000000004</c:v>
                </c:pt>
                <c:pt idx="21">
                  <c:v>10.932</c:v>
                </c:pt>
                <c:pt idx="22">
                  <c:v>11.7929999999999</c:v>
                </c:pt>
                <c:pt idx="23">
                  <c:v>16.5609999999999</c:v>
                </c:pt>
                <c:pt idx="24">
                  <c:v>22.7225</c:v>
                </c:pt>
                <c:pt idx="25">
                  <c:v>28.820999999999898</c:v>
                </c:pt>
                <c:pt idx="26">
                  <c:v>35.401499999999899</c:v>
                </c:pt>
                <c:pt idx="27">
                  <c:v>40.6114999999999</c:v>
                </c:pt>
                <c:pt idx="28">
                  <c:v>46.454000000000001</c:v>
                </c:pt>
                <c:pt idx="29">
                  <c:v>50.4299999999999</c:v>
                </c:pt>
                <c:pt idx="30">
                  <c:v>51.544999999999902</c:v>
                </c:pt>
                <c:pt idx="31">
                  <c:v>53.019999999999897</c:v>
                </c:pt>
                <c:pt idx="32">
                  <c:v>54.945</c:v>
                </c:pt>
                <c:pt idx="33">
                  <c:v>59.72</c:v>
                </c:pt>
                <c:pt idx="34">
                  <c:v>64.930000000000007</c:v>
                </c:pt>
                <c:pt idx="35">
                  <c:v>68.995000000000005</c:v>
                </c:pt>
                <c:pt idx="36">
                  <c:v>69.28</c:v>
                </c:pt>
                <c:pt idx="37">
                  <c:v>74.069999999999894</c:v>
                </c:pt>
                <c:pt idx="38">
                  <c:v>77.805000000000007</c:v>
                </c:pt>
                <c:pt idx="39">
                  <c:v>77.699999999999903</c:v>
                </c:pt>
                <c:pt idx="40">
                  <c:v>79.534999999999897</c:v>
                </c:pt>
                <c:pt idx="41">
                  <c:v>80.559999999999903</c:v>
                </c:pt>
                <c:pt idx="42">
                  <c:v>83.659999999999897</c:v>
                </c:pt>
                <c:pt idx="43">
                  <c:v>84.579999999999899</c:v>
                </c:pt>
                <c:pt idx="44">
                  <c:v>83.8</c:v>
                </c:pt>
                <c:pt idx="45">
                  <c:v>85.8599999999999</c:v>
                </c:pt>
                <c:pt idx="46">
                  <c:v>86.419999999999902</c:v>
                </c:pt>
                <c:pt idx="47">
                  <c:v>86.974999999999895</c:v>
                </c:pt>
                <c:pt idx="48">
                  <c:v>87.364999999999895</c:v>
                </c:pt>
                <c:pt idx="49">
                  <c:v>87.094999999999899</c:v>
                </c:pt>
                <c:pt idx="50">
                  <c:v>88.765000000000001</c:v>
                </c:pt>
                <c:pt idx="51">
                  <c:v>89.444999999999894</c:v>
                </c:pt>
                <c:pt idx="52">
                  <c:v>87.759999999999906</c:v>
                </c:pt>
                <c:pt idx="53">
                  <c:v>87.26</c:v>
                </c:pt>
                <c:pt idx="54">
                  <c:v>90.409999999999897</c:v>
                </c:pt>
                <c:pt idx="55">
                  <c:v>90.12</c:v>
                </c:pt>
                <c:pt idx="56">
                  <c:v>91.189999999999898</c:v>
                </c:pt>
                <c:pt idx="57">
                  <c:v>91.795000000000002</c:v>
                </c:pt>
                <c:pt idx="58">
                  <c:v>91.929999999999893</c:v>
                </c:pt>
                <c:pt idx="59">
                  <c:v>91.795000000000002</c:v>
                </c:pt>
                <c:pt idx="60">
                  <c:v>92.984999999999999</c:v>
                </c:pt>
                <c:pt idx="61">
                  <c:v>92.364999999999895</c:v>
                </c:pt>
                <c:pt idx="62">
                  <c:v>94.234999999999999</c:v>
                </c:pt>
                <c:pt idx="63">
                  <c:v>93.78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4-4945-B7C2-29CAED3E9FE7}"/>
            </c:ext>
          </c:extLst>
        </c:ser>
        <c:ser>
          <c:idx val="1"/>
          <c:order val="1"/>
          <c:tx>
            <c:v>Ajuste 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'E3'!$N$2:$N$65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'E3'!$P$2:$P$65</c:f>
              <c:numCache>
                <c:formatCode>0.00E+00</c:formatCode>
                <c:ptCount val="64"/>
                <c:pt idx="0">
                  <c:v>0</c:v>
                </c:pt>
                <c:pt idx="1">
                  <c:v>-0.98489996619999898</c:v>
                </c:pt>
                <c:pt idx="2">
                  <c:v>-0.96689999768000001</c:v>
                </c:pt>
                <c:pt idx="3">
                  <c:v>0.63515744068000002</c:v>
                </c:pt>
                <c:pt idx="4">
                  <c:v>1.1341364836000001</c:v>
                </c:pt>
                <c:pt idx="5">
                  <c:v>1.6631420057999899</c:v>
                </c:pt>
                <c:pt idx="6">
                  <c:v>2.1973805364999901</c:v>
                </c:pt>
                <c:pt idx="7">
                  <c:v>2.6884647054999902</c:v>
                </c:pt>
                <c:pt idx="8">
                  <c:v>3.0547339909999902</c:v>
                </c:pt>
                <c:pt idx="9">
                  <c:v>3.3281759476000001</c:v>
                </c:pt>
                <c:pt idx="10">
                  <c:v>3.5419645304</c:v>
                </c:pt>
                <c:pt idx="11">
                  <c:v>3.7262688856000001</c:v>
                </c:pt>
                <c:pt idx="12">
                  <c:v>3.9096975254999902</c:v>
                </c:pt>
                <c:pt idx="13">
                  <c:v>4.1042399540999899</c:v>
                </c:pt>
                <c:pt idx="14">
                  <c:v>4.1243968597</c:v>
                </c:pt>
                <c:pt idx="15">
                  <c:v>4.30040000039999</c:v>
                </c:pt>
                <c:pt idx="16">
                  <c:v>4.4802539716999901</c:v>
                </c:pt>
                <c:pt idx="17">
                  <c:v>4.6860760319999901</c:v>
                </c:pt>
                <c:pt idx="18">
                  <c:v>4.9423398976000001</c:v>
                </c:pt>
                <c:pt idx="19">
                  <c:v>5.2712890770999898</c:v>
                </c:pt>
                <c:pt idx="20">
                  <c:v>5.6902561090999901</c:v>
                </c:pt>
                <c:pt idx="21">
                  <c:v>6.21072309679999</c:v>
                </c:pt>
                <c:pt idx="22">
                  <c:v>6.8386048268000001</c:v>
                </c:pt>
                <c:pt idx="23">
                  <c:v>12.1769718549999</c:v>
                </c:pt>
                <c:pt idx="24">
                  <c:v>19.002889623000002</c:v>
                </c:pt>
                <c:pt idx="25">
                  <c:v>26.719310105999899</c:v>
                </c:pt>
                <c:pt idx="26">
                  <c:v>34.605996417</c:v>
                </c:pt>
                <c:pt idx="27">
                  <c:v>40.873566222000001</c:v>
                </c:pt>
                <c:pt idx="28">
                  <c:v>46.255508695000003</c:v>
                </c:pt>
                <c:pt idx="29">
                  <c:v>49.9558440859999</c:v>
                </c:pt>
                <c:pt idx="30">
                  <c:v>51.7105161899999</c:v>
                </c:pt>
                <c:pt idx="31">
                  <c:v>53.196587848</c:v>
                </c:pt>
                <c:pt idx="32">
                  <c:v>55.509249597</c:v>
                </c:pt>
                <c:pt idx="33">
                  <c:v>59.296406232000002</c:v>
                </c:pt>
                <c:pt idx="34">
                  <c:v>64.939051011000004</c:v>
                </c:pt>
                <c:pt idx="35">
                  <c:v>68.667347058999894</c:v>
                </c:pt>
                <c:pt idx="36">
                  <c:v>69.735751682</c:v>
                </c:pt>
                <c:pt idx="37">
                  <c:v>73.956761536000002</c:v>
                </c:pt>
                <c:pt idx="38">
                  <c:v>77.4842477669999</c:v>
                </c:pt>
                <c:pt idx="39">
                  <c:v>77.922172458000006</c:v>
                </c:pt>
                <c:pt idx="40">
                  <c:v>79.415023939999898</c:v>
                </c:pt>
                <c:pt idx="41">
                  <c:v>81.103503523000001</c:v>
                </c:pt>
                <c:pt idx="42">
                  <c:v>83.124825822999895</c:v>
                </c:pt>
                <c:pt idx="43">
                  <c:v>84.337914237000007</c:v>
                </c:pt>
                <c:pt idx="44">
                  <c:v>84.172984010999897</c:v>
                </c:pt>
                <c:pt idx="45">
                  <c:v>85.709172143000004</c:v>
                </c:pt>
                <c:pt idx="46">
                  <c:v>86.437219755000001</c:v>
                </c:pt>
                <c:pt idx="47">
                  <c:v>86.965863416000005</c:v>
                </c:pt>
                <c:pt idx="48">
                  <c:v>87.291381095000006</c:v>
                </c:pt>
                <c:pt idx="49">
                  <c:v>87.479448813999895</c:v>
                </c:pt>
                <c:pt idx="50">
                  <c:v>88.414948984000006</c:v>
                </c:pt>
                <c:pt idx="51">
                  <c:v>89.372753205999899</c:v>
                </c:pt>
                <c:pt idx="52">
                  <c:v>87.7869180779999</c:v>
                </c:pt>
                <c:pt idx="53">
                  <c:v>87.434373937999894</c:v>
                </c:pt>
                <c:pt idx="54">
                  <c:v>90.203044714000001</c:v>
                </c:pt>
                <c:pt idx="55">
                  <c:v>90.217546103000004</c:v>
                </c:pt>
                <c:pt idx="56">
                  <c:v>91.137524455000005</c:v>
                </c:pt>
                <c:pt idx="57">
                  <c:v>91.7916994899999</c:v>
                </c:pt>
                <c:pt idx="58">
                  <c:v>91.919793154999894</c:v>
                </c:pt>
                <c:pt idx="59">
                  <c:v>91.806756347999894</c:v>
                </c:pt>
                <c:pt idx="60">
                  <c:v>92.952023123000004</c:v>
                </c:pt>
                <c:pt idx="61">
                  <c:v>92.394757890999898</c:v>
                </c:pt>
                <c:pt idx="62">
                  <c:v>94.203960804000005</c:v>
                </c:pt>
                <c:pt idx="63">
                  <c:v>93.769764197000001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4-4945-B7C2-29CAED3E9FE7}"/>
            </c:ext>
          </c:extLst>
        </c:ser>
        <c:ser>
          <c:idx val="2"/>
          <c:order val="2"/>
          <c:tx>
            <c:v>Datos experimentales E3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'E4'!$N$2:$N$68</c:f>
              <c:numCache>
                <c:formatCode>0.00E+00</c:formatCode>
                <c:ptCount val="67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  <c:pt idx="64">
                  <c:v>16065</c:v>
                </c:pt>
                <c:pt idx="65">
                  <c:v>16740</c:v>
                </c:pt>
                <c:pt idx="66">
                  <c:v>17010</c:v>
                </c:pt>
              </c:numCache>
            </c:numRef>
          </c:xVal>
          <c:yVal>
            <c:numRef>
              <c:f>'E4'!$O$2:$O$68</c:f>
              <c:numCache>
                <c:formatCode>0.00E+00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1.5100000000000001E-2</c:v>
                </c:pt>
                <c:pt idx="5">
                  <c:v>0</c:v>
                </c:pt>
                <c:pt idx="6">
                  <c:v>5.1200000000000002E-2</c:v>
                </c:pt>
                <c:pt idx="7">
                  <c:v>5.1200000000000002E-2</c:v>
                </c:pt>
                <c:pt idx="8">
                  <c:v>8.12999999999999E-2</c:v>
                </c:pt>
                <c:pt idx="9">
                  <c:v>0.18970000000000001</c:v>
                </c:pt>
                <c:pt idx="10">
                  <c:v>0.246999999999999</c:v>
                </c:pt>
                <c:pt idx="11">
                  <c:v>0.51200000000000001</c:v>
                </c:pt>
                <c:pt idx="12">
                  <c:v>0.75890000000000002</c:v>
                </c:pt>
                <c:pt idx="13">
                  <c:v>1.1986000000000001</c:v>
                </c:pt>
                <c:pt idx="14">
                  <c:v>1.6529</c:v>
                </c:pt>
                <c:pt idx="15">
                  <c:v>2.3039000000000001</c:v>
                </c:pt>
                <c:pt idx="16">
                  <c:v>2.9634</c:v>
                </c:pt>
                <c:pt idx="17">
                  <c:v>3.7193000000000001</c:v>
                </c:pt>
                <c:pt idx="18">
                  <c:v>4.3036000000000003</c:v>
                </c:pt>
                <c:pt idx="19">
                  <c:v>5.0083000000000002</c:v>
                </c:pt>
                <c:pt idx="20">
                  <c:v>5.8936999999999902</c:v>
                </c:pt>
                <c:pt idx="21">
                  <c:v>6.8634000000000004</c:v>
                </c:pt>
                <c:pt idx="22">
                  <c:v>7.8512000000000004</c:v>
                </c:pt>
                <c:pt idx="23">
                  <c:v>8.6132000000000009</c:v>
                </c:pt>
                <c:pt idx="24">
                  <c:v>9.6190999999999907</c:v>
                </c:pt>
                <c:pt idx="25">
                  <c:v>10.0589999999999</c:v>
                </c:pt>
                <c:pt idx="26">
                  <c:v>11.781000000000001</c:v>
                </c:pt>
                <c:pt idx="27">
                  <c:v>12.942</c:v>
                </c:pt>
                <c:pt idx="28">
                  <c:v>13.5579999999999</c:v>
                </c:pt>
                <c:pt idx="29">
                  <c:v>18.8674999999999</c:v>
                </c:pt>
                <c:pt idx="30">
                  <c:v>24.017499999999899</c:v>
                </c:pt>
                <c:pt idx="31">
                  <c:v>30.6129999999999</c:v>
                </c:pt>
                <c:pt idx="32">
                  <c:v>36.274999999999899</c:v>
                </c:pt>
                <c:pt idx="33">
                  <c:v>39.918999999999897</c:v>
                </c:pt>
                <c:pt idx="34">
                  <c:v>44.5564999999999</c:v>
                </c:pt>
                <c:pt idx="35">
                  <c:v>45.846499999999899</c:v>
                </c:pt>
                <c:pt idx="36">
                  <c:v>50.01</c:v>
                </c:pt>
                <c:pt idx="37">
                  <c:v>53.634999999999998</c:v>
                </c:pt>
                <c:pt idx="38">
                  <c:v>56.104999999999997</c:v>
                </c:pt>
                <c:pt idx="39">
                  <c:v>60.019999999999897</c:v>
                </c:pt>
                <c:pt idx="40">
                  <c:v>65.079999999999899</c:v>
                </c:pt>
                <c:pt idx="41">
                  <c:v>68.349999999999895</c:v>
                </c:pt>
                <c:pt idx="42">
                  <c:v>69.189999999999898</c:v>
                </c:pt>
                <c:pt idx="43">
                  <c:v>70.635000000000005</c:v>
                </c:pt>
                <c:pt idx="44">
                  <c:v>72.295000000000002</c:v>
                </c:pt>
                <c:pt idx="45">
                  <c:v>74.474999999999895</c:v>
                </c:pt>
                <c:pt idx="46">
                  <c:v>73.179999999999893</c:v>
                </c:pt>
                <c:pt idx="47">
                  <c:v>78.329999999999899</c:v>
                </c:pt>
                <c:pt idx="48">
                  <c:v>77.564999999999898</c:v>
                </c:pt>
                <c:pt idx="49">
                  <c:v>79.355000000000004</c:v>
                </c:pt>
                <c:pt idx="50">
                  <c:v>80.8599999999999</c:v>
                </c:pt>
                <c:pt idx="51">
                  <c:v>84.939999999999898</c:v>
                </c:pt>
                <c:pt idx="52">
                  <c:v>86.899999999999906</c:v>
                </c:pt>
                <c:pt idx="53">
                  <c:v>86.495000000000005</c:v>
                </c:pt>
                <c:pt idx="54">
                  <c:v>87.185000000000002</c:v>
                </c:pt>
                <c:pt idx="55">
                  <c:v>90.045000000000002</c:v>
                </c:pt>
                <c:pt idx="56">
                  <c:v>92.954999999999998</c:v>
                </c:pt>
                <c:pt idx="57">
                  <c:v>92.079999999999899</c:v>
                </c:pt>
                <c:pt idx="58">
                  <c:v>94.73</c:v>
                </c:pt>
                <c:pt idx="59">
                  <c:v>92.364999999999895</c:v>
                </c:pt>
                <c:pt idx="60">
                  <c:v>93.239999999999895</c:v>
                </c:pt>
                <c:pt idx="61">
                  <c:v>93.855000000000004</c:v>
                </c:pt>
                <c:pt idx="62">
                  <c:v>93.855000000000004</c:v>
                </c:pt>
                <c:pt idx="63">
                  <c:v>93.689999999999898</c:v>
                </c:pt>
                <c:pt idx="64">
                  <c:v>95.709999999999894</c:v>
                </c:pt>
                <c:pt idx="65">
                  <c:v>93.239999999999895</c:v>
                </c:pt>
                <c:pt idx="66">
                  <c:v>95.709999999999894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F4-4945-B7C2-29CAED3E9FE7}"/>
            </c:ext>
          </c:extLst>
        </c:ser>
        <c:ser>
          <c:idx val="3"/>
          <c:order val="3"/>
          <c:tx>
            <c:v>Ajuste E3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'E4'!$N$2:$N$68</c:f>
              <c:numCache>
                <c:formatCode>0.00E+00</c:formatCode>
                <c:ptCount val="67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  <c:pt idx="64">
                  <c:v>16065</c:v>
                </c:pt>
                <c:pt idx="65">
                  <c:v>16740</c:v>
                </c:pt>
                <c:pt idx="66">
                  <c:v>17010</c:v>
                </c:pt>
              </c:numCache>
            </c:numRef>
          </c:xVal>
          <c:yVal>
            <c:numRef>
              <c:f>'E4'!$P$2:$P$68</c:f>
              <c:numCache>
                <c:formatCode>0.00E+00</c:formatCode>
                <c:ptCount val="67"/>
                <c:pt idx="0">
                  <c:v>0</c:v>
                </c:pt>
                <c:pt idx="1">
                  <c:v>1.33535002149999E-5</c:v>
                </c:pt>
                <c:pt idx="2">
                  <c:v>3.1478514577000001E-5</c:v>
                </c:pt>
                <c:pt idx="3">
                  <c:v>-9.9827768526000005E-5</c:v>
                </c:pt>
                <c:pt idx="4">
                  <c:v>-4.7924540720999901E-4</c:v>
                </c:pt>
                <c:pt idx="5">
                  <c:v>-1.9605919898E-3</c:v>
                </c:pt>
                <c:pt idx="6">
                  <c:v>-2.0806467286999899E-3</c:v>
                </c:pt>
                <c:pt idx="7">
                  <c:v>-1.88347954629999E-3</c:v>
                </c:pt>
                <c:pt idx="8">
                  <c:v>-1.4607736754000001E-3</c:v>
                </c:pt>
                <c:pt idx="9">
                  <c:v>-1.0836588890000001E-3</c:v>
                </c:pt>
                <c:pt idx="10">
                  <c:v>-6.9408698770999898E-4</c:v>
                </c:pt>
                <c:pt idx="11">
                  <c:v>3.9764223887000004E-3</c:v>
                </c:pt>
                <c:pt idx="12">
                  <c:v>6.0604587175000002E-2</c:v>
                </c:pt>
                <c:pt idx="13">
                  <c:v>0.39390066491999898</c:v>
                </c:pt>
                <c:pt idx="14">
                  <c:v>0.86443287033000005</c:v>
                </c:pt>
                <c:pt idx="15">
                  <c:v>1.4359531825</c:v>
                </c:pt>
                <c:pt idx="16">
                  <c:v>2.0821977997999901</c:v>
                </c:pt>
                <c:pt idx="17">
                  <c:v>2.7869934363999902</c:v>
                </c:pt>
                <c:pt idx="18">
                  <c:v>3.5109268321</c:v>
                </c:pt>
                <c:pt idx="19">
                  <c:v>4.2950639661999901</c:v>
                </c:pt>
                <c:pt idx="20">
                  <c:v>5.1321252210999901</c:v>
                </c:pt>
                <c:pt idx="21">
                  <c:v>6.0168538825000004</c:v>
                </c:pt>
                <c:pt idx="22">
                  <c:v>6.941707064</c:v>
                </c:pt>
                <c:pt idx="23">
                  <c:v>7.8644928394000004</c:v>
                </c:pt>
                <c:pt idx="24">
                  <c:v>8.8244132941999904</c:v>
                </c:pt>
                <c:pt idx="25">
                  <c:v>9.8406500281000007</c:v>
                </c:pt>
                <c:pt idx="26">
                  <c:v>10.909921745</c:v>
                </c:pt>
                <c:pt idx="27">
                  <c:v>11.997112272000001</c:v>
                </c:pt>
                <c:pt idx="28">
                  <c:v>12.869641823</c:v>
                </c:pt>
                <c:pt idx="29">
                  <c:v>18.245453136999899</c:v>
                </c:pt>
                <c:pt idx="30">
                  <c:v>24.0209153159999</c:v>
                </c:pt>
                <c:pt idx="31">
                  <c:v>30.286453470000001</c:v>
                </c:pt>
                <c:pt idx="32">
                  <c:v>35.863304923000001</c:v>
                </c:pt>
                <c:pt idx="33">
                  <c:v>40.1646632429999</c:v>
                </c:pt>
                <c:pt idx="34">
                  <c:v>44.127190534999897</c:v>
                </c:pt>
                <c:pt idx="35">
                  <c:v>46.4461841849999</c:v>
                </c:pt>
                <c:pt idx="36">
                  <c:v>50.112920858000003</c:v>
                </c:pt>
                <c:pt idx="37">
                  <c:v>53.560305300000003</c:v>
                </c:pt>
                <c:pt idx="38">
                  <c:v>56.232445245000001</c:v>
                </c:pt>
                <c:pt idx="39">
                  <c:v>60.294629600999897</c:v>
                </c:pt>
                <c:pt idx="40">
                  <c:v>65.026405474000001</c:v>
                </c:pt>
                <c:pt idx="41">
                  <c:v>68.210521638000003</c:v>
                </c:pt>
                <c:pt idx="42">
                  <c:v>69.346015729000001</c:v>
                </c:pt>
                <c:pt idx="43">
                  <c:v>70.585879688999896</c:v>
                </c:pt>
                <c:pt idx="44">
                  <c:v>72.370727844000001</c:v>
                </c:pt>
                <c:pt idx="45">
                  <c:v>74.170185666999899</c:v>
                </c:pt>
                <c:pt idx="46">
                  <c:v>73.7491936549999</c:v>
                </c:pt>
                <c:pt idx="47">
                  <c:v>77.7383182559999</c:v>
                </c:pt>
                <c:pt idx="48">
                  <c:v>77.877080093000004</c:v>
                </c:pt>
                <c:pt idx="49">
                  <c:v>79.254439801000004</c:v>
                </c:pt>
                <c:pt idx="50">
                  <c:v>80.9512151119999</c:v>
                </c:pt>
                <c:pt idx="51">
                  <c:v>84.880263408000005</c:v>
                </c:pt>
                <c:pt idx="52">
                  <c:v>86.867718328999899</c:v>
                </c:pt>
                <c:pt idx="53">
                  <c:v>86.500144726000002</c:v>
                </c:pt>
                <c:pt idx="54">
                  <c:v>87.280246595999898</c:v>
                </c:pt>
                <c:pt idx="55">
                  <c:v>89.978327785000005</c:v>
                </c:pt>
                <c:pt idx="56">
                  <c:v>92.879424424000007</c:v>
                </c:pt>
                <c:pt idx="57">
                  <c:v>92.188256056</c:v>
                </c:pt>
                <c:pt idx="58">
                  <c:v>94.603784782000005</c:v>
                </c:pt>
                <c:pt idx="59">
                  <c:v>92.449948742999894</c:v>
                </c:pt>
                <c:pt idx="60">
                  <c:v>93.214711551999898</c:v>
                </c:pt>
                <c:pt idx="61">
                  <c:v>93.838729860000001</c:v>
                </c:pt>
                <c:pt idx="62">
                  <c:v>93.835303081000006</c:v>
                </c:pt>
                <c:pt idx="63">
                  <c:v>93.752771839000005</c:v>
                </c:pt>
                <c:pt idx="64">
                  <c:v>95.575629999</c:v>
                </c:pt>
                <c:pt idx="65">
                  <c:v>93.523282753000004</c:v>
                </c:pt>
                <c:pt idx="66">
                  <c:v>95.477423056999896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F4-4945-B7C2-29CAED3E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</a:t>
                </a:r>
                <a:r>
                  <a:rPr lang="es-MX" baseline="0"/>
                  <a:t> [min]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k</a:t>
                </a:r>
                <a:r>
                  <a:rPr lang="es-MX" baseline="0"/>
                  <a:t> [1/min]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Perfiles de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'E3'!$N$2:$N$65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'E3'!$Q$2:$Q$65</c:f>
              <c:numCache>
                <c:formatCode>0.00E+00</c:formatCode>
                <c:ptCount val="64"/>
                <c:pt idx="0">
                  <c:v>3.65E-9</c:v>
                </c:pt>
                <c:pt idx="1">
                  <c:v>3.46299810249999E-9</c:v>
                </c:pt>
                <c:pt idx="2">
                  <c:v>3.46299810249999E-9</c:v>
                </c:pt>
                <c:pt idx="3">
                  <c:v>3.46299810249999E-9</c:v>
                </c:pt>
                <c:pt idx="4">
                  <c:v>3.46299810249999E-9</c:v>
                </c:pt>
                <c:pt idx="5">
                  <c:v>3.46299810249999E-9</c:v>
                </c:pt>
                <c:pt idx="6">
                  <c:v>3.46299810249999E-9</c:v>
                </c:pt>
                <c:pt idx="7">
                  <c:v>3.46299810249999E-9</c:v>
                </c:pt>
                <c:pt idx="8">
                  <c:v>3.46299810249999E-9</c:v>
                </c:pt>
                <c:pt idx="9">
                  <c:v>3.46299810249999E-9</c:v>
                </c:pt>
                <c:pt idx="10">
                  <c:v>3.46299810249999E-9</c:v>
                </c:pt>
                <c:pt idx="11">
                  <c:v>3.46299810249999E-9</c:v>
                </c:pt>
                <c:pt idx="12">
                  <c:v>3.46299810249999E-9</c:v>
                </c:pt>
                <c:pt idx="13">
                  <c:v>3.46299810249999E-9</c:v>
                </c:pt>
                <c:pt idx="14">
                  <c:v>3.46299810249999E-9</c:v>
                </c:pt>
                <c:pt idx="15">
                  <c:v>3.46299810249999E-9</c:v>
                </c:pt>
                <c:pt idx="16">
                  <c:v>3.46299810249999E-9</c:v>
                </c:pt>
                <c:pt idx="17">
                  <c:v>3.46299810249999E-9</c:v>
                </c:pt>
                <c:pt idx="18">
                  <c:v>3.46299810249999E-9</c:v>
                </c:pt>
                <c:pt idx="19">
                  <c:v>3.46299810249999E-9</c:v>
                </c:pt>
                <c:pt idx="20">
                  <c:v>3.46299810249999E-9</c:v>
                </c:pt>
                <c:pt idx="21">
                  <c:v>3.46299810249999E-9</c:v>
                </c:pt>
                <c:pt idx="22">
                  <c:v>3.46299810249999E-9</c:v>
                </c:pt>
                <c:pt idx="23">
                  <c:v>3.46299810249999E-9</c:v>
                </c:pt>
                <c:pt idx="24">
                  <c:v>3.46299810249999E-9</c:v>
                </c:pt>
                <c:pt idx="25">
                  <c:v>3.46299810249999E-9</c:v>
                </c:pt>
                <c:pt idx="26">
                  <c:v>3.46299810249999E-9</c:v>
                </c:pt>
                <c:pt idx="27">
                  <c:v>3.46299810249999E-9</c:v>
                </c:pt>
                <c:pt idx="28">
                  <c:v>3.46299810249999E-9</c:v>
                </c:pt>
                <c:pt idx="29">
                  <c:v>6.20499999999999E-9</c:v>
                </c:pt>
                <c:pt idx="30">
                  <c:v>6.20499999999999E-9</c:v>
                </c:pt>
                <c:pt idx="31">
                  <c:v>6.20499999999999E-9</c:v>
                </c:pt>
                <c:pt idx="32">
                  <c:v>6.20499999999999E-9</c:v>
                </c:pt>
                <c:pt idx="33">
                  <c:v>3.46299810249999E-9</c:v>
                </c:pt>
                <c:pt idx="34">
                  <c:v>3.46299810249999E-9</c:v>
                </c:pt>
                <c:pt idx="35">
                  <c:v>3.46299810249999E-9</c:v>
                </c:pt>
                <c:pt idx="36">
                  <c:v>6.1635173159000002E-9</c:v>
                </c:pt>
                <c:pt idx="37">
                  <c:v>3.46299810249999E-9</c:v>
                </c:pt>
                <c:pt idx="38">
                  <c:v>3.46299810249999E-9</c:v>
                </c:pt>
                <c:pt idx="39">
                  <c:v>4.7877259087999898E-9</c:v>
                </c:pt>
                <c:pt idx="40">
                  <c:v>3.46299810249999E-9</c:v>
                </c:pt>
                <c:pt idx="41">
                  <c:v>3.46299810249999E-9</c:v>
                </c:pt>
                <c:pt idx="42">
                  <c:v>3.46299810249999E-9</c:v>
                </c:pt>
                <c:pt idx="43">
                  <c:v>3.46299810249999E-9</c:v>
                </c:pt>
                <c:pt idx="44">
                  <c:v>4.3058367109000003E-9</c:v>
                </c:pt>
                <c:pt idx="45">
                  <c:v>3.46299810249999E-9</c:v>
                </c:pt>
                <c:pt idx="46">
                  <c:v>3.46299810249999E-9</c:v>
                </c:pt>
                <c:pt idx="47">
                  <c:v>3.46299810249999E-9</c:v>
                </c:pt>
                <c:pt idx="48">
                  <c:v>3.46299810249999E-9</c:v>
                </c:pt>
                <c:pt idx="49">
                  <c:v>3.46299810249999E-9</c:v>
                </c:pt>
                <c:pt idx="50">
                  <c:v>3.46299810249999E-9</c:v>
                </c:pt>
                <c:pt idx="51">
                  <c:v>3.46299810249999E-9</c:v>
                </c:pt>
                <c:pt idx="52">
                  <c:v>3.7818412660999897E-9</c:v>
                </c:pt>
                <c:pt idx="53">
                  <c:v>3.46299810249999E-9</c:v>
                </c:pt>
                <c:pt idx="54">
                  <c:v>3.46299810249999E-9</c:v>
                </c:pt>
                <c:pt idx="55">
                  <c:v>3.46299810249999E-9</c:v>
                </c:pt>
                <c:pt idx="56">
                  <c:v>3.46299810249999E-9</c:v>
                </c:pt>
                <c:pt idx="57">
                  <c:v>3.46299810249999E-9</c:v>
                </c:pt>
                <c:pt idx="58">
                  <c:v>3.46299810249999E-9</c:v>
                </c:pt>
                <c:pt idx="59">
                  <c:v>3.46299810249999E-9</c:v>
                </c:pt>
                <c:pt idx="60">
                  <c:v>3.46299810249999E-9</c:v>
                </c:pt>
                <c:pt idx="61">
                  <c:v>3.46299810249999E-9</c:v>
                </c:pt>
                <c:pt idx="62">
                  <c:v>3.46299810249999E-9</c:v>
                </c:pt>
                <c:pt idx="63">
                  <c:v>3.46299810249999E-9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E-4721-9BA4-E2ED16873C0E}"/>
            </c:ext>
          </c:extLst>
        </c:ser>
        <c:ser>
          <c:idx val="1"/>
          <c:order val="1"/>
          <c:tx>
            <c:v>E3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'E4'!$N$2:$N$68</c:f>
              <c:numCache>
                <c:formatCode>0.00E+00</c:formatCode>
                <c:ptCount val="67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  <c:pt idx="64">
                  <c:v>16065</c:v>
                </c:pt>
                <c:pt idx="65">
                  <c:v>16740</c:v>
                </c:pt>
                <c:pt idx="66">
                  <c:v>17010</c:v>
                </c:pt>
              </c:numCache>
            </c:numRef>
          </c:xVal>
          <c:yVal>
            <c:numRef>
              <c:f>'E4'!$Q$2:$Q$68</c:f>
              <c:numCache>
                <c:formatCode>0.00E+00</c:formatCode>
                <c:ptCount val="67"/>
                <c:pt idx="0">
                  <c:v>2.1135440000000002E-9</c:v>
                </c:pt>
                <c:pt idx="1">
                  <c:v>4.2270880000000003E-9</c:v>
                </c:pt>
                <c:pt idx="2">
                  <c:v>4.2270880000000003E-9</c:v>
                </c:pt>
                <c:pt idx="3">
                  <c:v>4.2270880000000003E-9</c:v>
                </c:pt>
                <c:pt idx="4">
                  <c:v>4.2270880000000003E-9</c:v>
                </c:pt>
                <c:pt idx="5">
                  <c:v>4.2270880000000003E-9</c:v>
                </c:pt>
                <c:pt idx="6">
                  <c:v>4.2270880000000003E-9</c:v>
                </c:pt>
                <c:pt idx="7">
                  <c:v>4.2270880000000003E-9</c:v>
                </c:pt>
                <c:pt idx="8">
                  <c:v>4.2270880000000003E-9</c:v>
                </c:pt>
                <c:pt idx="9">
                  <c:v>4.2270880000000003E-9</c:v>
                </c:pt>
                <c:pt idx="10">
                  <c:v>4.2270880000000003E-9</c:v>
                </c:pt>
                <c:pt idx="11">
                  <c:v>4.2270880000000003E-9</c:v>
                </c:pt>
                <c:pt idx="12">
                  <c:v>1.0567720000000001E-9</c:v>
                </c:pt>
                <c:pt idx="13">
                  <c:v>1.0567720000000001E-9</c:v>
                </c:pt>
                <c:pt idx="14">
                  <c:v>1.0567720000000001E-9</c:v>
                </c:pt>
                <c:pt idx="15">
                  <c:v>1.0567720000000001E-9</c:v>
                </c:pt>
                <c:pt idx="16">
                  <c:v>1.0567720000000001E-9</c:v>
                </c:pt>
                <c:pt idx="17">
                  <c:v>1.0567720000000001E-9</c:v>
                </c:pt>
                <c:pt idx="18">
                  <c:v>1.0567720000000001E-9</c:v>
                </c:pt>
                <c:pt idx="19">
                  <c:v>1.0567720000000001E-9</c:v>
                </c:pt>
                <c:pt idx="20">
                  <c:v>1.0567720000000001E-9</c:v>
                </c:pt>
                <c:pt idx="21">
                  <c:v>1.0567720000000001E-9</c:v>
                </c:pt>
                <c:pt idx="22">
                  <c:v>1.0567720000000001E-9</c:v>
                </c:pt>
                <c:pt idx="23">
                  <c:v>1.0567720000000001E-9</c:v>
                </c:pt>
                <c:pt idx="24">
                  <c:v>1.0567720000000001E-9</c:v>
                </c:pt>
                <c:pt idx="25">
                  <c:v>1.0567720000000001E-9</c:v>
                </c:pt>
                <c:pt idx="26">
                  <c:v>1.0567720000000001E-9</c:v>
                </c:pt>
                <c:pt idx="27">
                  <c:v>1.0567720000000001E-9</c:v>
                </c:pt>
                <c:pt idx="28">
                  <c:v>1.0567720000000001E-9</c:v>
                </c:pt>
                <c:pt idx="29">
                  <c:v>1.0567720000000001E-9</c:v>
                </c:pt>
                <c:pt idx="30">
                  <c:v>1.0567720000000001E-9</c:v>
                </c:pt>
                <c:pt idx="31">
                  <c:v>1.0567720000000001E-9</c:v>
                </c:pt>
                <c:pt idx="32">
                  <c:v>1.0567720000000001E-9</c:v>
                </c:pt>
                <c:pt idx="33">
                  <c:v>1.9252062694999899E-9</c:v>
                </c:pt>
                <c:pt idx="34">
                  <c:v>2.9078347253999899E-9</c:v>
                </c:pt>
                <c:pt idx="35">
                  <c:v>4.2270880000000003E-9</c:v>
                </c:pt>
                <c:pt idx="36">
                  <c:v>3.0358507095E-9</c:v>
                </c:pt>
                <c:pt idx="37">
                  <c:v>3.0018502349999899E-9</c:v>
                </c:pt>
                <c:pt idx="38">
                  <c:v>4.2270880000000003E-9</c:v>
                </c:pt>
                <c:pt idx="39">
                  <c:v>4.2270880000000003E-9</c:v>
                </c:pt>
                <c:pt idx="40">
                  <c:v>2.0143567922000002E-9</c:v>
                </c:pt>
                <c:pt idx="41">
                  <c:v>2.97149707489999E-9</c:v>
                </c:pt>
                <c:pt idx="42">
                  <c:v>4.2270880000000003E-9</c:v>
                </c:pt>
                <c:pt idx="43">
                  <c:v>3.07253655799999E-9</c:v>
                </c:pt>
                <c:pt idx="44">
                  <c:v>2.3477204117999899E-9</c:v>
                </c:pt>
                <c:pt idx="45">
                  <c:v>1.81111293739999E-9</c:v>
                </c:pt>
                <c:pt idx="46">
                  <c:v>4.2270880000000003E-9</c:v>
                </c:pt>
                <c:pt idx="47">
                  <c:v>1.0567720000000001E-9</c:v>
                </c:pt>
                <c:pt idx="48">
                  <c:v>3.4772357141000001E-9</c:v>
                </c:pt>
                <c:pt idx="49">
                  <c:v>1.5324932474000001E-9</c:v>
                </c:pt>
                <c:pt idx="50">
                  <c:v>1.8314750527000001E-9</c:v>
                </c:pt>
                <c:pt idx="51">
                  <c:v>1.0567720000000001E-9</c:v>
                </c:pt>
                <c:pt idx="52">
                  <c:v>1.0567720000000001E-9</c:v>
                </c:pt>
                <c:pt idx="53">
                  <c:v>2.1153701224000001E-9</c:v>
                </c:pt>
                <c:pt idx="54">
                  <c:v>1.0567720000000001E-9</c:v>
                </c:pt>
                <c:pt idx="55">
                  <c:v>1.0567720000000001E-9</c:v>
                </c:pt>
                <c:pt idx="56">
                  <c:v>1.0567720000000001E-9</c:v>
                </c:pt>
                <c:pt idx="57">
                  <c:v>1.4992394220000001E-9</c:v>
                </c:pt>
                <c:pt idx="58">
                  <c:v>1.0567720000000001E-9</c:v>
                </c:pt>
                <c:pt idx="59">
                  <c:v>2.08321132919999E-9</c:v>
                </c:pt>
                <c:pt idx="60">
                  <c:v>1.0567720000000001E-9</c:v>
                </c:pt>
                <c:pt idx="61">
                  <c:v>1.0567720000000001E-9</c:v>
                </c:pt>
                <c:pt idx="62">
                  <c:v>1.0567720000000001E-9</c:v>
                </c:pt>
                <c:pt idx="63">
                  <c:v>1.0567720000000001E-9</c:v>
                </c:pt>
                <c:pt idx="64">
                  <c:v>1.0567720000000001E-9</c:v>
                </c:pt>
                <c:pt idx="65">
                  <c:v>1.74346742969999E-9</c:v>
                </c:pt>
                <c:pt idx="66">
                  <c:v>1.0567720000000001E-9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E-4721-9BA4-E2ED1687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</a:t>
                </a:r>
                <a:r>
                  <a:rPr lang="es-MX" baseline="0"/>
                  <a:t> [min]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k</a:t>
                </a:r>
                <a:r>
                  <a:rPr lang="es-MX" baseline="0"/>
                  <a:t> [1/min]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Perfiles de k [v=1]</a:t>
            </a:r>
            <a:endParaRPr lang="es-MX">
              <a:effectLst/>
            </a:endParaRPr>
          </a:p>
        </c:rich>
      </c:tx>
      <c:layout>
        <c:manualLayout>
          <c:xMode val="edge"/>
          <c:yMode val="edge"/>
          <c:x val="0.37112898421209423"/>
          <c:y val="1.2882447665056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'E1'!$N$2:$N$59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'E1'!$Q$2:$Q$59</c:f>
              <c:numCache>
                <c:formatCode>0.00E+00</c:formatCode>
                <c:ptCount val="58"/>
                <c:pt idx="0">
                  <c:v>3.65E-9</c:v>
                </c:pt>
                <c:pt idx="1">
                  <c:v>7.3E-9</c:v>
                </c:pt>
                <c:pt idx="2">
                  <c:v>7.3E-9</c:v>
                </c:pt>
                <c:pt idx="3">
                  <c:v>7.3E-9</c:v>
                </c:pt>
                <c:pt idx="4">
                  <c:v>7.3E-9</c:v>
                </c:pt>
                <c:pt idx="5">
                  <c:v>7.3E-9</c:v>
                </c:pt>
                <c:pt idx="6">
                  <c:v>7.3E-9</c:v>
                </c:pt>
                <c:pt idx="7">
                  <c:v>7.3E-9</c:v>
                </c:pt>
                <c:pt idx="8">
                  <c:v>7.3E-9</c:v>
                </c:pt>
                <c:pt idx="9">
                  <c:v>7.3E-9</c:v>
                </c:pt>
                <c:pt idx="10">
                  <c:v>7.3E-9</c:v>
                </c:pt>
                <c:pt idx="11">
                  <c:v>7.3E-9</c:v>
                </c:pt>
                <c:pt idx="12">
                  <c:v>7.3E-9</c:v>
                </c:pt>
                <c:pt idx="13">
                  <c:v>7.3E-9</c:v>
                </c:pt>
                <c:pt idx="14">
                  <c:v>7.3E-9</c:v>
                </c:pt>
                <c:pt idx="15">
                  <c:v>7.3E-9</c:v>
                </c:pt>
                <c:pt idx="16">
                  <c:v>7.3E-9</c:v>
                </c:pt>
                <c:pt idx="17">
                  <c:v>7.3E-9</c:v>
                </c:pt>
                <c:pt idx="18">
                  <c:v>7.3E-9</c:v>
                </c:pt>
                <c:pt idx="19">
                  <c:v>7.3E-9</c:v>
                </c:pt>
                <c:pt idx="20">
                  <c:v>7.3E-9</c:v>
                </c:pt>
                <c:pt idx="21">
                  <c:v>7.3E-9</c:v>
                </c:pt>
                <c:pt idx="22">
                  <c:v>7.3E-9</c:v>
                </c:pt>
                <c:pt idx="23">
                  <c:v>7.3E-9</c:v>
                </c:pt>
                <c:pt idx="24">
                  <c:v>7.3E-9</c:v>
                </c:pt>
                <c:pt idx="25">
                  <c:v>7.3E-9</c:v>
                </c:pt>
                <c:pt idx="26">
                  <c:v>7.3E-9</c:v>
                </c:pt>
                <c:pt idx="27">
                  <c:v>7.3E-9</c:v>
                </c:pt>
                <c:pt idx="28">
                  <c:v>7.3E-9</c:v>
                </c:pt>
                <c:pt idx="29">
                  <c:v>7.3E-9</c:v>
                </c:pt>
                <c:pt idx="30">
                  <c:v>7.0727436886999899E-9</c:v>
                </c:pt>
                <c:pt idx="31">
                  <c:v>3.49999999999999E-10</c:v>
                </c:pt>
                <c:pt idx="32">
                  <c:v>3.49999999999999E-10</c:v>
                </c:pt>
                <c:pt idx="33">
                  <c:v>2.8743655542000002E-9</c:v>
                </c:pt>
                <c:pt idx="34">
                  <c:v>5.3181228497999897E-9</c:v>
                </c:pt>
                <c:pt idx="35">
                  <c:v>7.3E-9</c:v>
                </c:pt>
                <c:pt idx="36">
                  <c:v>7.04801450399999E-9</c:v>
                </c:pt>
                <c:pt idx="37">
                  <c:v>4.6083963609000001E-9</c:v>
                </c:pt>
                <c:pt idx="38">
                  <c:v>7.3E-9</c:v>
                </c:pt>
                <c:pt idx="39">
                  <c:v>2.4011035722999901E-9</c:v>
                </c:pt>
                <c:pt idx="40">
                  <c:v>2.7586016923999899E-9</c:v>
                </c:pt>
                <c:pt idx="41">
                  <c:v>1.0274811451E-9</c:v>
                </c:pt>
                <c:pt idx="42">
                  <c:v>7.3E-9</c:v>
                </c:pt>
                <c:pt idx="43">
                  <c:v>3.6678152981999901E-9</c:v>
                </c:pt>
                <c:pt idx="44">
                  <c:v>2.0682652555000001E-9</c:v>
                </c:pt>
                <c:pt idx="45">
                  <c:v>1.72336536139999E-9</c:v>
                </c:pt>
                <c:pt idx="46">
                  <c:v>1.52199059219999E-9</c:v>
                </c:pt>
                <c:pt idx="47">
                  <c:v>5.50734080559999E-9</c:v>
                </c:pt>
                <c:pt idx="48">
                  <c:v>2.01938616599999E-9</c:v>
                </c:pt>
                <c:pt idx="49">
                  <c:v>3.49999999999999E-10</c:v>
                </c:pt>
                <c:pt idx="50">
                  <c:v>3.49999999999999E-10</c:v>
                </c:pt>
                <c:pt idx="51">
                  <c:v>1.38882917539999E-9</c:v>
                </c:pt>
                <c:pt idx="52">
                  <c:v>2.0797009896000001E-9</c:v>
                </c:pt>
                <c:pt idx="53">
                  <c:v>3.59306666119999E-9</c:v>
                </c:pt>
                <c:pt idx="54">
                  <c:v>2.8656951536999899E-9</c:v>
                </c:pt>
                <c:pt idx="55">
                  <c:v>3.49999999999999E-10</c:v>
                </c:pt>
                <c:pt idx="56">
                  <c:v>2.5941907552000001E-9</c:v>
                </c:pt>
                <c:pt idx="57">
                  <c:v>1.9582620555999901E-9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AF9-A354-ED0D9590EC84}"/>
            </c:ext>
          </c:extLst>
        </c:ser>
        <c:ser>
          <c:idx val="8"/>
          <c:order val="3"/>
          <c:tx>
            <c:v>E5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'E5'!$N$2:$N$63</c:f>
              <c:numCache>
                <c:formatCode>0.00E+00</c:formatCode>
                <c:ptCount val="62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</c:numCache>
            </c:numRef>
          </c:xVal>
          <c:yVal>
            <c:numRef>
              <c:f>'E5'!$Q$2:$Q$63</c:f>
              <c:numCache>
                <c:formatCode>0.00E+00</c:formatCode>
                <c:ptCount val="62"/>
                <c:pt idx="0">
                  <c:v>3.37999999999999E-9</c:v>
                </c:pt>
                <c:pt idx="1">
                  <c:v>2.31E-10</c:v>
                </c:pt>
                <c:pt idx="2">
                  <c:v>1.0285981322999901E-9</c:v>
                </c:pt>
                <c:pt idx="3">
                  <c:v>1.8508485841000001E-9</c:v>
                </c:pt>
                <c:pt idx="4">
                  <c:v>2.70741179099999E-9</c:v>
                </c:pt>
                <c:pt idx="5">
                  <c:v>4.0495471433999899E-9</c:v>
                </c:pt>
                <c:pt idx="6">
                  <c:v>5.7699999999999898E-9</c:v>
                </c:pt>
                <c:pt idx="7">
                  <c:v>5.7699999999999898E-9</c:v>
                </c:pt>
                <c:pt idx="8">
                  <c:v>5.7699999999999898E-9</c:v>
                </c:pt>
                <c:pt idx="9">
                  <c:v>5.7699999999999898E-9</c:v>
                </c:pt>
                <c:pt idx="10">
                  <c:v>5.7699999999999898E-9</c:v>
                </c:pt>
                <c:pt idx="11">
                  <c:v>5.7699999999999898E-9</c:v>
                </c:pt>
                <c:pt idx="12">
                  <c:v>5.7699999999999898E-9</c:v>
                </c:pt>
                <c:pt idx="13">
                  <c:v>5.7699999999999898E-9</c:v>
                </c:pt>
                <c:pt idx="14">
                  <c:v>4.9561754600000002E-9</c:v>
                </c:pt>
                <c:pt idx="15">
                  <c:v>2.31E-10</c:v>
                </c:pt>
                <c:pt idx="16">
                  <c:v>2.31E-10</c:v>
                </c:pt>
                <c:pt idx="17">
                  <c:v>2.31E-10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7.6240107028E-10</c:v>
                </c:pt>
                <c:pt idx="32">
                  <c:v>2.31E-10</c:v>
                </c:pt>
                <c:pt idx="33">
                  <c:v>7.6207622903000001E-10</c:v>
                </c:pt>
                <c:pt idx="34">
                  <c:v>5.7699999999999898E-9</c:v>
                </c:pt>
                <c:pt idx="35">
                  <c:v>2.31E-10</c:v>
                </c:pt>
                <c:pt idx="36">
                  <c:v>4.1705239297000003E-9</c:v>
                </c:pt>
                <c:pt idx="37">
                  <c:v>2.3490089068000002E-10</c:v>
                </c:pt>
                <c:pt idx="38">
                  <c:v>5.7699999999999898E-9</c:v>
                </c:pt>
                <c:pt idx="39">
                  <c:v>5.7699999999999898E-9</c:v>
                </c:pt>
                <c:pt idx="40">
                  <c:v>5.7699999999999898E-9</c:v>
                </c:pt>
                <c:pt idx="41">
                  <c:v>5.7699999999999898E-9</c:v>
                </c:pt>
                <c:pt idx="42">
                  <c:v>1.2986346794999901E-9</c:v>
                </c:pt>
                <c:pt idx="43">
                  <c:v>1.7170672336000001E-9</c:v>
                </c:pt>
                <c:pt idx="44">
                  <c:v>5.7699999999999898E-9</c:v>
                </c:pt>
                <c:pt idx="45">
                  <c:v>2.3823369893999902E-10</c:v>
                </c:pt>
                <c:pt idx="46">
                  <c:v>5.7699999999999898E-9</c:v>
                </c:pt>
                <c:pt idx="47">
                  <c:v>2.31E-10</c:v>
                </c:pt>
                <c:pt idx="48">
                  <c:v>5.0825204675000002E-9</c:v>
                </c:pt>
                <c:pt idx="49">
                  <c:v>5.4382413734000003E-9</c:v>
                </c:pt>
                <c:pt idx="50">
                  <c:v>3.9256180609000002E-9</c:v>
                </c:pt>
                <c:pt idx="51">
                  <c:v>9.7077468274999908E-10</c:v>
                </c:pt>
                <c:pt idx="52">
                  <c:v>4.1107357267000002E-9</c:v>
                </c:pt>
                <c:pt idx="53">
                  <c:v>2.31E-10</c:v>
                </c:pt>
                <c:pt idx="54">
                  <c:v>2.0139919114999899E-9</c:v>
                </c:pt>
                <c:pt idx="55">
                  <c:v>2.31E-10</c:v>
                </c:pt>
                <c:pt idx="56">
                  <c:v>2.31E-10</c:v>
                </c:pt>
                <c:pt idx="57">
                  <c:v>2.31E-10</c:v>
                </c:pt>
                <c:pt idx="58">
                  <c:v>2.31E-10</c:v>
                </c:pt>
                <c:pt idx="59">
                  <c:v>2.31E-10</c:v>
                </c:pt>
                <c:pt idx="60">
                  <c:v>2.31E-10</c:v>
                </c:pt>
                <c:pt idx="61">
                  <c:v>2.31E-10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A8-4AF9-A354-ED0D9590EC84}"/>
            </c:ext>
          </c:extLst>
        </c:ser>
        <c:ser>
          <c:idx val="3"/>
          <c:order val="4"/>
          <c:tx>
            <c:v>E6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'E6'!$N$2:$N$56</c:f>
              <c:numCache>
                <c:formatCode>0.00E+00</c:formatCode>
                <c:ptCount val="55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'E6'!$Q$2:$Q$56</c:f>
              <c:numCache>
                <c:formatCode>0.00E+00</c:formatCode>
                <c:ptCount val="55"/>
                <c:pt idx="0">
                  <c:v>3.37999999999999E-9</c:v>
                </c:pt>
                <c:pt idx="1">
                  <c:v>3.33255E-9</c:v>
                </c:pt>
                <c:pt idx="2">
                  <c:v>3.33255E-9</c:v>
                </c:pt>
                <c:pt idx="3">
                  <c:v>7.2609999999999897E-9</c:v>
                </c:pt>
                <c:pt idx="4">
                  <c:v>7.2609999999999897E-9</c:v>
                </c:pt>
                <c:pt idx="5">
                  <c:v>7.2609999999999897E-9</c:v>
                </c:pt>
                <c:pt idx="6">
                  <c:v>7.2609999999999897E-9</c:v>
                </c:pt>
                <c:pt idx="7">
                  <c:v>7.2609999999999897E-9</c:v>
                </c:pt>
                <c:pt idx="8">
                  <c:v>7.2609999999999897E-9</c:v>
                </c:pt>
                <c:pt idx="9">
                  <c:v>7.2609999999999897E-9</c:v>
                </c:pt>
                <c:pt idx="10">
                  <c:v>7.2609999999999897E-9</c:v>
                </c:pt>
                <c:pt idx="11">
                  <c:v>7.2609999999999897E-9</c:v>
                </c:pt>
                <c:pt idx="12">
                  <c:v>7.2609999999999897E-9</c:v>
                </c:pt>
                <c:pt idx="13">
                  <c:v>3.33255E-9</c:v>
                </c:pt>
                <c:pt idx="14">
                  <c:v>4.8476951296E-9</c:v>
                </c:pt>
                <c:pt idx="15">
                  <c:v>3.33255E-9</c:v>
                </c:pt>
                <c:pt idx="16">
                  <c:v>3.33255E-9</c:v>
                </c:pt>
                <c:pt idx="17">
                  <c:v>3.33255E-9</c:v>
                </c:pt>
                <c:pt idx="18">
                  <c:v>3.33255E-9</c:v>
                </c:pt>
                <c:pt idx="19">
                  <c:v>3.33255E-9</c:v>
                </c:pt>
                <c:pt idx="20">
                  <c:v>3.33255E-9</c:v>
                </c:pt>
                <c:pt idx="21">
                  <c:v>3.33255E-9</c:v>
                </c:pt>
                <c:pt idx="22">
                  <c:v>3.33255E-9</c:v>
                </c:pt>
                <c:pt idx="23">
                  <c:v>3.33255E-9</c:v>
                </c:pt>
                <c:pt idx="24">
                  <c:v>3.33255E-9</c:v>
                </c:pt>
                <c:pt idx="25">
                  <c:v>3.33255E-9</c:v>
                </c:pt>
                <c:pt idx="26">
                  <c:v>3.33255E-9</c:v>
                </c:pt>
                <c:pt idx="27">
                  <c:v>3.33255E-9</c:v>
                </c:pt>
                <c:pt idx="28">
                  <c:v>3.33255E-9</c:v>
                </c:pt>
                <c:pt idx="29">
                  <c:v>6.53892777699999E-9</c:v>
                </c:pt>
                <c:pt idx="30">
                  <c:v>7.2609999999999897E-9</c:v>
                </c:pt>
                <c:pt idx="31">
                  <c:v>7.2609999999999897E-9</c:v>
                </c:pt>
                <c:pt idx="32">
                  <c:v>7.2609999999999897E-9</c:v>
                </c:pt>
                <c:pt idx="33">
                  <c:v>7.2609999999999897E-9</c:v>
                </c:pt>
                <c:pt idx="34">
                  <c:v>3.33255E-9</c:v>
                </c:pt>
                <c:pt idx="35">
                  <c:v>3.33255E-9</c:v>
                </c:pt>
                <c:pt idx="36">
                  <c:v>7.2609999999999897E-9</c:v>
                </c:pt>
                <c:pt idx="37">
                  <c:v>3.87894314889999E-9</c:v>
                </c:pt>
                <c:pt idx="38">
                  <c:v>4.93062606399999E-9</c:v>
                </c:pt>
                <c:pt idx="39">
                  <c:v>3.33255E-9</c:v>
                </c:pt>
                <c:pt idx="40">
                  <c:v>3.33255E-9</c:v>
                </c:pt>
                <c:pt idx="41">
                  <c:v>3.33255E-9</c:v>
                </c:pt>
                <c:pt idx="42">
                  <c:v>3.33255E-9</c:v>
                </c:pt>
                <c:pt idx="43">
                  <c:v>3.33255E-9</c:v>
                </c:pt>
                <c:pt idx="44">
                  <c:v>3.33255E-9</c:v>
                </c:pt>
                <c:pt idx="45">
                  <c:v>3.33255E-9</c:v>
                </c:pt>
                <c:pt idx="46">
                  <c:v>3.33255E-9</c:v>
                </c:pt>
                <c:pt idx="47">
                  <c:v>3.33255E-9</c:v>
                </c:pt>
                <c:pt idx="48">
                  <c:v>3.33255E-9</c:v>
                </c:pt>
                <c:pt idx="49">
                  <c:v>3.33255E-9</c:v>
                </c:pt>
                <c:pt idx="50">
                  <c:v>3.33255E-9</c:v>
                </c:pt>
                <c:pt idx="51">
                  <c:v>3.33255E-9</c:v>
                </c:pt>
                <c:pt idx="52">
                  <c:v>3.33255E-9</c:v>
                </c:pt>
                <c:pt idx="53">
                  <c:v>3.33255E-9</c:v>
                </c:pt>
                <c:pt idx="54">
                  <c:v>3.33255E-9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A8-4AF9-A354-ED0D9590EC84}"/>
            </c:ext>
          </c:extLst>
        </c:ser>
        <c:ser>
          <c:idx val="4"/>
          <c:order val="5"/>
          <c:tx>
            <c:v>E7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'E7'!$N$2:$N$53</c:f>
              <c:numCache>
                <c:formatCode>0.00E+00</c:formatCode>
                <c:ptCount val="52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'E7'!$Q$2:$Q$53</c:f>
              <c:numCache>
                <c:formatCode>0.00E+00</c:formatCode>
                <c:ptCount val="52"/>
                <c:pt idx="0">
                  <c:v>2.4300000000000001E-9</c:v>
                </c:pt>
                <c:pt idx="1">
                  <c:v>3.25920905929999E-9</c:v>
                </c:pt>
                <c:pt idx="2">
                  <c:v>2.9500953866000002E-9</c:v>
                </c:pt>
                <c:pt idx="3">
                  <c:v>3.625575195E-9</c:v>
                </c:pt>
                <c:pt idx="4">
                  <c:v>5.5407147767000004E-9</c:v>
                </c:pt>
                <c:pt idx="5">
                  <c:v>2.31E-10</c:v>
                </c:pt>
                <c:pt idx="6">
                  <c:v>2.31E-10</c:v>
                </c:pt>
                <c:pt idx="7">
                  <c:v>2.31E-10</c:v>
                </c:pt>
                <c:pt idx="8">
                  <c:v>2.31E-10</c:v>
                </c:pt>
                <c:pt idx="9">
                  <c:v>2.31E-10</c:v>
                </c:pt>
                <c:pt idx="10">
                  <c:v>2.31E-10</c:v>
                </c:pt>
                <c:pt idx="11">
                  <c:v>2.31E-10</c:v>
                </c:pt>
                <c:pt idx="12">
                  <c:v>2.31E-10</c:v>
                </c:pt>
                <c:pt idx="13">
                  <c:v>2.31E-10</c:v>
                </c:pt>
                <c:pt idx="14">
                  <c:v>2.31E-10</c:v>
                </c:pt>
                <c:pt idx="15">
                  <c:v>2.31E-10</c:v>
                </c:pt>
                <c:pt idx="16">
                  <c:v>2.31E-10</c:v>
                </c:pt>
                <c:pt idx="17">
                  <c:v>2.31E-10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2.27835546629999E-9</c:v>
                </c:pt>
                <c:pt idx="32">
                  <c:v>1.96705009969999E-9</c:v>
                </c:pt>
                <c:pt idx="33">
                  <c:v>7.51764284609999E-9</c:v>
                </c:pt>
                <c:pt idx="34">
                  <c:v>3.3037662103000001E-9</c:v>
                </c:pt>
                <c:pt idx="35">
                  <c:v>5.7740453305999897E-9</c:v>
                </c:pt>
                <c:pt idx="36">
                  <c:v>5.2996716903000003E-9</c:v>
                </c:pt>
                <c:pt idx="37">
                  <c:v>4.57154180909999E-9</c:v>
                </c:pt>
                <c:pt idx="38">
                  <c:v>1.93810702869999E-9</c:v>
                </c:pt>
                <c:pt idx="39">
                  <c:v>2.31E-10</c:v>
                </c:pt>
                <c:pt idx="40">
                  <c:v>1.66868875429999E-9</c:v>
                </c:pt>
                <c:pt idx="41">
                  <c:v>5.3099796050999897E-9</c:v>
                </c:pt>
                <c:pt idx="42">
                  <c:v>9.1286436032999903E-10</c:v>
                </c:pt>
                <c:pt idx="43">
                  <c:v>2.31E-10</c:v>
                </c:pt>
                <c:pt idx="44">
                  <c:v>1.1092772707000001E-9</c:v>
                </c:pt>
                <c:pt idx="45">
                  <c:v>1.19743902429999E-9</c:v>
                </c:pt>
                <c:pt idx="46">
                  <c:v>7.8728821198999903E-10</c:v>
                </c:pt>
                <c:pt idx="47">
                  <c:v>2.4185310533000001E-9</c:v>
                </c:pt>
                <c:pt idx="48">
                  <c:v>2.0126592013000001E-9</c:v>
                </c:pt>
                <c:pt idx="49">
                  <c:v>2.1731763391000002E-9</c:v>
                </c:pt>
                <c:pt idx="50">
                  <c:v>9.1952062634999902E-10</c:v>
                </c:pt>
                <c:pt idx="51">
                  <c:v>2.31E-10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A8-4AF9-A354-ED0D9590EC84}"/>
            </c:ext>
          </c:extLst>
        </c:ser>
        <c:ser>
          <c:idx val="9"/>
          <c:order val="6"/>
          <c:tx>
            <c:v>E8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'E8'!$N$2:$N$61</c:f>
              <c:numCache>
                <c:formatCode>0.00E+00</c:formatCode>
                <c:ptCount val="60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'E8'!$Q$2:$Q$61</c:f>
              <c:numCache>
                <c:formatCode>0.00E+00</c:formatCode>
                <c:ptCount val="60"/>
                <c:pt idx="0">
                  <c:v>3.5699999999999899E-9</c:v>
                </c:pt>
                <c:pt idx="1">
                  <c:v>3.0683688923000001E-9</c:v>
                </c:pt>
                <c:pt idx="2">
                  <c:v>4.86700948169999E-9</c:v>
                </c:pt>
                <c:pt idx="3">
                  <c:v>5.1325745708000004E-9</c:v>
                </c:pt>
                <c:pt idx="4">
                  <c:v>5.2632881387000004E-9</c:v>
                </c:pt>
                <c:pt idx="5">
                  <c:v>5.7699999999999898E-9</c:v>
                </c:pt>
                <c:pt idx="6">
                  <c:v>5.7699999999999898E-9</c:v>
                </c:pt>
                <c:pt idx="7">
                  <c:v>5.7699999999999898E-9</c:v>
                </c:pt>
                <c:pt idx="8">
                  <c:v>5.7699999999999898E-9</c:v>
                </c:pt>
                <c:pt idx="9">
                  <c:v>5.7699999999999898E-9</c:v>
                </c:pt>
                <c:pt idx="10">
                  <c:v>5.7699999999999898E-9</c:v>
                </c:pt>
                <c:pt idx="11">
                  <c:v>5.7699999999999898E-9</c:v>
                </c:pt>
                <c:pt idx="12">
                  <c:v>5.7699999999999898E-9</c:v>
                </c:pt>
                <c:pt idx="13">
                  <c:v>5.7699999999999898E-9</c:v>
                </c:pt>
                <c:pt idx="14">
                  <c:v>5.7699999999999898E-9</c:v>
                </c:pt>
                <c:pt idx="15">
                  <c:v>5.7699999999999898E-9</c:v>
                </c:pt>
                <c:pt idx="16">
                  <c:v>5.7699999999999898E-9</c:v>
                </c:pt>
                <c:pt idx="17">
                  <c:v>2.92190796609999E-9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2.31E-10</c:v>
                </c:pt>
                <c:pt idx="32">
                  <c:v>2.31E-10</c:v>
                </c:pt>
                <c:pt idx="33">
                  <c:v>2.31E-10</c:v>
                </c:pt>
                <c:pt idx="34">
                  <c:v>2.31E-10</c:v>
                </c:pt>
                <c:pt idx="35">
                  <c:v>2.31E-10</c:v>
                </c:pt>
                <c:pt idx="36">
                  <c:v>2.31E-10</c:v>
                </c:pt>
                <c:pt idx="37">
                  <c:v>2.31E-10</c:v>
                </c:pt>
                <c:pt idx="38">
                  <c:v>2.31E-10</c:v>
                </c:pt>
                <c:pt idx="39">
                  <c:v>2.31E-10</c:v>
                </c:pt>
                <c:pt idx="40">
                  <c:v>2.31E-10</c:v>
                </c:pt>
                <c:pt idx="41">
                  <c:v>2.31E-10</c:v>
                </c:pt>
                <c:pt idx="42">
                  <c:v>2.31E-10</c:v>
                </c:pt>
                <c:pt idx="43">
                  <c:v>2.31E-10</c:v>
                </c:pt>
                <c:pt idx="44">
                  <c:v>2.31E-10</c:v>
                </c:pt>
                <c:pt idx="45">
                  <c:v>2.31E-10</c:v>
                </c:pt>
                <c:pt idx="46">
                  <c:v>2.31E-10</c:v>
                </c:pt>
                <c:pt idx="47">
                  <c:v>2.31E-10</c:v>
                </c:pt>
                <c:pt idx="48">
                  <c:v>2.31E-10</c:v>
                </c:pt>
                <c:pt idx="49">
                  <c:v>2.31E-10</c:v>
                </c:pt>
                <c:pt idx="50">
                  <c:v>5.7699999999999898E-9</c:v>
                </c:pt>
                <c:pt idx="51">
                  <c:v>5.7699999999999898E-9</c:v>
                </c:pt>
                <c:pt idx="52">
                  <c:v>3.7292030433E-9</c:v>
                </c:pt>
                <c:pt idx="53">
                  <c:v>2.0753657986999901E-9</c:v>
                </c:pt>
                <c:pt idx="54">
                  <c:v>2.1144608717000002E-9</c:v>
                </c:pt>
                <c:pt idx="55">
                  <c:v>1.0268372818999901E-9</c:v>
                </c:pt>
                <c:pt idx="56">
                  <c:v>1.5659913513999901E-9</c:v>
                </c:pt>
                <c:pt idx="57">
                  <c:v>2.31E-10</c:v>
                </c:pt>
                <c:pt idx="58">
                  <c:v>8.4643158453999904E-10</c:v>
                </c:pt>
                <c:pt idx="59">
                  <c:v>9.9625236207999892E-10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A8-4AF9-A354-ED0D9590E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53759"/>
        <c:axId val="12121570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'E3'!$N$2:$N$65</c15:sqref>
                        </c15:formulaRef>
                      </c:ext>
                    </c:extLst>
                    <c:numCache>
                      <c:formatCode>0.00E+00</c:formatCode>
                      <c:ptCount val="64"/>
                      <c:pt idx="0">
                        <c:v>26.5</c:v>
                      </c:pt>
                      <c:pt idx="1">
                        <c:v>556.5</c:v>
                      </c:pt>
                      <c:pt idx="2">
                        <c:v>1086.5</c:v>
                      </c:pt>
                      <c:pt idx="3">
                        <c:v>1510.5</c:v>
                      </c:pt>
                      <c:pt idx="4">
                        <c:v>1537</c:v>
                      </c:pt>
                      <c:pt idx="5">
                        <c:v>1563.5</c:v>
                      </c:pt>
                      <c:pt idx="6">
                        <c:v>1590</c:v>
                      </c:pt>
                      <c:pt idx="7">
                        <c:v>1616.5</c:v>
                      </c:pt>
                      <c:pt idx="8">
                        <c:v>1643</c:v>
                      </c:pt>
                      <c:pt idx="9">
                        <c:v>1669.5</c:v>
                      </c:pt>
                      <c:pt idx="10">
                        <c:v>1696</c:v>
                      </c:pt>
                      <c:pt idx="11">
                        <c:v>1722.5</c:v>
                      </c:pt>
                      <c:pt idx="12">
                        <c:v>1749</c:v>
                      </c:pt>
                      <c:pt idx="13">
                        <c:v>1775.5</c:v>
                      </c:pt>
                      <c:pt idx="14">
                        <c:v>1802</c:v>
                      </c:pt>
                      <c:pt idx="15">
                        <c:v>1828.5</c:v>
                      </c:pt>
                      <c:pt idx="16">
                        <c:v>1855</c:v>
                      </c:pt>
                      <c:pt idx="17">
                        <c:v>1881.5</c:v>
                      </c:pt>
                      <c:pt idx="18">
                        <c:v>1908</c:v>
                      </c:pt>
                      <c:pt idx="19">
                        <c:v>1934.5</c:v>
                      </c:pt>
                      <c:pt idx="20">
                        <c:v>1961</c:v>
                      </c:pt>
                      <c:pt idx="21">
                        <c:v>1987.5</c:v>
                      </c:pt>
                      <c:pt idx="22">
                        <c:v>2014</c:v>
                      </c:pt>
                      <c:pt idx="23">
                        <c:v>2146.5</c:v>
                      </c:pt>
                      <c:pt idx="24">
                        <c:v>2279</c:v>
                      </c:pt>
                      <c:pt idx="25">
                        <c:v>2411.5</c:v>
                      </c:pt>
                      <c:pt idx="26">
                        <c:v>2544</c:v>
                      </c:pt>
                      <c:pt idx="27">
                        <c:v>2676.5</c:v>
                      </c:pt>
                      <c:pt idx="28">
                        <c:v>2809</c:v>
                      </c:pt>
                      <c:pt idx="29">
                        <c:v>2941.5</c:v>
                      </c:pt>
                      <c:pt idx="30">
                        <c:v>3074</c:v>
                      </c:pt>
                      <c:pt idx="31">
                        <c:v>3206.5</c:v>
                      </c:pt>
                      <c:pt idx="32">
                        <c:v>3339</c:v>
                      </c:pt>
                      <c:pt idx="33">
                        <c:v>3471.5</c:v>
                      </c:pt>
                      <c:pt idx="34">
                        <c:v>3736.5</c:v>
                      </c:pt>
                      <c:pt idx="35">
                        <c:v>4001.5</c:v>
                      </c:pt>
                      <c:pt idx="36">
                        <c:v>4266.5</c:v>
                      </c:pt>
                      <c:pt idx="37">
                        <c:v>4531.5</c:v>
                      </c:pt>
                      <c:pt idx="38">
                        <c:v>4796.5</c:v>
                      </c:pt>
                      <c:pt idx="39">
                        <c:v>5061.5</c:v>
                      </c:pt>
                      <c:pt idx="40">
                        <c:v>5326.5</c:v>
                      </c:pt>
                      <c:pt idx="41">
                        <c:v>5591.5</c:v>
                      </c:pt>
                      <c:pt idx="42">
                        <c:v>5724</c:v>
                      </c:pt>
                      <c:pt idx="43">
                        <c:v>5989</c:v>
                      </c:pt>
                      <c:pt idx="44">
                        <c:v>6121.5</c:v>
                      </c:pt>
                      <c:pt idx="45">
                        <c:v>6386.5</c:v>
                      </c:pt>
                      <c:pt idx="46">
                        <c:v>6651.5</c:v>
                      </c:pt>
                      <c:pt idx="47">
                        <c:v>6916.5</c:v>
                      </c:pt>
                      <c:pt idx="48">
                        <c:v>7181.5</c:v>
                      </c:pt>
                      <c:pt idx="49">
                        <c:v>7446.5</c:v>
                      </c:pt>
                      <c:pt idx="50">
                        <c:v>7579</c:v>
                      </c:pt>
                      <c:pt idx="51">
                        <c:v>8241.5</c:v>
                      </c:pt>
                      <c:pt idx="52">
                        <c:v>8639</c:v>
                      </c:pt>
                      <c:pt idx="53">
                        <c:v>9036.5</c:v>
                      </c:pt>
                      <c:pt idx="54">
                        <c:v>9434</c:v>
                      </c:pt>
                      <c:pt idx="55">
                        <c:v>9831.5</c:v>
                      </c:pt>
                      <c:pt idx="56">
                        <c:v>10229</c:v>
                      </c:pt>
                      <c:pt idx="57">
                        <c:v>11156.5</c:v>
                      </c:pt>
                      <c:pt idx="58">
                        <c:v>12084</c:v>
                      </c:pt>
                      <c:pt idx="59">
                        <c:v>13011.5</c:v>
                      </c:pt>
                      <c:pt idx="60">
                        <c:v>13939</c:v>
                      </c:pt>
                      <c:pt idx="61">
                        <c:v>14866.5</c:v>
                      </c:pt>
                      <c:pt idx="62">
                        <c:v>15794</c:v>
                      </c:pt>
                      <c:pt idx="63">
                        <c:v>16297.5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'E3'!$Q$2:$Q$65</c15:sqref>
                        </c15:formulaRef>
                      </c:ext>
                    </c:extLst>
                    <c:numCache>
                      <c:formatCode>0.00E+00</c:formatCode>
                      <c:ptCount val="64"/>
                      <c:pt idx="0">
                        <c:v>3.65E-9</c:v>
                      </c:pt>
                      <c:pt idx="1">
                        <c:v>3.46299810249999E-9</c:v>
                      </c:pt>
                      <c:pt idx="2">
                        <c:v>3.46299810249999E-9</c:v>
                      </c:pt>
                      <c:pt idx="3">
                        <c:v>3.46299810249999E-9</c:v>
                      </c:pt>
                      <c:pt idx="4">
                        <c:v>3.46299810249999E-9</c:v>
                      </c:pt>
                      <c:pt idx="5">
                        <c:v>3.46299810249999E-9</c:v>
                      </c:pt>
                      <c:pt idx="6">
                        <c:v>3.46299810249999E-9</c:v>
                      </c:pt>
                      <c:pt idx="7">
                        <c:v>3.46299810249999E-9</c:v>
                      </c:pt>
                      <c:pt idx="8">
                        <c:v>3.46299810249999E-9</c:v>
                      </c:pt>
                      <c:pt idx="9">
                        <c:v>3.46299810249999E-9</c:v>
                      </c:pt>
                      <c:pt idx="10">
                        <c:v>3.46299810249999E-9</c:v>
                      </c:pt>
                      <c:pt idx="11">
                        <c:v>3.46299810249999E-9</c:v>
                      </c:pt>
                      <c:pt idx="12">
                        <c:v>3.46299810249999E-9</c:v>
                      </c:pt>
                      <c:pt idx="13">
                        <c:v>3.46299810249999E-9</c:v>
                      </c:pt>
                      <c:pt idx="14">
                        <c:v>3.46299810249999E-9</c:v>
                      </c:pt>
                      <c:pt idx="15">
                        <c:v>3.46299810249999E-9</c:v>
                      </c:pt>
                      <c:pt idx="16">
                        <c:v>3.46299810249999E-9</c:v>
                      </c:pt>
                      <c:pt idx="17">
                        <c:v>3.46299810249999E-9</c:v>
                      </c:pt>
                      <c:pt idx="18">
                        <c:v>3.46299810249999E-9</c:v>
                      </c:pt>
                      <c:pt idx="19">
                        <c:v>3.46299810249999E-9</c:v>
                      </c:pt>
                      <c:pt idx="20">
                        <c:v>3.46299810249999E-9</c:v>
                      </c:pt>
                      <c:pt idx="21">
                        <c:v>3.46299810249999E-9</c:v>
                      </c:pt>
                      <c:pt idx="22">
                        <c:v>3.46299810249999E-9</c:v>
                      </c:pt>
                      <c:pt idx="23">
                        <c:v>3.46299810249999E-9</c:v>
                      </c:pt>
                      <c:pt idx="24">
                        <c:v>3.46299810249999E-9</c:v>
                      </c:pt>
                      <c:pt idx="25">
                        <c:v>3.46299810249999E-9</c:v>
                      </c:pt>
                      <c:pt idx="26">
                        <c:v>3.46299810249999E-9</c:v>
                      </c:pt>
                      <c:pt idx="27">
                        <c:v>3.46299810249999E-9</c:v>
                      </c:pt>
                      <c:pt idx="28">
                        <c:v>3.46299810249999E-9</c:v>
                      </c:pt>
                      <c:pt idx="29">
                        <c:v>6.20499999999999E-9</c:v>
                      </c:pt>
                      <c:pt idx="30">
                        <c:v>6.20499999999999E-9</c:v>
                      </c:pt>
                      <c:pt idx="31">
                        <c:v>6.20499999999999E-9</c:v>
                      </c:pt>
                      <c:pt idx="32">
                        <c:v>6.20499999999999E-9</c:v>
                      </c:pt>
                      <c:pt idx="33">
                        <c:v>3.46299810249999E-9</c:v>
                      </c:pt>
                      <c:pt idx="34">
                        <c:v>3.46299810249999E-9</c:v>
                      </c:pt>
                      <c:pt idx="35">
                        <c:v>3.46299810249999E-9</c:v>
                      </c:pt>
                      <c:pt idx="36">
                        <c:v>6.1635173159000002E-9</c:v>
                      </c:pt>
                      <c:pt idx="37">
                        <c:v>3.46299810249999E-9</c:v>
                      </c:pt>
                      <c:pt idx="38">
                        <c:v>3.46299810249999E-9</c:v>
                      </c:pt>
                      <c:pt idx="39">
                        <c:v>4.7877259087999898E-9</c:v>
                      </c:pt>
                      <c:pt idx="40">
                        <c:v>3.46299810249999E-9</c:v>
                      </c:pt>
                      <c:pt idx="41">
                        <c:v>3.46299810249999E-9</c:v>
                      </c:pt>
                      <c:pt idx="42">
                        <c:v>3.46299810249999E-9</c:v>
                      </c:pt>
                      <c:pt idx="43">
                        <c:v>3.46299810249999E-9</c:v>
                      </c:pt>
                      <c:pt idx="44">
                        <c:v>4.3058367109000003E-9</c:v>
                      </c:pt>
                      <c:pt idx="45">
                        <c:v>3.46299810249999E-9</c:v>
                      </c:pt>
                      <c:pt idx="46">
                        <c:v>3.46299810249999E-9</c:v>
                      </c:pt>
                      <c:pt idx="47">
                        <c:v>3.46299810249999E-9</c:v>
                      </c:pt>
                      <c:pt idx="48">
                        <c:v>3.46299810249999E-9</c:v>
                      </c:pt>
                      <c:pt idx="49">
                        <c:v>3.46299810249999E-9</c:v>
                      </c:pt>
                      <c:pt idx="50">
                        <c:v>3.46299810249999E-9</c:v>
                      </c:pt>
                      <c:pt idx="51">
                        <c:v>3.46299810249999E-9</c:v>
                      </c:pt>
                      <c:pt idx="52">
                        <c:v>3.7818412660999897E-9</c:v>
                      </c:pt>
                      <c:pt idx="53">
                        <c:v>3.46299810249999E-9</c:v>
                      </c:pt>
                      <c:pt idx="54">
                        <c:v>3.46299810249999E-9</c:v>
                      </c:pt>
                      <c:pt idx="55">
                        <c:v>3.46299810249999E-9</c:v>
                      </c:pt>
                      <c:pt idx="56">
                        <c:v>3.46299810249999E-9</c:v>
                      </c:pt>
                      <c:pt idx="57">
                        <c:v>3.46299810249999E-9</c:v>
                      </c:pt>
                      <c:pt idx="58">
                        <c:v>3.46299810249999E-9</c:v>
                      </c:pt>
                      <c:pt idx="59">
                        <c:v>3.46299810249999E-9</c:v>
                      </c:pt>
                      <c:pt idx="60">
                        <c:v>3.46299810249999E-9</c:v>
                      </c:pt>
                      <c:pt idx="61">
                        <c:v>3.46299810249999E-9</c:v>
                      </c:pt>
                      <c:pt idx="62">
                        <c:v>3.46299810249999E-9</c:v>
                      </c:pt>
                      <c:pt idx="63">
                        <c:v>3.46299810249999E-9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CA8-4AF9-A354-ED0D9590EC8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E4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'E4'!$N$2:$N$68</c15:sqref>
                        </c15:formulaRef>
                      </c:ext>
                    </c:extLst>
                    <c:numCache>
                      <c:formatCode>0.00E+00</c:formatCode>
                      <c:ptCount val="67"/>
                      <c:pt idx="0">
                        <c:v>27</c:v>
                      </c:pt>
                      <c:pt idx="1">
                        <c:v>270</c:v>
                      </c:pt>
                      <c:pt idx="2">
                        <c:v>540</c:v>
                      </c:pt>
                      <c:pt idx="3">
                        <c:v>810</c:v>
                      </c:pt>
                      <c:pt idx="4">
                        <c:v>1080</c:v>
                      </c:pt>
                      <c:pt idx="5">
                        <c:v>1431</c:v>
                      </c:pt>
                      <c:pt idx="6">
                        <c:v>1458</c:v>
                      </c:pt>
                      <c:pt idx="7">
                        <c:v>1485</c:v>
                      </c:pt>
                      <c:pt idx="8">
                        <c:v>1512</c:v>
                      </c:pt>
                      <c:pt idx="9">
                        <c:v>1539</c:v>
                      </c:pt>
                      <c:pt idx="10">
                        <c:v>1566</c:v>
                      </c:pt>
                      <c:pt idx="11">
                        <c:v>1593</c:v>
                      </c:pt>
                      <c:pt idx="12">
                        <c:v>1620</c:v>
                      </c:pt>
                      <c:pt idx="13">
                        <c:v>1647</c:v>
                      </c:pt>
                      <c:pt idx="14">
                        <c:v>1674</c:v>
                      </c:pt>
                      <c:pt idx="15">
                        <c:v>1701</c:v>
                      </c:pt>
                      <c:pt idx="16">
                        <c:v>1728</c:v>
                      </c:pt>
                      <c:pt idx="17">
                        <c:v>1755</c:v>
                      </c:pt>
                      <c:pt idx="18">
                        <c:v>1782</c:v>
                      </c:pt>
                      <c:pt idx="19">
                        <c:v>1809</c:v>
                      </c:pt>
                      <c:pt idx="20">
                        <c:v>1836</c:v>
                      </c:pt>
                      <c:pt idx="21">
                        <c:v>1863</c:v>
                      </c:pt>
                      <c:pt idx="22">
                        <c:v>1890</c:v>
                      </c:pt>
                      <c:pt idx="23">
                        <c:v>1917</c:v>
                      </c:pt>
                      <c:pt idx="24">
                        <c:v>1944</c:v>
                      </c:pt>
                      <c:pt idx="25">
                        <c:v>1971</c:v>
                      </c:pt>
                      <c:pt idx="26">
                        <c:v>1998</c:v>
                      </c:pt>
                      <c:pt idx="27">
                        <c:v>2025</c:v>
                      </c:pt>
                      <c:pt idx="28">
                        <c:v>2052</c:v>
                      </c:pt>
                      <c:pt idx="29">
                        <c:v>2187</c:v>
                      </c:pt>
                      <c:pt idx="30">
                        <c:v>2322</c:v>
                      </c:pt>
                      <c:pt idx="31">
                        <c:v>2457</c:v>
                      </c:pt>
                      <c:pt idx="32">
                        <c:v>2592</c:v>
                      </c:pt>
                      <c:pt idx="33">
                        <c:v>2727</c:v>
                      </c:pt>
                      <c:pt idx="34">
                        <c:v>2862</c:v>
                      </c:pt>
                      <c:pt idx="35">
                        <c:v>2970</c:v>
                      </c:pt>
                      <c:pt idx="36">
                        <c:v>3105</c:v>
                      </c:pt>
                      <c:pt idx="37">
                        <c:v>3240</c:v>
                      </c:pt>
                      <c:pt idx="38">
                        <c:v>3375</c:v>
                      </c:pt>
                      <c:pt idx="39">
                        <c:v>3645</c:v>
                      </c:pt>
                      <c:pt idx="40">
                        <c:v>3915</c:v>
                      </c:pt>
                      <c:pt idx="41">
                        <c:v>4185</c:v>
                      </c:pt>
                      <c:pt idx="42">
                        <c:v>4536</c:v>
                      </c:pt>
                      <c:pt idx="43">
                        <c:v>4725</c:v>
                      </c:pt>
                      <c:pt idx="44">
                        <c:v>4995</c:v>
                      </c:pt>
                      <c:pt idx="45">
                        <c:v>5265</c:v>
                      </c:pt>
                      <c:pt idx="46">
                        <c:v>5751</c:v>
                      </c:pt>
                      <c:pt idx="47">
                        <c:v>6021</c:v>
                      </c:pt>
                      <c:pt idx="48">
                        <c:v>6291</c:v>
                      </c:pt>
                      <c:pt idx="49">
                        <c:v>6588</c:v>
                      </c:pt>
                      <c:pt idx="50">
                        <c:v>7128</c:v>
                      </c:pt>
                      <c:pt idx="51">
                        <c:v>7668</c:v>
                      </c:pt>
                      <c:pt idx="52">
                        <c:v>8235</c:v>
                      </c:pt>
                      <c:pt idx="53">
                        <c:v>9126</c:v>
                      </c:pt>
                      <c:pt idx="54">
                        <c:v>9585</c:v>
                      </c:pt>
                      <c:pt idx="55">
                        <c:v>9990</c:v>
                      </c:pt>
                      <c:pt idx="56">
                        <c:v>10665</c:v>
                      </c:pt>
                      <c:pt idx="57">
                        <c:v>11340</c:v>
                      </c:pt>
                      <c:pt idx="58">
                        <c:v>12042</c:v>
                      </c:pt>
                      <c:pt idx="59">
                        <c:v>12690</c:v>
                      </c:pt>
                      <c:pt idx="60">
                        <c:v>13365</c:v>
                      </c:pt>
                      <c:pt idx="61">
                        <c:v>14040</c:v>
                      </c:pt>
                      <c:pt idx="62">
                        <c:v>14715</c:v>
                      </c:pt>
                      <c:pt idx="63">
                        <c:v>15390</c:v>
                      </c:pt>
                      <c:pt idx="64">
                        <c:v>16065</c:v>
                      </c:pt>
                      <c:pt idx="65">
                        <c:v>16740</c:v>
                      </c:pt>
                      <c:pt idx="66">
                        <c:v>17010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'E4'!$Q$2:$Q$68</c15:sqref>
                        </c15:formulaRef>
                      </c:ext>
                    </c:extLst>
                    <c:numCache>
                      <c:formatCode>0.00E+00</c:formatCode>
                      <c:ptCount val="67"/>
                      <c:pt idx="0">
                        <c:v>2.1135440000000002E-9</c:v>
                      </c:pt>
                      <c:pt idx="1">
                        <c:v>4.2270880000000003E-9</c:v>
                      </c:pt>
                      <c:pt idx="2">
                        <c:v>4.2270880000000003E-9</c:v>
                      </c:pt>
                      <c:pt idx="3">
                        <c:v>4.2270880000000003E-9</c:v>
                      </c:pt>
                      <c:pt idx="4">
                        <c:v>4.2270880000000003E-9</c:v>
                      </c:pt>
                      <c:pt idx="5">
                        <c:v>4.2270880000000003E-9</c:v>
                      </c:pt>
                      <c:pt idx="6">
                        <c:v>4.2270880000000003E-9</c:v>
                      </c:pt>
                      <c:pt idx="7">
                        <c:v>4.2270880000000003E-9</c:v>
                      </c:pt>
                      <c:pt idx="8">
                        <c:v>4.2270880000000003E-9</c:v>
                      </c:pt>
                      <c:pt idx="9">
                        <c:v>4.2270880000000003E-9</c:v>
                      </c:pt>
                      <c:pt idx="10">
                        <c:v>4.2270880000000003E-9</c:v>
                      </c:pt>
                      <c:pt idx="11">
                        <c:v>4.2270880000000003E-9</c:v>
                      </c:pt>
                      <c:pt idx="12">
                        <c:v>1.0567720000000001E-9</c:v>
                      </c:pt>
                      <c:pt idx="13">
                        <c:v>1.0567720000000001E-9</c:v>
                      </c:pt>
                      <c:pt idx="14">
                        <c:v>1.0567720000000001E-9</c:v>
                      </c:pt>
                      <c:pt idx="15">
                        <c:v>1.0567720000000001E-9</c:v>
                      </c:pt>
                      <c:pt idx="16">
                        <c:v>1.0567720000000001E-9</c:v>
                      </c:pt>
                      <c:pt idx="17">
                        <c:v>1.0567720000000001E-9</c:v>
                      </c:pt>
                      <c:pt idx="18">
                        <c:v>1.0567720000000001E-9</c:v>
                      </c:pt>
                      <c:pt idx="19">
                        <c:v>1.0567720000000001E-9</c:v>
                      </c:pt>
                      <c:pt idx="20">
                        <c:v>1.0567720000000001E-9</c:v>
                      </c:pt>
                      <c:pt idx="21">
                        <c:v>1.0567720000000001E-9</c:v>
                      </c:pt>
                      <c:pt idx="22">
                        <c:v>1.0567720000000001E-9</c:v>
                      </c:pt>
                      <c:pt idx="23">
                        <c:v>1.0567720000000001E-9</c:v>
                      </c:pt>
                      <c:pt idx="24">
                        <c:v>1.0567720000000001E-9</c:v>
                      </c:pt>
                      <c:pt idx="25">
                        <c:v>1.0567720000000001E-9</c:v>
                      </c:pt>
                      <c:pt idx="26">
                        <c:v>1.0567720000000001E-9</c:v>
                      </c:pt>
                      <c:pt idx="27">
                        <c:v>1.0567720000000001E-9</c:v>
                      </c:pt>
                      <c:pt idx="28">
                        <c:v>1.0567720000000001E-9</c:v>
                      </c:pt>
                      <c:pt idx="29">
                        <c:v>1.0567720000000001E-9</c:v>
                      </c:pt>
                      <c:pt idx="30">
                        <c:v>1.0567720000000001E-9</c:v>
                      </c:pt>
                      <c:pt idx="31">
                        <c:v>1.0567720000000001E-9</c:v>
                      </c:pt>
                      <c:pt idx="32">
                        <c:v>1.0567720000000001E-9</c:v>
                      </c:pt>
                      <c:pt idx="33">
                        <c:v>1.9252062694999899E-9</c:v>
                      </c:pt>
                      <c:pt idx="34">
                        <c:v>2.9078347253999899E-9</c:v>
                      </c:pt>
                      <c:pt idx="35">
                        <c:v>4.2270880000000003E-9</c:v>
                      </c:pt>
                      <c:pt idx="36">
                        <c:v>3.0358507095E-9</c:v>
                      </c:pt>
                      <c:pt idx="37">
                        <c:v>3.0018502349999899E-9</c:v>
                      </c:pt>
                      <c:pt idx="38">
                        <c:v>4.2270880000000003E-9</c:v>
                      </c:pt>
                      <c:pt idx="39">
                        <c:v>4.2270880000000003E-9</c:v>
                      </c:pt>
                      <c:pt idx="40">
                        <c:v>2.0143567922000002E-9</c:v>
                      </c:pt>
                      <c:pt idx="41">
                        <c:v>2.97149707489999E-9</c:v>
                      </c:pt>
                      <c:pt idx="42">
                        <c:v>4.2270880000000003E-9</c:v>
                      </c:pt>
                      <c:pt idx="43">
                        <c:v>3.07253655799999E-9</c:v>
                      </c:pt>
                      <c:pt idx="44">
                        <c:v>2.3477204117999899E-9</c:v>
                      </c:pt>
                      <c:pt idx="45">
                        <c:v>1.81111293739999E-9</c:v>
                      </c:pt>
                      <c:pt idx="46">
                        <c:v>4.2270880000000003E-9</c:v>
                      </c:pt>
                      <c:pt idx="47">
                        <c:v>1.0567720000000001E-9</c:v>
                      </c:pt>
                      <c:pt idx="48">
                        <c:v>3.4772357141000001E-9</c:v>
                      </c:pt>
                      <c:pt idx="49">
                        <c:v>1.5324932474000001E-9</c:v>
                      </c:pt>
                      <c:pt idx="50">
                        <c:v>1.8314750527000001E-9</c:v>
                      </c:pt>
                      <c:pt idx="51">
                        <c:v>1.0567720000000001E-9</c:v>
                      </c:pt>
                      <c:pt idx="52">
                        <c:v>1.0567720000000001E-9</c:v>
                      </c:pt>
                      <c:pt idx="53">
                        <c:v>2.1153701224000001E-9</c:v>
                      </c:pt>
                      <c:pt idx="54">
                        <c:v>1.0567720000000001E-9</c:v>
                      </c:pt>
                      <c:pt idx="55">
                        <c:v>1.0567720000000001E-9</c:v>
                      </c:pt>
                      <c:pt idx="56">
                        <c:v>1.0567720000000001E-9</c:v>
                      </c:pt>
                      <c:pt idx="57">
                        <c:v>1.4992394220000001E-9</c:v>
                      </c:pt>
                      <c:pt idx="58">
                        <c:v>1.0567720000000001E-9</c:v>
                      </c:pt>
                      <c:pt idx="59">
                        <c:v>2.08321132919999E-9</c:v>
                      </c:pt>
                      <c:pt idx="60">
                        <c:v>1.0567720000000001E-9</c:v>
                      </c:pt>
                      <c:pt idx="61">
                        <c:v>1.0567720000000001E-9</c:v>
                      </c:pt>
                      <c:pt idx="62">
                        <c:v>1.0567720000000001E-9</c:v>
                      </c:pt>
                      <c:pt idx="63">
                        <c:v>1.0567720000000001E-9</c:v>
                      </c:pt>
                      <c:pt idx="64">
                        <c:v>1.0567720000000001E-9</c:v>
                      </c:pt>
                      <c:pt idx="65">
                        <c:v>1.74346742969999E-9</c:v>
                      </c:pt>
                      <c:pt idx="66">
                        <c:v>1.0567720000000001E-9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A8-4AF9-A354-ED0D9590EC84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v>E9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'E9'!$N$2:$N$55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9</c:v>
                      </c:pt>
                      <c:pt idx="1">
                        <c:v>90</c:v>
                      </c:pt>
                      <c:pt idx="2">
                        <c:v>135</c:v>
                      </c:pt>
                      <c:pt idx="3">
                        <c:v>180</c:v>
                      </c:pt>
                      <c:pt idx="4">
                        <c:v>189</c:v>
                      </c:pt>
                      <c:pt idx="5">
                        <c:v>198</c:v>
                      </c:pt>
                      <c:pt idx="6">
                        <c:v>207</c:v>
                      </c:pt>
                      <c:pt idx="7">
                        <c:v>216</c:v>
                      </c:pt>
                      <c:pt idx="8">
                        <c:v>225</c:v>
                      </c:pt>
                      <c:pt idx="9">
                        <c:v>234</c:v>
                      </c:pt>
                      <c:pt idx="10">
                        <c:v>243</c:v>
                      </c:pt>
                      <c:pt idx="11">
                        <c:v>252</c:v>
                      </c:pt>
                      <c:pt idx="12">
                        <c:v>261</c:v>
                      </c:pt>
                      <c:pt idx="13">
                        <c:v>270</c:v>
                      </c:pt>
                      <c:pt idx="14">
                        <c:v>279</c:v>
                      </c:pt>
                      <c:pt idx="15">
                        <c:v>288</c:v>
                      </c:pt>
                      <c:pt idx="16">
                        <c:v>297</c:v>
                      </c:pt>
                      <c:pt idx="17">
                        <c:v>306</c:v>
                      </c:pt>
                      <c:pt idx="18">
                        <c:v>315</c:v>
                      </c:pt>
                      <c:pt idx="19">
                        <c:v>324</c:v>
                      </c:pt>
                      <c:pt idx="20">
                        <c:v>333</c:v>
                      </c:pt>
                      <c:pt idx="21">
                        <c:v>342</c:v>
                      </c:pt>
                      <c:pt idx="22">
                        <c:v>351</c:v>
                      </c:pt>
                      <c:pt idx="23">
                        <c:v>360</c:v>
                      </c:pt>
                      <c:pt idx="24">
                        <c:v>405</c:v>
                      </c:pt>
                      <c:pt idx="25">
                        <c:v>450</c:v>
                      </c:pt>
                      <c:pt idx="26">
                        <c:v>495</c:v>
                      </c:pt>
                      <c:pt idx="27">
                        <c:v>540</c:v>
                      </c:pt>
                      <c:pt idx="28">
                        <c:v>585</c:v>
                      </c:pt>
                      <c:pt idx="29">
                        <c:v>675</c:v>
                      </c:pt>
                      <c:pt idx="30">
                        <c:v>765</c:v>
                      </c:pt>
                      <c:pt idx="31">
                        <c:v>855</c:v>
                      </c:pt>
                      <c:pt idx="32">
                        <c:v>945</c:v>
                      </c:pt>
                      <c:pt idx="33">
                        <c:v>1035</c:v>
                      </c:pt>
                      <c:pt idx="34">
                        <c:v>1125</c:v>
                      </c:pt>
                      <c:pt idx="35">
                        <c:v>1224</c:v>
                      </c:pt>
                      <c:pt idx="36">
                        <c:v>1395</c:v>
                      </c:pt>
                      <c:pt idx="37">
                        <c:v>1575</c:v>
                      </c:pt>
                      <c:pt idx="38">
                        <c:v>1755</c:v>
                      </c:pt>
                      <c:pt idx="39">
                        <c:v>1935</c:v>
                      </c:pt>
                      <c:pt idx="40">
                        <c:v>2115</c:v>
                      </c:pt>
                      <c:pt idx="41">
                        <c:v>2295</c:v>
                      </c:pt>
                      <c:pt idx="42">
                        <c:v>2475</c:v>
                      </c:pt>
                      <c:pt idx="43">
                        <c:v>2745</c:v>
                      </c:pt>
                      <c:pt idx="44">
                        <c:v>3015</c:v>
                      </c:pt>
                      <c:pt idx="45">
                        <c:v>3285</c:v>
                      </c:pt>
                      <c:pt idx="46">
                        <c:v>3555</c:v>
                      </c:pt>
                      <c:pt idx="47">
                        <c:v>3825</c:v>
                      </c:pt>
                      <c:pt idx="48">
                        <c:v>4095</c:v>
                      </c:pt>
                      <c:pt idx="49">
                        <c:v>4365</c:v>
                      </c:pt>
                      <c:pt idx="50">
                        <c:v>4545</c:v>
                      </c:pt>
                      <c:pt idx="51">
                        <c:v>4725</c:v>
                      </c:pt>
                      <c:pt idx="52">
                        <c:v>4950</c:v>
                      </c:pt>
                      <c:pt idx="53">
                        <c:v>5355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'E9'!$Q$2:$Q$55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1.099652E-11</c:v>
                      </c:pt>
                      <c:pt idx="1">
                        <c:v>4.4465199999999902E-12</c:v>
                      </c:pt>
                      <c:pt idx="2">
                        <c:v>4.4465199999999902E-12</c:v>
                      </c:pt>
                      <c:pt idx="3">
                        <c:v>4.4465199999999902E-12</c:v>
                      </c:pt>
                      <c:pt idx="4">
                        <c:v>4.4465199999999902E-12</c:v>
                      </c:pt>
                      <c:pt idx="5">
                        <c:v>4.4465199999999902E-12</c:v>
                      </c:pt>
                      <c:pt idx="6">
                        <c:v>4.4465199999999902E-12</c:v>
                      </c:pt>
                      <c:pt idx="7">
                        <c:v>4.4465199999999902E-12</c:v>
                      </c:pt>
                      <c:pt idx="8">
                        <c:v>4.4465199999999902E-12</c:v>
                      </c:pt>
                      <c:pt idx="9">
                        <c:v>4.4465199999999902E-12</c:v>
                      </c:pt>
                      <c:pt idx="10">
                        <c:v>4.4465199999999902E-12</c:v>
                      </c:pt>
                      <c:pt idx="11">
                        <c:v>4.4465199999999902E-12</c:v>
                      </c:pt>
                      <c:pt idx="12">
                        <c:v>4.4465199999999902E-12</c:v>
                      </c:pt>
                      <c:pt idx="13">
                        <c:v>4.4465199999999902E-12</c:v>
                      </c:pt>
                      <c:pt idx="14">
                        <c:v>4.4465199999999902E-12</c:v>
                      </c:pt>
                      <c:pt idx="15">
                        <c:v>4.4465199999999902E-12</c:v>
                      </c:pt>
                      <c:pt idx="16">
                        <c:v>4.4465199999999902E-12</c:v>
                      </c:pt>
                      <c:pt idx="17">
                        <c:v>4.4465199999999902E-12</c:v>
                      </c:pt>
                      <c:pt idx="18">
                        <c:v>4.4465199999999902E-12</c:v>
                      </c:pt>
                      <c:pt idx="19">
                        <c:v>4.4465199999999902E-12</c:v>
                      </c:pt>
                      <c:pt idx="20">
                        <c:v>4.4465199999999902E-12</c:v>
                      </c:pt>
                      <c:pt idx="21">
                        <c:v>4.4465199999999902E-12</c:v>
                      </c:pt>
                      <c:pt idx="22">
                        <c:v>4.4465199999999902E-12</c:v>
                      </c:pt>
                      <c:pt idx="23">
                        <c:v>4.4465199999999902E-12</c:v>
                      </c:pt>
                      <c:pt idx="24">
                        <c:v>4.4465199999999902E-12</c:v>
                      </c:pt>
                      <c:pt idx="25">
                        <c:v>4.4465199999999902E-12</c:v>
                      </c:pt>
                      <c:pt idx="26">
                        <c:v>4.4465199999999902E-12</c:v>
                      </c:pt>
                      <c:pt idx="27">
                        <c:v>4.4465199999999902E-12</c:v>
                      </c:pt>
                      <c:pt idx="28">
                        <c:v>4.4465199999999902E-12</c:v>
                      </c:pt>
                      <c:pt idx="29">
                        <c:v>4.4465199999999902E-12</c:v>
                      </c:pt>
                      <c:pt idx="30">
                        <c:v>4.4465199999999902E-12</c:v>
                      </c:pt>
                      <c:pt idx="31">
                        <c:v>4.44654780469999E-12</c:v>
                      </c:pt>
                      <c:pt idx="32">
                        <c:v>1.96369651999999E-9</c:v>
                      </c:pt>
                      <c:pt idx="33">
                        <c:v>1.96369651999999E-9</c:v>
                      </c:pt>
                      <c:pt idx="34">
                        <c:v>1.96369651999999E-9</c:v>
                      </c:pt>
                      <c:pt idx="35">
                        <c:v>1.96369651999999E-9</c:v>
                      </c:pt>
                      <c:pt idx="36">
                        <c:v>1.96369651999999E-9</c:v>
                      </c:pt>
                      <c:pt idx="37">
                        <c:v>1.96369651999999E-9</c:v>
                      </c:pt>
                      <c:pt idx="38">
                        <c:v>1.96369651999999E-9</c:v>
                      </c:pt>
                      <c:pt idx="39">
                        <c:v>1.4888037170000001E-9</c:v>
                      </c:pt>
                      <c:pt idx="40">
                        <c:v>1.96369651999999E-9</c:v>
                      </c:pt>
                      <c:pt idx="41">
                        <c:v>1.5359401008000001E-9</c:v>
                      </c:pt>
                      <c:pt idx="42">
                        <c:v>4.4465199999999902E-12</c:v>
                      </c:pt>
                      <c:pt idx="43">
                        <c:v>1.96369651999999E-9</c:v>
                      </c:pt>
                      <c:pt idx="44">
                        <c:v>1.96369651999999E-9</c:v>
                      </c:pt>
                      <c:pt idx="45">
                        <c:v>1.96369651999999E-9</c:v>
                      </c:pt>
                      <c:pt idx="46">
                        <c:v>4.4465199999999902E-12</c:v>
                      </c:pt>
                      <c:pt idx="47">
                        <c:v>4.4465199999999902E-12</c:v>
                      </c:pt>
                      <c:pt idx="48">
                        <c:v>1.96369651999999E-9</c:v>
                      </c:pt>
                      <c:pt idx="49">
                        <c:v>1.96369651999999E-9</c:v>
                      </c:pt>
                      <c:pt idx="50">
                        <c:v>1.4963350623E-9</c:v>
                      </c:pt>
                      <c:pt idx="51">
                        <c:v>4.4465199999999902E-12</c:v>
                      </c:pt>
                      <c:pt idx="52">
                        <c:v>4.4465199999999902E-12</c:v>
                      </c:pt>
                      <c:pt idx="53">
                        <c:v>4.4465199999999902E-12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A8-4AF9-A354-ED0D9590EC84}"/>
                  </c:ext>
                </c:extLst>
              </c15:ser>
            </c15:filteredScatterSeries>
            <c15:filteredScatterSeries>
              <c15:ser>
                <c:idx val="6"/>
                <c:order val="8"/>
                <c:tx>
                  <c:v>E10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'E10'!$N$2:$N$60</c15:sqref>
                        </c15:formulaRef>
                      </c:ext>
                    </c:extLst>
                    <c:numCache>
                      <c:formatCode>0.00E+00</c:formatCode>
                      <c:ptCount val="59"/>
                      <c:pt idx="0">
                        <c:v>14</c:v>
                      </c:pt>
                      <c:pt idx="1">
                        <c:v>280</c:v>
                      </c:pt>
                      <c:pt idx="2">
                        <c:v>560</c:v>
                      </c:pt>
                      <c:pt idx="3">
                        <c:v>840</c:v>
                      </c:pt>
                      <c:pt idx="4">
                        <c:v>1064</c:v>
                      </c:pt>
                      <c:pt idx="5">
                        <c:v>1078</c:v>
                      </c:pt>
                      <c:pt idx="6">
                        <c:v>1092</c:v>
                      </c:pt>
                      <c:pt idx="7">
                        <c:v>1106</c:v>
                      </c:pt>
                      <c:pt idx="8">
                        <c:v>1120</c:v>
                      </c:pt>
                      <c:pt idx="9">
                        <c:v>1134</c:v>
                      </c:pt>
                      <c:pt idx="10">
                        <c:v>1148</c:v>
                      </c:pt>
                      <c:pt idx="11">
                        <c:v>1162</c:v>
                      </c:pt>
                      <c:pt idx="12">
                        <c:v>1176</c:v>
                      </c:pt>
                      <c:pt idx="13">
                        <c:v>1190</c:v>
                      </c:pt>
                      <c:pt idx="14">
                        <c:v>1204</c:v>
                      </c:pt>
                      <c:pt idx="15">
                        <c:v>1218</c:v>
                      </c:pt>
                      <c:pt idx="16">
                        <c:v>1232</c:v>
                      </c:pt>
                      <c:pt idx="17">
                        <c:v>1246</c:v>
                      </c:pt>
                      <c:pt idx="18">
                        <c:v>1260</c:v>
                      </c:pt>
                      <c:pt idx="19">
                        <c:v>1274</c:v>
                      </c:pt>
                      <c:pt idx="20">
                        <c:v>1288</c:v>
                      </c:pt>
                      <c:pt idx="21">
                        <c:v>1302</c:v>
                      </c:pt>
                      <c:pt idx="22">
                        <c:v>1316</c:v>
                      </c:pt>
                      <c:pt idx="23">
                        <c:v>1330</c:v>
                      </c:pt>
                      <c:pt idx="24">
                        <c:v>1344</c:v>
                      </c:pt>
                      <c:pt idx="25">
                        <c:v>1358</c:v>
                      </c:pt>
                      <c:pt idx="26">
                        <c:v>1372</c:v>
                      </c:pt>
                      <c:pt idx="27">
                        <c:v>1386</c:v>
                      </c:pt>
                      <c:pt idx="28">
                        <c:v>1400</c:v>
                      </c:pt>
                      <c:pt idx="29">
                        <c:v>1414</c:v>
                      </c:pt>
                      <c:pt idx="30">
                        <c:v>1428</c:v>
                      </c:pt>
                      <c:pt idx="31">
                        <c:v>1442</c:v>
                      </c:pt>
                      <c:pt idx="32">
                        <c:v>1456</c:v>
                      </c:pt>
                      <c:pt idx="33">
                        <c:v>1470</c:v>
                      </c:pt>
                      <c:pt idx="34">
                        <c:v>1540</c:v>
                      </c:pt>
                      <c:pt idx="35">
                        <c:v>1610</c:v>
                      </c:pt>
                      <c:pt idx="36">
                        <c:v>1680</c:v>
                      </c:pt>
                      <c:pt idx="37">
                        <c:v>1750</c:v>
                      </c:pt>
                      <c:pt idx="38">
                        <c:v>1820</c:v>
                      </c:pt>
                      <c:pt idx="39">
                        <c:v>1960</c:v>
                      </c:pt>
                      <c:pt idx="40">
                        <c:v>2100</c:v>
                      </c:pt>
                      <c:pt idx="41">
                        <c:v>2240</c:v>
                      </c:pt>
                      <c:pt idx="42">
                        <c:v>2380</c:v>
                      </c:pt>
                      <c:pt idx="43">
                        <c:v>2520</c:v>
                      </c:pt>
                      <c:pt idx="44">
                        <c:v>2800</c:v>
                      </c:pt>
                      <c:pt idx="45">
                        <c:v>3080</c:v>
                      </c:pt>
                      <c:pt idx="46">
                        <c:v>3360</c:v>
                      </c:pt>
                      <c:pt idx="47">
                        <c:v>3640</c:v>
                      </c:pt>
                      <c:pt idx="48">
                        <c:v>3920</c:v>
                      </c:pt>
                      <c:pt idx="49">
                        <c:v>4340</c:v>
                      </c:pt>
                      <c:pt idx="50">
                        <c:v>4760</c:v>
                      </c:pt>
                      <c:pt idx="51">
                        <c:v>5180</c:v>
                      </c:pt>
                      <c:pt idx="52">
                        <c:v>5600</c:v>
                      </c:pt>
                      <c:pt idx="53">
                        <c:v>6020</c:v>
                      </c:pt>
                      <c:pt idx="54">
                        <c:v>6440</c:v>
                      </c:pt>
                      <c:pt idx="55">
                        <c:v>6860</c:v>
                      </c:pt>
                      <c:pt idx="56">
                        <c:v>7378</c:v>
                      </c:pt>
                      <c:pt idx="57">
                        <c:v>7798</c:v>
                      </c:pt>
                      <c:pt idx="58">
                        <c:v>8204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'E10'!$Q$2:$Q$60</c15:sqref>
                        </c15:formulaRef>
                      </c:ext>
                    </c:extLst>
                    <c:numCache>
                      <c:formatCode>0.00E+00</c:formatCode>
                      <c:ptCount val="59"/>
                      <c:pt idx="0">
                        <c:v>4.099652E-10</c:v>
                      </c:pt>
                      <c:pt idx="1">
                        <c:v>4.0146317199999897E-9</c:v>
                      </c:pt>
                      <c:pt idx="2">
                        <c:v>4.0146317199999897E-9</c:v>
                      </c:pt>
                      <c:pt idx="3">
                        <c:v>4.0146317199999897E-9</c:v>
                      </c:pt>
                      <c:pt idx="4">
                        <c:v>4.0146317199999897E-9</c:v>
                      </c:pt>
                      <c:pt idx="5">
                        <c:v>4.0146317199999897E-9</c:v>
                      </c:pt>
                      <c:pt idx="6">
                        <c:v>4.0146317199999897E-9</c:v>
                      </c:pt>
                      <c:pt idx="7">
                        <c:v>4.0146317199999897E-9</c:v>
                      </c:pt>
                      <c:pt idx="8">
                        <c:v>4.0146317199999897E-9</c:v>
                      </c:pt>
                      <c:pt idx="9">
                        <c:v>4.0146317199999897E-9</c:v>
                      </c:pt>
                      <c:pt idx="10">
                        <c:v>4.0146317199999897E-9</c:v>
                      </c:pt>
                      <c:pt idx="11">
                        <c:v>4.0146317199999897E-9</c:v>
                      </c:pt>
                      <c:pt idx="12">
                        <c:v>4.0146317199999897E-9</c:v>
                      </c:pt>
                      <c:pt idx="13">
                        <c:v>4.0146317199999897E-9</c:v>
                      </c:pt>
                      <c:pt idx="14">
                        <c:v>4.0146317199999897E-9</c:v>
                      </c:pt>
                      <c:pt idx="15">
                        <c:v>4.0146317199999897E-9</c:v>
                      </c:pt>
                      <c:pt idx="16">
                        <c:v>4.0146317199999897E-9</c:v>
                      </c:pt>
                      <c:pt idx="17">
                        <c:v>4.0146317199999897E-9</c:v>
                      </c:pt>
                      <c:pt idx="18">
                        <c:v>4.0146317199999897E-9</c:v>
                      </c:pt>
                      <c:pt idx="19">
                        <c:v>4.0146317199999897E-9</c:v>
                      </c:pt>
                      <c:pt idx="20">
                        <c:v>4.0146317199999897E-9</c:v>
                      </c:pt>
                      <c:pt idx="21">
                        <c:v>4.0146317199999897E-9</c:v>
                      </c:pt>
                      <c:pt idx="22">
                        <c:v>4.0146317199999897E-9</c:v>
                      </c:pt>
                      <c:pt idx="23">
                        <c:v>4.0146317199999897E-9</c:v>
                      </c:pt>
                      <c:pt idx="24">
                        <c:v>4.0146317199999897E-9</c:v>
                      </c:pt>
                      <c:pt idx="25">
                        <c:v>4.0146317199999897E-9</c:v>
                      </c:pt>
                      <c:pt idx="26">
                        <c:v>4.0146317199999897E-9</c:v>
                      </c:pt>
                      <c:pt idx="27">
                        <c:v>4.0146317199999897E-9</c:v>
                      </c:pt>
                      <c:pt idx="28">
                        <c:v>4.0146317199999897E-9</c:v>
                      </c:pt>
                      <c:pt idx="29">
                        <c:v>4.0146317199999897E-9</c:v>
                      </c:pt>
                      <c:pt idx="30">
                        <c:v>4.0146317199999897E-9</c:v>
                      </c:pt>
                      <c:pt idx="31">
                        <c:v>4.0146317199999897E-9</c:v>
                      </c:pt>
                      <c:pt idx="32">
                        <c:v>4.0146317199999897E-9</c:v>
                      </c:pt>
                      <c:pt idx="33">
                        <c:v>4.0146317199999897E-9</c:v>
                      </c:pt>
                      <c:pt idx="34">
                        <c:v>4.0146317199999897E-9</c:v>
                      </c:pt>
                      <c:pt idx="35">
                        <c:v>4.0146317199999897E-9</c:v>
                      </c:pt>
                      <c:pt idx="36">
                        <c:v>4.0146317199999897E-9</c:v>
                      </c:pt>
                      <c:pt idx="37">
                        <c:v>4.0146317199999897E-9</c:v>
                      </c:pt>
                      <c:pt idx="38">
                        <c:v>4.0146317199999897E-9</c:v>
                      </c:pt>
                      <c:pt idx="39">
                        <c:v>2.752773594E-9</c:v>
                      </c:pt>
                      <c:pt idx="40">
                        <c:v>1.8620957553E-9</c:v>
                      </c:pt>
                      <c:pt idx="41">
                        <c:v>3.5921493057999899E-9</c:v>
                      </c:pt>
                      <c:pt idx="42">
                        <c:v>3.8941609230000001E-9</c:v>
                      </c:pt>
                      <c:pt idx="43">
                        <c:v>4.0146317199999897E-9</c:v>
                      </c:pt>
                      <c:pt idx="44">
                        <c:v>4.0146317199999897E-9</c:v>
                      </c:pt>
                      <c:pt idx="45">
                        <c:v>4.0146317199999897E-9</c:v>
                      </c:pt>
                      <c:pt idx="46">
                        <c:v>3.6491138040000002E-9</c:v>
                      </c:pt>
                      <c:pt idx="47">
                        <c:v>2.1028369164E-9</c:v>
                      </c:pt>
                      <c:pt idx="48">
                        <c:v>2.87515667639999E-9</c:v>
                      </c:pt>
                      <c:pt idx="49">
                        <c:v>3.1234013926999899E-9</c:v>
                      </c:pt>
                      <c:pt idx="50">
                        <c:v>3.0277255846000002E-9</c:v>
                      </c:pt>
                      <c:pt idx="51">
                        <c:v>1.42494876129999E-9</c:v>
                      </c:pt>
                      <c:pt idx="52">
                        <c:v>3.0868776823000001E-9</c:v>
                      </c:pt>
                      <c:pt idx="53">
                        <c:v>6.9386231985000001E-10</c:v>
                      </c:pt>
                      <c:pt idx="54">
                        <c:v>1.6956669771000001E-9</c:v>
                      </c:pt>
                      <c:pt idx="55">
                        <c:v>1.53316199839999E-9</c:v>
                      </c:pt>
                      <c:pt idx="56">
                        <c:v>8.8613561580999905E-10</c:v>
                      </c:pt>
                      <c:pt idx="57">
                        <c:v>1.4839971547000001E-9</c:v>
                      </c:pt>
                      <c:pt idx="58">
                        <c:v>7.2178965429000003E-10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A8-4AF9-A354-ED0D9590EC84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v>E11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'E11'!$N$2:$N$47</c15:sqref>
                        </c15:formulaRef>
                      </c:ext>
                    </c:extLst>
                    <c:numCache>
                      <c:formatCode>0.00E+00</c:formatCode>
                      <c:ptCount val="46"/>
                      <c:pt idx="0">
                        <c:v>14</c:v>
                      </c:pt>
                      <c:pt idx="1">
                        <c:v>70</c:v>
                      </c:pt>
                      <c:pt idx="2">
                        <c:v>140</c:v>
                      </c:pt>
                      <c:pt idx="3">
                        <c:v>210</c:v>
                      </c:pt>
                      <c:pt idx="4">
                        <c:v>224</c:v>
                      </c:pt>
                      <c:pt idx="5">
                        <c:v>238</c:v>
                      </c:pt>
                      <c:pt idx="6">
                        <c:v>252</c:v>
                      </c:pt>
                      <c:pt idx="7">
                        <c:v>266</c:v>
                      </c:pt>
                      <c:pt idx="8">
                        <c:v>280</c:v>
                      </c:pt>
                      <c:pt idx="9">
                        <c:v>294</c:v>
                      </c:pt>
                      <c:pt idx="10">
                        <c:v>308</c:v>
                      </c:pt>
                      <c:pt idx="11">
                        <c:v>322</c:v>
                      </c:pt>
                      <c:pt idx="12">
                        <c:v>336</c:v>
                      </c:pt>
                      <c:pt idx="13">
                        <c:v>350</c:v>
                      </c:pt>
                      <c:pt idx="14">
                        <c:v>364</c:v>
                      </c:pt>
                      <c:pt idx="15">
                        <c:v>378</c:v>
                      </c:pt>
                      <c:pt idx="16">
                        <c:v>392</c:v>
                      </c:pt>
                      <c:pt idx="17">
                        <c:v>406</c:v>
                      </c:pt>
                      <c:pt idx="18">
                        <c:v>420</c:v>
                      </c:pt>
                      <c:pt idx="19">
                        <c:v>490</c:v>
                      </c:pt>
                      <c:pt idx="20">
                        <c:v>560</c:v>
                      </c:pt>
                      <c:pt idx="21">
                        <c:v>630</c:v>
                      </c:pt>
                      <c:pt idx="22">
                        <c:v>700</c:v>
                      </c:pt>
                      <c:pt idx="23">
                        <c:v>770</c:v>
                      </c:pt>
                      <c:pt idx="24">
                        <c:v>910</c:v>
                      </c:pt>
                      <c:pt idx="25">
                        <c:v>1050</c:v>
                      </c:pt>
                      <c:pt idx="26">
                        <c:v>1190</c:v>
                      </c:pt>
                      <c:pt idx="27">
                        <c:v>1330</c:v>
                      </c:pt>
                      <c:pt idx="28">
                        <c:v>1470</c:v>
                      </c:pt>
                      <c:pt idx="29">
                        <c:v>1750</c:v>
                      </c:pt>
                      <c:pt idx="30">
                        <c:v>2030</c:v>
                      </c:pt>
                      <c:pt idx="31">
                        <c:v>2310</c:v>
                      </c:pt>
                      <c:pt idx="32">
                        <c:v>2590</c:v>
                      </c:pt>
                      <c:pt idx="33">
                        <c:v>2870</c:v>
                      </c:pt>
                      <c:pt idx="34">
                        <c:v>3290</c:v>
                      </c:pt>
                      <c:pt idx="35">
                        <c:v>3710</c:v>
                      </c:pt>
                      <c:pt idx="36">
                        <c:v>4130</c:v>
                      </c:pt>
                      <c:pt idx="37">
                        <c:v>4550</c:v>
                      </c:pt>
                      <c:pt idx="38">
                        <c:v>4970</c:v>
                      </c:pt>
                      <c:pt idx="39">
                        <c:v>5390</c:v>
                      </c:pt>
                      <c:pt idx="40">
                        <c:v>5810</c:v>
                      </c:pt>
                      <c:pt idx="41">
                        <c:v>6230</c:v>
                      </c:pt>
                      <c:pt idx="42">
                        <c:v>6650</c:v>
                      </c:pt>
                      <c:pt idx="43">
                        <c:v>7070</c:v>
                      </c:pt>
                      <c:pt idx="44">
                        <c:v>7490</c:v>
                      </c:pt>
                      <c:pt idx="45">
                        <c:v>7980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'E11'!$Q$2:$Q$47</c15:sqref>
                        </c15:formulaRef>
                      </c:ext>
                    </c:extLst>
                    <c:numCache>
                      <c:formatCode>0.00E+00</c:formatCode>
                      <c:ptCount val="46"/>
                      <c:pt idx="0">
                        <c:v>5.4999999999999897E-13</c:v>
                      </c:pt>
                      <c:pt idx="1">
                        <c:v>5.49826E-13</c:v>
                      </c:pt>
                      <c:pt idx="2">
                        <c:v>5.49826E-13</c:v>
                      </c:pt>
                      <c:pt idx="3">
                        <c:v>5.49826E-13</c:v>
                      </c:pt>
                      <c:pt idx="4">
                        <c:v>5.49826E-13</c:v>
                      </c:pt>
                      <c:pt idx="5">
                        <c:v>5.49826E-13</c:v>
                      </c:pt>
                      <c:pt idx="6">
                        <c:v>5.49826E-13</c:v>
                      </c:pt>
                      <c:pt idx="7">
                        <c:v>5.49826E-13</c:v>
                      </c:pt>
                      <c:pt idx="8">
                        <c:v>5.49826E-13</c:v>
                      </c:pt>
                      <c:pt idx="9">
                        <c:v>5.49826E-13</c:v>
                      </c:pt>
                      <c:pt idx="10">
                        <c:v>5.49826E-13</c:v>
                      </c:pt>
                      <c:pt idx="11">
                        <c:v>5.49826E-13</c:v>
                      </c:pt>
                      <c:pt idx="12">
                        <c:v>5.49826E-13</c:v>
                      </c:pt>
                      <c:pt idx="13">
                        <c:v>5.49826E-13</c:v>
                      </c:pt>
                      <c:pt idx="14">
                        <c:v>5.49826E-13</c:v>
                      </c:pt>
                      <c:pt idx="15">
                        <c:v>5.49826E-13</c:v>
                      </c:pt>
                      <c:pt idx="16">
                        <c:v>5.49826E-13</c:v>
                      </c:pt>
                      <c:pt idx="17">
                        <c:v>5.49826E-13</c:v>
                      </c:pt>
                      <c:pt idx="18">
                        <c:v>5.49826E-13</c:v>
                      </c:pt>
                      <c:pt idx="19">
                        <c:v>5.49826E-13</c:v>
                      </c:pt>
                      <c:pt idx="20">
                        <c:v>5.49826E-13</c:v>
                      </c:pt>
                      <c:pt idx="21">
                        <c:v>5.49826E-13</c:v>
                      </c:pt>
                      <c:pt idx="22">
                        <c:v>5.49826E-13</c:v>
                      </c:pt>
                      <c:pt idx="23">
                        <c:v>5.49826E-13</c:v>
                      </c:pt>
                      <c:pt idx="24">
                        <c:v>5.49826E-13</c:v>
                      </c:pt>
                      <c:pt idx="25">
                        <c:v>5.49826E-13</c:v>
                      </c:pt>
                      <c:pt idx="26">
                        <c:v>5.49826E-13</c:v>
                      </c:pt>
                      <c:pt idx="27">
                        <c:v>5.49826E-13</c:v>
                      </c:pt>
                      <c:pt idx="28">
                        <c:v>5.49826E-13</c:v>
                      </c:pt>
                      <c:pt idx="29">
                        <c:v>5.4999999999999897E-13</c:v>
                      </c:pt>
                      <c:pt idx="30">
                        <c:v>5.4999999999999897E-13</c:v>
                      </c:pt>
                      <c:pt idx="31">
                        <c:v>5.49826E-13</c:v>
                      </c:pt>
                      <c:pt idx="32">
                        <c:v>5.4999999999999897E-13</c:v>
                      </c:pt>
                      <c:pt idx="33">
                        <c:v>5.4999999999999897E-13</c:v>
                      </c:pt>
                      <c:pt idx="34">
                        <c:v>5.49826E-13</c:v>
                      </c:pt>
                      <c:pt idx="35">
                        <c:v>5.4999999999999897E-13</c:v>
                      </c:pt>
                      <c:pt idx="36">
                        <c:v>5.49826E-13</c:v>
                      </c:pt>
                      <c:pt idx="37">
                        <c:v>5.4999999999999897E-13</c:v>
                      </c:pt>
                      <c:pt idx="38">
                        <c:v>5.49826E-13</c:v>
                      </c:pt>
                      <c:pt idx="39">
                        <c:v>5.49826E-13</c:v>
                      </c:pt>
                      <c:pt idx="40">
                        <c:v>5.4999999999999897E-13</c:v>
                      </c:pt>
                      <c:pt idx="41">
                        <c:v>5.4999999999999897E-13</c:v>
                      </c:pt>
                      <c:pt idx="42">
                        <c:v>5.4999999999999897E-13</c:v>
                      </c:pt>
                      <c:pt idx="43">
                        <c:v>5.4999999999999897E-13</c:v>
                      </c:pt>
                      <c:pt idx="44">
                        <c:v>5.4999999999999897E-13</c:v>
                      </c:pt>
                      <c:pt idx="45">
                        <c:v>5.4999999999999897E-13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A8-4AF9-A354-ED0D9590EC84}"/>
                  </c:ext>
                </c:extLst>
              </c15:ser>
            </c15:filteredScatterSeries>
          </c:ext>
        </c:extLst>
      </c:scatterChart>
      <c:valAx>
        <c:axId val="12121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2157087"/>
        <c:crosses val="autoZero"/>
        <c:crossBetween val="midCat"/>
      </c:valAx>
      <c:valAx>
        <c:axId val="12121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215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adjusment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'E4'!$B$1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'E4'!$A$2:$A$68</c:f>
              <c:numCache>
                <c:formatCode>0.00E+00</c:formatCode>
                <c:ptCount val="67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  <c:pt idx="64">
                  <c:v>16065</c:v>
                </c:pt>
                <c:pt idx="65">
                  <c:v>16740</c:v>
                </c:pt>
                <c:pt idx="66">
                  <c:v>17010</c:v>
                </c:pt>
              </c:numCache>
            </c:numRef>
          </c:xVal>
          <c:yVal>
            <c:numRef>
              <c:f>'E4'!$B$2:$B$68</c:f>
              <c:numCache>
                <c:formatCode>0.00E+00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1.5100000000000001E-2</c:v>
                </c:pt>
                <c:pt idx="5">
                  <c:v>0</c:v>
                </c:pt>
                <c:pt idx="6">
                  <c:v>5.1200000000000002E-2</c:v>
                </c:pt>
                <c:pt idx="7">
                  <c:v>5.1200000000000002E-2</c:v>
                </c:pt>
                <c:pt idx="8">
                  <c:v>8.12999999999999E-2</c:v>
                </c:pt>
                <c:pt idx="9">
                  <c:v>0.18970000000000001</c:v>
                </c:pt>
                <c:pt idx="10">
                  <c:v>0.246999999999999</c:v>
                </c:pt>
                <c:pt idx="11">
                  <c:v>0.51200000000000001</c:v>
                </c:pt>
                <c:pt idx="12">
                  <c:v>0.75890000000000002</c:v>
                </c:pt>
                <c:pt idx="13">
                  <c:v>1.1986000000000001</c:v>
                </c:pt>
                <c:pt idx="14">
                  <c:v>1.6529</c:v>
                </c:pt>
                <c:pt idx="15">
                  <c:v>2.3039000000000001</c:v>
                </c:pt>
                <c:pt idx="16">
                  <c:v>2.9634</c:v>
                </c:pt>
                <c:pt idx="17">
                  <c:v>3.7193000000000001</c:v>
                </c:pt>
                <c:pt idx="18">
                  <c:v>4.3036000000000003</c:v>
                </c:pt>
                <c:pt idx="19">
                  <c:v>5.0083000000000002</c:v>
                </c:pt>
                <c:pt idx="20">
                  <c:v>5.8936999999999902</c:v>
                </c:pt>
                <c:pt idx="21">
                  <c:v>6.8634000000000004</c:v>
                </c:pt>
                <c:pt idx="22">
                  <c:v>7.8512000000000004</c:v>
                </c:pt>
                <c:pt idx="23">
                  <c:v>8.6132000000000009</c:v>
                </c:pt>
                <c:pt idx="24">
                  <c:v>9.6190999999999907</c:v>
                </c:pt>
                <c:pt idx="25">
                  <c:v>10.0589999999999</c:v>
                </c:pt>
                <c:pt idx="26">
                  <c:v>11.781000000000001</c:v>
                </c:pt>
                <c:pt idx="27">
                  <c:v>12.942</c:v>
                </c:pt>
                <c:pt idx="28">
                  <c:v>13.5579999999999</c:v>
                </c:pt>
                <c:pt idx="29">
                  <c:v>18.8674999999999</c:v>
                </c:pt>
                <c:pt idx="30">
                  <c:v>24.017499999999899</c:v>
                </c:pt>
                <c:pt idx="31">
                  <c:v>30.6129999999999</c:v>
                </c:pt>
                <c:pt idx="32">
                  <c:v>36.274999999999899</c:v>
                </c:pt>
                <c:pt idx="33">
                  <c:v>39.918999999999897</c:v>
                </c:pt>
                <c:pt idx="34">
                  <c:v>44.5564999999999</c:v>
                </c:pt>
                <c:pt idx="35">
                  <c:v>45.846499999999899</c:v>
                </c:pt>
                <c:pt idx="36">
                  <c:v>50.01</c:v>
                </c:pt>
                <c:pt idx="37">
                  <c:v>53.634999999999998</c:v>
                </c:pt>
                <c:pt idx="38">
                  <c:v>56.104999999999997</c:v>
                </c:pt>
                <c:pt idx="39">
                  <c:v>60.019999999999897</c:v>
                </c:pt>
                <c:pt idx="40">
                  <c:v>65.079999999999899</c:v>
                </c:pt>
                <c:pt idx="41">
                  <c:v>68.349999999999895</c:v>
                </c:pt>
                <c:pt idx="42">
                  <c:v>69.189999999999898</c:v>
                </c:pt>
                <c:pt idx="43">
                  <c:v>70.635000000000005</c:v>
                </c:pt>
                <c:pt idx="44">
                  <c:v>72.295000000000002</c:v>
                </c:pt>
                <c:pt idx="45">
                  <c:v>74.474999999999895</c:v>
                </c:pt>
                <c:pt idx="46">
                  <c:v>73.179999999999893</c:v>
                </c:pt>
                <c:pt idx="47">
                  <c:v>78.329999999999899</c:v>
                </c:pt>
                <c:pt idx="48">
                  <c:v>77.564999999999898</c:v>
                </c:pt>
                <c:pt idx="49">
                  <c:v>79.355000000000004</c:v>
                </c:pt>
                <c:pt idx="50">
                  <c:v>80.8599999999999</c:v>
                </c:pt>
                <c:pt idx="51">
                  <c:v>84.939999999999898</c:v>
                </c:pt>
                <c:pt idx="52">
                  <c:v>86.899999999999906</c:v>
                </c:pt>
                <c:pt idx="53">
                  <c:v>86.495000000000005</c:v>
                </c:pt>
                <c:pt idx="54">
                  <c:v>87.185000000000002</c:v>
                </c:pt>
                <c:pt idx="55">
                  <c:v>90.045000000000002</c:v>
                </c:pt>
                <c:pt idx="56">
                  <c:v>92.954999999999998</c:v>
                </c:pt>
                <c:pt idx="57">
                  <c:v>92.079999999999899</c:v>
                </c:pt>
                <c:pt idx="58">
                  <c:v>94.73</c:v>
                </c:pt>
                <c:pt idx="59">
                  <c:v>92.364999999999895</c:v>
                </c:pt>
                <c:pt idx="60">
                  <c:v>93.239999999999895</c:v>
                </c:pt>
                <c:pt idx="61">
                  <c:v>93.855000000000004</c:v>
                </c:pt>
                <c:pt idx="62">
                  <c:v>93.855000000000004</c:v>
                </c:pt>
                <c:pt idx="63">
                  <c:v>93.689999999999898</c:v>
                </c:pt>
                <c:pt idx="64">
                  <c:v>95.709999999999894</c:v>
                </c:pt>
                <c:pt idx="65">
                  <c:v>93.239999999999895</c:v>
                </c:pt>
                <c:pt idx="66">
                  <c:v>95.709999999999894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8-4752-AA90-16954C06A144}"/>
            </c:ext>
          </c:extLst>
        </c:ser>
        <c:ser>
          <c:idx val="1"/>
          <c:order val="1"/>
          <c:tx>
            <c:strRef>
              <c:f>'E4'!$C$1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'E4'!$A$2:$A$68</c:f>
              <c:numCache>
                <c:formatCode>0.00E+00</c:formatCode>
                <c:ptCount val="67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  <c:pt idx="64">
                  <c:v>16065</c:v>
                </c:pt>
                <c:pt idx="65">
                  <c:v>16740</c:v>
                </c:pt>
                <c:pt idx="66">
                  <c:v>17010</c:v>
                </c:pt>
              </c:numCache>
            </c:numRef>
          </c:xVal>
          <c:yVal>
            <c:numRef>
              <c:f>'E4'!$C$2:$C$68</c:f>
              <c:numCache>
                <c:formatCode>0.00E+00</c:formatCode>
                <c:ptCount val="67"/>
                <c:pt idx="0">
                  <c:v>0</c:v>
                </c:pt>
                <c:pt idx="1">
                  <c:v>-2.0696985996999901E-6</c:v>
                </c:pt>
                <c:pt idx="2">
                  <c:v>8.2480023037999903E-5</c:v>
                </c:pt>
                <c:pt idx="3">
                  <c:v>8.6522702807999893E-3</c:v>
                </c:pt>
                <c:pt idx="4">
                  <c:v>0.19728667276</c:v>
                </c:pt>
                <c:pt idx="5">
                  <c:v>2.8106575289000002</c:v>
                </c:pt>
                <c:pt idx="6">
                  <c:v>3.2250629992999902</c:v>
                </c:pt>
                <c:pt idx="7">
                  <c:v>3.6727322533999902</c:v>
                </c:pt>
                <c:pt idx="8">
                  <c:v>4.1532613389000002</c:v>
                </c:pt>
                <c:pt idx="9">
                  <c:v>4.6660885640999901</c:v>
                </c:pt>
                <c:pt idx="10">
                  <c:v>5.21051668269999</c:v>
                </c:pt>
                <c:pt idx="11">
                  <c:v>5.7857309678000002</c:v>
                </c:pt>
                <c:pt idx="12">
                  <c:v>6.39081502999999</c:v>
                </c:pt>
                <c:pt idx="13">
                  <c:v>7.0247649630999902</c:v>
                </c:pt>
                <c:pt idx="14">
                  <c:v>7.6865021291999902</c:v>
                </c:pt>
                <c:pt idx="15">
                  <c:v>8.3748847963999893</c:v>
                </c:pt>
                <c:pt idx="16">
                  <c:v>9.0887187879999907</c:v>
                </c:pt>
                <c:pt idx="17">
                  <c:v>9.8267672607000005</c:v>
                </c:pt>
                <c:pt idx="18">
                  <c:v>10.5877597029999</c:v>
                </c:pt>
                <c:pt idx="19">
                  <c:v>11.370400218</c:v>
                </c:pt>
                <c:pt idx="20">
                  <c:v>12.1733751489999</c:v>
                </c:pt>
                <c:pt idx="21">
                  <c:v>12.9953600839999</c:v>
                </c:pt>
                <c:pt idx="22">
                  <c:v>13.835026273</c:v>
                </c:pt>
                <c:pt idx="23">
                  <c:v>14.691046501000001</c:v>
                </c:pt>
                <c:pt idx="24">
                  <c:v>15.562100426000001</c:v>
                </c:pt>
                <c:pt idx="25">
                  <c:v>16.446879420999899</c:v>
                </c:pt>
                <c:pt idx="26">
                  <c:v>17.344090934</c:v>
                </c:pt>
                <c:pt idx="27">
                  <c:v>18.252462398999899</c:v>
                </c:pt>
                <c:pt idx="28">
                  <c:v>19.170744719999899</c:v>
                </c:pt>
                <c:pt idx="29">
                  <c:v>23.869099129999899</c:v>
                </c:pt>
                <c:pt idx="30">
                  <c:v>28.645721336000001</c:v>
                </c:pt>
                <c:pt idx="31">
                  <c:v>33.383158905000002</c:v>
                </c:pt>
                <c:pt idx="32">
                  <c:v>37.988466314</c:v>
                </c:pt>
                <c:pt idx="33">
                  <c:v>42.392195891</c:v>
                </c:pt>
                <c:pt idx="34">
                  <c:v>46.5459205659999</c:v>
                </c:pt>
                <c:pt idx="35">
                  <c:v>49.667846633999901</c:v>
                </c:pt>
                <c:pt idx="36">
                  <c:v>53.304458783999898</c:v>
                </c:pt>
                <c:pt idx="37">
                  <c:v>56.640114105000002</c:v>
                </c:pt>
                <c:pt idx="38">
                  <c:v>59.677396412</c:v>
                </c:pt>
                <c:pt idx="39">
                  <c:v>64.898708556000003</c:v>
                </c:pt>
                <c:pt idx="40">
                  <c:v>69.089290559000005</c:v>
                </c:pt>
                <c:pt idx="41">
                  <c:v>72.400232912999897</c:v>
                </c:pt>
                <c:pt idx="42">
                  <c:v>75.639713599000004</c:v>
                </c:pt>
                <c:pt idx="43">
                  <c:v>76.982821303999899</c:v>
                </c:pt>
                <c:pt idx="44">
                  <c:v>78.516239518000006</c:v>
                </c:pt>
                <c:pt idx="45">
                  <c:v>79.685964202999898</c:v>
                </c:pt>
                <c:pt idx="46">
                  <c:v>81.125887703999894</c:v>
                </c:pt>
                <c:pt idx="47">
                  <c:v>81.661680356999895</c:v>
                </c:pt>
                <c:pt idx="48">
                  <c:v>82.064741275000003</c:v>
                </c:pt>
                <c:pt idx="49">
                  <c:v>82.393021258000005</c:v>
                </c:pt>
                <c:pt idx="50">
                  <c:v>82.777988026000003</c:v>
                </c:pt>
                <c:pt idx="51">
                  <c:v>82.992966370999895</c:v>
                </c:pt>
                <c:pt idx="52">
                  <c:v>83.116905951000007</c:v>
                </c:pt>
                <c:pt idx="53">
                  <c:v>83.206884465000002</c:v>
                </c:pt>
                <c:pt idx="54">
                  <c:v>83.228402732999896</c:v>
                </c:pt>
                <c:pt idx="55">
                  <c:v>83.240200311999899</c:v>
                </c:pt>
                <c:pt idx="56">
                  <c:v>83.251234922999899</c:v>
                </c:pt>
                <c:pt idx="57">
                  <c:v>83.256500129000003</c:v>
                </c:pt>
                <c:pt idx="58">
                  <c:v>83.259083773</c:v>
                </c:pt>
                <c:pt idx="59">
                  <c:v>83.260224503000003</c:v>
                </c:pt>
                <c:pt idx="60">
                  <c:v>83.260809581000004</c:v>
                </c:pt>
                <c:pt idx="61">
                  <c:v>83.261098364000006</c:v>
                </c:pt>
                <c:pt idx="62">
                  <c:v>83.261246204000003</c:v>
                </c:pt>
                <c:pt idx="63">
                  <c:v>83.261327007999895</c:v>
                </c:pt>
                <c:pt idx="64">
                  <c:v>83.261375932000007</c:v>
                </c:pt>
                <c:pt idx="65">
                  <c:v>83.261409693000004</c:v>
                </c:pt>
                <c:pt idx="66">
                  <c:v>83.261420904000005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8-4752-AA90-16954C06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Trayectory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'E4'!$O$1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'E4'!$N$2:$N$65</c:f>
              <c:numCache>
                <c:formatCode>0.00E+00</c:formatCode>
                <c:ptCount val="64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</c:numCache>
            </c:numRef>
          </c:xVal>
          <c:yVal>
            <c:numRef>
              <c:f>'E4'!$O$2:$O$65</c:f>
              <c:numCache>
                <c:formatCode>0.00E+00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1.5100000000000001E-2</c:v>
                </c:pt>
                <c:pt idx="5">
                  <c:v>0</c:v>
                </c:pt>
                <c:pt idx="6">
                  <c:v>5.1200000000000002E-2</c:v>
                </c:pt>
                <c:pt idx="7">
                  <c:v>5.1200000000000002E-2</c:v>
                </c:pt>
                <c:pt idx="8">
                  <c:v>8.12999999999999E-2</c:v>
                </c:pt>
                <c:pt idx="9">
                  <c:v>0.18970000000000001</c:v>
                </c:pt>
                <c:pt idx="10">
                  <c:v>0.246999999999999</c:v>
                </c:pt>
                <c:pt idx="11">
                  <c:v>0.51200000000000001</c:v>
                </c:pt>
                <c:pt idx="12">
                  <c:v>0.75890000000000002</c:v>
                </c:pt>
                <c:pt idx="13">
                  <c:v>1.1986000000000001</c:v>
                </c:pt>
                <c:pt idx="14">
                  <c:v>1.6529</c:v>
                </c:pt>
                <c:pt idx="15">
                  <c:v>2.3039000000000001</c:v>
                </c:pt>
                <c:pt idx="16">
                  <c:v>2.9634</c:v>
                </c:pt>
                <c:pt idx="17">
                  <c:v>3.7193000000000001</c:v>
                </c:pt>
                <c:pt idx="18">
                  <c:v>4.3036000000000003</c:v>
                </c:pt>
                <c:pt idx="19">
                  <c:v>5.0083000000000002</c:v>
                </c:pt>
                <c:pt idx="20">
                  <c:v>5.8936999999999902</c:v>
                </c:pt>
                <c:pt idx="21">
                  <c:v>6.8634000000000004</c:v>
                </c:pt>
                <c:pt idx="22">
                  <c:v>7.8512000000000004</c:v>
                </c:pt>
                <c:pt idx="23">
                  <c:v>8.6132000000000009</c:v>
                </c:pt>
                <c:pt idx="24">
                  <c:v>9.6190999999999907</c:v>
                </c:pt>
                <c:pt idx="25">
                  <c:v>10.0589999999999</c:v>
                </c:pt>
                <c:pt idx="26">
                  <c:v>11.781000000000001</c:v>
                </c:pt>
                <c:pt idx="27">
                  <c:v>12.942</c:v>
                </c:pt>
                <c:pt idx="28">
                  <c:v>13.5579999999999</c:v>
                </c:pt>
                <c:pt idx="29">
                  <c:v>18.8674999999999</c:v>
                </c:pt>
                <c:pt idx="30">
                  <c:v>24.017499999999899</c:v>
                </c:pt>
                <c:pt idx="31">
                  <c:v>30.6129999999999</c:v>
                </c:pt>
                <c:pt idx="32">
                  <c:v>36.274999999999899</c:v>
                </c:pt>
                <c:pt idx="33">
                  <c:v>39.918999999999897</c:v>
                </c:pt>
                <c:pt idx="34">
                  <c:v>44.5564999999999</c:v>
                </c:pt>
                <c:pt idx="35">
                  <c:v>45.846499999999899</c:v>
                </c:pt>
                <c:pt idx="36">
                  <c:v>50.01</c:v>
                </c:pt>
                <c:pt idx="37">
                  <c:v>53.634999999999998</c:v>
                </c:pt>
                <c:pt idx="38">
                  <c:v>56.104999999999997</c:v>
                </c:pt>
                <c:pt idx="39">
                  <c:v>60.019999999999897</c:v>
                </c:pt>
                <c:pt idx="40">
                  <c:v>65.079999999999899</c:v>
                </c:pt>
                <c:pt idx="41">
                  <c:v>68.349999999999895</c:v>
                </c:pt>
                <c:pt idx="42">
                  <c:v>69.189999999999898</c:v>
                </c:pt>
                <c:pt idx="43">
                  <c:v>70.635000000000005</c:v>
                </c:pt>
                <c:pt idx="44">
                  <c:v>72.295000000000002</c:v>
                </c:pt>
                <c:pt idx="45">
                  <c:v>74.474999999999895</c:v>
                </c:pt>
                <c:pt idx="46">
                  <c:v>73.179999999999893</c:v>
                </c:pt>
                <c:pt idx="47">
                  <c:v>78.329999999999899</c:v>
                </c:pt>
                <c:pt idx="48">
                  <c:v>77.564999999999898</c:v>
                </c:pt>
                <c:pt idx="49">
                  <c:v>79.355000000000004</c:v>
                </c:pt>
                <c:pt idx="50">
                  <c:v>80.8599999999999</c:v>
                </c:pt>
                <c:pt idx="51">
                  <c:v>84.939999999999898</c:v>
                </c:pt>
                <c:pt idx="52">
                  <c:v>86.899999999999906</c:v>
                </c:pt>
                <c:pt idx="53">
                  <c:v>86.495000000000005</c:v>
                </c:pt>
                <c:pt idx="54">
                  <c:v>87.185000000000002</c:v>
                </c:pt>
                <c:pt idx="55">
                  <c:v>90.045000000000002</c:v>
                </c:pt>
                <c:pt idx="56">
                  <c:v>92.954999999999998</c:v>
                </c:pt>
                <c:pt idx="57">
                  <c:v>92.079999999999899</c:v>
                </c:pt>
                <c:pt idx="58">
                  <c:v>94.73</c:v>
                </c:pt>
                <c:pt idx="59">
                  <c:v>92.364999999999895</c:v>
                </c:pt>
                <c:pt idx="60">
                  <c:v>93.239999999999895</c:v>
                </c:pt>
                <c:pt idx="61">
                  <c:v>93.855000000000004</c:v>
                </c:pt>
                <c:pt idx="62">
                  <c:v>93.855000000000004</c:v>
                </c:pt>
                <c:pt idx="63">
                  <c:v>93.689999999999898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3-445A-9959-81DD448176A3}"/>
            </c:ext>
          </c:extLst>
        </c:ser>
        <c:ser>
          <c:idx val="1"/>
          <c:order val="1"/>
          <c:tx>
            <c:strRef>
              <c:f>'E4'!$P$1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'E4'!$N$2:$N$65</c:f>
              <c:numCache>
                <c:formatCode>0.00E+00</c:formatCode>
                <c:ptCount val="64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</c:numCache>
            </c:numRef>
          </c:xVal>
          <c:yVal>
            <c:numRef>
              <c:f>'E4'!$P$2:$P$65</c:f>
              <c:numCache>
                <c:formatCode>0.00E+00</c:formatCode>
                <c:ptCount val="64"/>
                <c:pt idx="0">
                  <c:v>0</c:v>
                </c:pt>
                <c:pt idx="1">
                  <c:v>1.33535002149999E-5</c:v>
                </c:pt>
                <c:pt idx="2">
                  <c:v>3.1478514577000001E-5</c:v>
                </c:pt>
                <c:pt idx="3">
                  <c:v>-9.9827768526000005E-5</c:v>
                </c:pt>
                <c:pt idx="4">
                  <c:v>-4.7924540720999901E-4</c:v>
                </c:pt>
                <c:pt idx="5">
                  <c:v>-1.9605919898E-3</c:v>
                </c:pt>
                <c:pt idx="6">
                  <c:v>-2.0806467286999899E-3</c:v>
                </c:pt>
                <c:pt idx="7">
                  <c:v>-1.88347954629999E-3</c:v>
                </c:pt>
                <c:pt idx="8">
                  <c:v>-1.4607736754000001E-3</c:v>
                </c:pt>
                <c:pt idx="9">
                  <c:v>-1.0836588890000001E-3</c:v>
                </c:pt>
                <c:pt idx="10">
                  <c:v>-6.9408698770999898E-4</c:v>
                </c:pt>
                <c:pt idx="11">
                  <c:v>3.9764223887000004E-3</c:v>
                </c:pt>
                <c:pt idx="12">
                  <c:v>6.0604587175000002E-2</c:v>
                </c:pt>
                <c:pt idx="13">
                  <c:v>0.39390066491999898</c:v>
                </c:pt>
                <c:pt idx="14">
                  <c:v>0.86443287033000005</c:v>
                </c:pt>
                <c:pt idx="15">
                  <c:v>1.4359531825</c:v>
                </c:pt>
                <c:pt idx="16">
                  <c:v>2.0821977997999901</c:v>
                </c:pt>
                <c:pt idx="17">
                  <c:v>2.7869934363999902</c:v>
                </c:pt>
                <c:pt idx="18">
                  <c:v>3.5109268321</c:v>
                </c:pt>
                <c:pt idx="19">
                  <c:v>4.2950639661999901</c:v>
                </c:pt>
                <c:pt idx="20">
                  <c:v>5.1321252210999901</c:v>
                </c:pt>
                <c:pt idx="21">
                  <c:v>6.0168538825000004</c:v>
                </c:pt>
                <c:pt idx="22">
                  <c:v>6.941707064</c:v>
                </c:pt>
                <c:pt idx="23">
                  <c:v>7.8644928394000004</c:v>
                </c:pt>
                <c:pt idx="24">
                  <c:v>8.8244132941999904</c:v>
                </c:pt>
                <c:pt idx="25">
                  <c:v>9.8406500281000007</c:v>
                </c:pt>
                <c:pt idx="26">
                  <c:v>10.909921745</c:v>
                </c:pt>
                <c:pt idx="27">
                  <c:v>11.997112272000001</c:v>
                </c:pt>
                <c:pt idx="28">
                  <c:v>12.869641823</c:v>
                </c:pt>
                <c:pt idx="29">
                  <c:v>18.245453136999899</c:v>
                </c:pt>
                <c:pt idx="30">
                  <c:v>24.0209153159999</c:v>
                </c:pt>
                <c:pt idx="31">
                  <c:v>30.286453470000001</c:v>
                </c:pt>
                <c:pt idx="32">
                  <c:v>35.863304923000001</c:v>
                </c:pt>
                <c:pt idx="33">
                  <c:v>40.1646632429999</c:v>
                </c:pt>
                <c:pt idx="34">
                  <c:v>44.127190534999897</c:v>
                </c:pt>
                <c:pt idx="35">
                  <c:v>46.4461841849999</c:v>
                </c:pt>
                <c:pt idx="36">
                  <c:v>50.112920858000003</c:v>
                </c:pt>
                <c:pt idx="37">
                  <c:v>53.560305300000003</c:v>
                </c:pt>
                <c:pt idx="38">
                  <c:v>56.232445245000001</c:v>
                </c:pt>
                <c:pt idx="39">
                  <c:v>60.294629600999897</c:v>
                </c:pt>
                <c:pt idx="40">
                  <c:v>65.026405474000001</c:v>
                </c:pt>
                <c:pt idx="41">
                  <c:v>68.210521638000003</c:v>
                </c:pt>
                <c:pt idx="42">
                  <c:v>69.346015729000001</c:v>
                </c:pt>
                <c:pt idx="43">
                  <c:v>70.585879688999896</c:v>
                </c:pt>
                <c:pt idx="44">
                  <c:v>72.370727844000001</c:v>
                </c:pt>
                <c:pt idx="45">
                  <c:v>74.170185666999899</c:v>
                </c:pt>
                <c:pt idx="46">
                  <c:v>73.7491936549999</c:v>
                </c:pt>
                <c:pt idx="47">
                  <c:v>77.7383182559999</c:v>
                </c:pt>
                <c:pt idx="48">
                  <c:v>77.877080093000004</c:v>
                </c:pt>
                <c:pt idx="49">
                  <c:v>79.254439801000004</c:v>
                </c:pt>
                <c:pt idx="50">
                  <c:v>80.9512151119999</c:v>
                </c:pt>
                <c:pt idx="51">
                  <c:v>84.880263408000005</c:v>
                </c:pt>
                <c:pt idx="52">
                  <c:v>86.867718328999899</c:v>
                </c:pt>
                <c:pt idx="53">
                  <c:v>86.500144726000002</c:v>
                </c:pt>
                <c:pt idx="54">
                  <c:v>87.280246595999898</c:v>
                </c:pt>
                <c:pt idx="55">
                  <c:v>89.978327785000005</c:v>
                </c:pt>
                <c:pt idx="56">
                  <c:v>92.879424424000007</c:v>
                </c:pt>
                <c:pt idx="57">
                  <c:v>92.188256056</c:v>
                </c:pt>
                <c:pt idx="58">
                  <c:v>94.603784782000005</c:v>
                </c:pt>
                <c:pt idx="59">
                  <c:v>92.449948742999894</c:v>
                </c:pt>
                <c:pt idx="60">
                  <c:v>93.214711551999898</c:v>
                </c:pt>
                <c:pt idx="61">
                  <c:v>93.838729860000001</c:v>
                </c:pt>
                <c:pt idx="62">
                  <c:v>93.835303081000006</c:v>
                </c:pt>
                <c:pt idx="63">
                  <c:v>93.752771839000005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3-445A-9959-81DD4481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'E4'!$Q$1</c:f>
              <c:strCache>
                <c:ptCount val="1"/>
                <c:pt idx="0">
                  <c:v>Profile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'E4'!$N$2:$N$65</c:f>
              <c:numCache>
                <c:formatCode>0.00E+00</c:formatCode>
                <c:ptCount val="64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</c:numCache>
            </c:numRef>
          </c:xVal>
          <c:yVal>
            <c:numRef>
              <c:f>'E4'!$Q$2:$Q$65</c:f>
              <c:numCache>
                <c:formatCode>0.00E+00</c:formatCode>
                <c:ptCount val="64"/>
                <c:pt idx="0">
                  <c:v>2.1135440000000002E-9</c:v>
                </c:pt>
                <c:pt idx="1">
                  <c:v>4.2270880000000003E-9</c:v>
                </c:pt>
                <c:pt idx="2">
                  <c:v>4.2270880000000003E-9</c:v>
                </c:pt>
                <c:pt idx="3">
                  <c:v>4.2270880000000003E-9</c:v>
                </c:pt>
                <c:pt idx="4">
                  <c:v>4.2270880000000003E-9</c:v>
                </c:pt>
                <c:pt idx="5">
                  <c:v>4.2270880000000003E-9</c:v>
                </c:pt>
                <c:pt idx="6">
                  <c:v>4.2270880000000003E-9</c:v>
                </c:pt>
                <c:pt idx="7">
                  <c:v>4.2270880000000003E-9</c:v>
                </c:pt>
                <c:pt idx="8">
                  <c:v>4.2270880000000003E-9</c:v>
                </c:pt>
                <c:pt idx="9">
                  <c:v>4.2270880000000003E-9</c:v>
                </c:pt>
                <c:pt idx="10">
                  <c:v>4.2270880000000003E-9</c:v>
                </c:pt>
                <c:pt idx="11">
                  <c:v>4.2270880000000003E-9</c:v>
                </c:pt>
                <c:pt idx="12">
                  <c:v>1.0567720000000001E-9</c:v>
                </c:pt>
                <c:pt idx="13">
                  <c:v>1.0567720000000001E-9</c:v>
                </c:pt>
                <c:pt idx="14">
                  <c:v>1.0567720000000001E-9</c:v>
                </c:pt>
                <c:pt idx="15">
                  <c:v>1.0567720000000001E-9</c:v>
                </c:pt>
                <c:pt idx="16">
                  <c:v>1.0567720000000001E-9</c:v>
                </c:pt>
                <c:pt idx="17">
                  <c:v>1.0567720000000001E-9</c:v>
                </c:pt>
                <c:pt idx="18">
                  <c:v>1.0567720000000001E-9</c:v>
                </c:pt>
                <c:pt idx="19">
                  <c:v>1.0567720000000001E-9</c:v>
                </c:pt>
                <c:pt idx="20">
                  <c:v>1.0567720000000001E-9</c:v>
                </c:pt>
                <c:pt idx="21">
                  <c:v>1.0567720000000001E-9</c:v>
                </c:pt>
                <c:pt idx="22">
                  <c:v>1.0567720000000001E-9</c:v>
                </c:pt>
                <c:pt idx="23">
                  <c:v>1.0567720000000001E-9</c:v>
                </c:pt>
                <c:pt idx="24">
                  <c:v>1.0567720000000001E-9</c:v>
                </c:pt>
                <c:pt idx="25">
                  <c:v>1.0567720000000001E-9</c:v>
                </c:pt>
                <c:pt idx="26">
                  <c:v>1.0567720000000001E-9</c:v>
                </c:pt>
                <c:pt idx="27">
                  <c:v>1.0567720000000001E-9</c:v>
                </c:pt>
                <c:pt idx="28">
                  <c:v>1.0567720000000001E-9</c:v>
                </c:pt>
                <c:pt idx="29">
                  <c:v>1.0567720000000001E-9</c:v>
                </c:pt>
                <c:pt idx="30">
                  <c:v>1.0567720000000001E-9</c:v>
                </c:pt>
                <c:pt idx="31">
                  <c:v>1.0567720000000001E-9</c:v>
                </c:pt>
                <c:pt idx="32">
                  <c:v>1.0567720000000001E-9</c:v>
                </c:pt>
                <c:pt idx="33">
                  <c:v>1.9252062694999899E-9</c:v>
                </c:pt>
                <c:pt idx="34">
                  <c:v>2.9078347253999899E-9</c:v>
                </c:pt>
                <c:pt idx="35">
                  <c:v>4.2270880000000003E-9</c:v>
                </c:pt>
                <c:pt idx="36">
                  <c:v>3.0358507095E-9</c:v>
                </c:pt>
                <c:pt idx="37">
                  <c:v>3.0018502349999899E-9</c:v>
                </c:pt>
                <c:pt idx="38">
                  <c:v>4.2270880000000003E-9</c:v>
                </c:pt>
                <c:pt idx="39">
                  <c:v>4.2270880000000003E-9</c:v>
                </c:pt>
                <c:pt idx="40">
                  <c:v>2.0143567922000002E-9</c:v>
                </c:pt>
                <c:pt idx="41">
                  <c:v>2.97149707489999E-9</c:v>
                </c:pt>
                <c:pt idx="42">
                  <c:v>4.2270880000000003E-9</c:v>
                </c:pt>
                <c:pt idx="43">
                  <c:v>3.07253655799999E-9</c:v>
                </c:pt>
                <c:pt idx="44">
                  <c:v>2.3477204117999899E-9</c:v>
                </c:pt>
                <c:pt idx="45">
                  <c:v>1.81111293739999E-9</c:v>
                </c:pt>
                <c:pt idx="46">
                  <c:v>4.2270880000000003E-9</c:v>
                </c:pt>
                <c:pt idx="47">
                  <c:v>1.0567720000000001E-9</c:v>
                </c:pt>
                <c:pt idx="48">
                  <c:v>3.4772357141000001E-9</c:v>
                </c:pt>
                <c:pt idx="49">
                  <c:v>1.5324932474000001E-9</c:v>
                </c:pt>
                <c:pt idx="50">
                  <c:v>1.8314750527000001E-9</c:v>
                </c:pt>
                <c:pt idx="51">
                  <c:v>1.0567720000000001E-9</c:v>
                </c:pt>
                <c:pt idx="52">
                  <c:v>1.0567720000000001E-9</c:v>
                </c:pt>
                <c:pt idx="53">
                  <c:v>2.1153701224000001E-9</c:v>
                </c:pt>
                <c:pt idx="54">
                  <c:v>1.0567720000000001E-9</c:v>
                </c:pt>
                <c:pt idx="55">
                  <c:v>1.0567720000000001E-9</c:v>
                </c:pt>
                <c:pt idx="56">
                  <c:v>1.0567720000000001E-9</c:v>
                </c:pt>
                <c:pt idx="57">
                  <c:v>1.4992394220000001E-9</c:v>
                </c:pt>
                <c:pt idx="58">
                  <c:v>1.0567720000000001E-9</c:v>
                </c:pt>
                <c:pt idx="59">
                  <c:v>2.08321132919999E-9</c:v>
                </c:pt>
                <c:pt idx="60">
                  <c:v>1.0567720000000001E-9</c:v>
                </c:pt>
                <c:pt idx="61">
                  <c:v>1.0567720000000001E-9</c:v>
                </c:pt>
                <c:pt idx="62">
                  <c:v>1.0567720000000001E-9</c:v>
                </c:pt>
                <c:pt idx="63">
                  <c:v>1.0567720000000001E-9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D-41F2-81AD-01FB7FF6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'E5'!$B$1</c:f>
              <c:strCache>
                <c:ptCount val="1"/>
                <c:pt idx="0">
                  <c:v>Datos experimentales 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'E5'!$A$2:$A$68</c:f>
              <c:numCache>
                <c:formatCode>0.00E+00</c:formatCode>
                <c:ptCount val="67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  <c:pt idx="62">
                  <c:v>7140</c:v>
                </c:pt>
                <c:pt idx="63">
                  <c:v>7560</c:v>
                </c:pt>
                <c:pt idx="64">
                  <c:v>7980</c:v>
                </c:pt>
                <c:pt idx="65">
                  <c:v>8400</c:v>
                </c:pt>
                <c:pt idx="66">
                  <c:v>8680</c:v>
                </c:pt>
              </c:numCache>
            </c:numRef>
          </c:xVal>
          <c:yVal>
            <c:numRef>
              <c:f>'E5'!$B$2:$B$68</c:f>
              <c:numCache>
                <c:formatCode>0.00E+00</c:formatCode>
                <c:ptCount val="67"/>
                <c:pt idx="0">
                  <c:v>2.4099999999999899E-2</c:v>
                </c:pt>
                <c:pt idx="1">
                  <c:v>1.8100000000000002E-2</c:v>
                </c:pt>
                <c:pt idx="2">
                  <c:v>1.8100000000000002E-2</c:v>
                </c:pt>
                <c:pt idx="3">
                  <c:v>3.0000000000000001E-3</c:v>
                </c:pt>
                <c:pt idx="4">
                  <c:v>1.8100000000000002E-2</c:v>
                </c:pt>
                <c:pt idx="5">
                  <c:v>6.0000000000000001E-3</c:v>
                </c:pt>
                <c:pt idx="6">
                  <c:v>1.5100000000000001E-2</c:v>
                </c:pt>
                <c:pt idx="7">
                  <c:v>1.5100000000000001E-2</c:v>
                </c:pt>
                <c:pt idx="8">
                  <c:v>6.0000000000000001E-3</c:v>
                </c:pt>
                <c:pt idx="9">
                  <c:v>6.6299999999999901E-2</c:v>
                </c:pt>
                <c:pt idx="10">
                  <c:v>6.6299999999999901E-2</c:v>
                </c:pt>
                <c:pt idx="11">
                  <c:v>6.93E-2</c:v>
                </c:pt>
                <c:pt idx="12">
                  <c:v>0.111399999999999</c:v>
                </c:pt>
                <c:pt idx="13">
                  <c:v>0.52700000000000002</c:v>
                </c:pt>
                <c:pt idx="14">
                  <c:v>0.50290000000000001</c:v>
                </c:pt>
                <c:pt idx="15">
                  <c:v>1.03</c:v>
                </c:pt>
                <c:pt idx="16">
                  <c:v>1.83709999999999</c:v>
                </c:pt>
                <c:pt idx="17">
                  <c:v>2.6829999999999901</c:v>
                </c:pt>
                <c:pt idx="18">
                  <c:v>3.5988999999999902</c:v>
                </c:pt>
                <c:pt idx="19">
                  <c:v>4.5956999999999901</c:v>
                </c:pt>
                <c:pt idx="20">
                  <c:v>5.0647999999999902</c:v>
                </c:pt>
                <c:pt idx="21">
                  <c:v>6.9660000000000002</c:v>
                </c:pt>
                <c:pt idx="22">
                  <c:v>7.7969999999999899</c:v>
                </c:pt>
                <c:pt idx="23">
                  <c:v>8.8360000000000003</c:v>
                </c:pt>
                <c:pt idx="24">
                  <c:v>9.7666000000000004</c:v>
                </c:pt>
                <c:pt idx="25">
                  <c:v>10.8059999999999</c:v>
                </c:pt>
                <c:pt idx="26">
                  <c:v>11.9679999999999</c:v>
                </c:pt>
                <c:pt idx="27">
                  <c:v>13.32</c:v>
                </c:pt>
                <c:pt idx="28">
                  <c:v>18.3859999999999</c:v>
                </c:pt>
                <c:pt idx="29">
                  <c:v>22.7225</c:v>
                </c:pt>
                <c:pt idx="30">
                  <c:v>27.857500000000002</c:v>
                </c:pt>
                <c:pt idx="31">
                  <c:v>30.718499999999899</c:v>
                </c:pt>
                <c:pt idx="32">
                  <c:v>35.958500000000001</c:v>
                </c:pt>
                <c:pt idx="33">
                  <c:v>39.6325</c:v>
                </c:pt>
                <c:pt idx="34">
                  <c:v>42.057000000000002</c:v>
                </c:pt>
                <c:pt idx="35">
                  <c:v>44.887999999999998</c:v>
                </c:pt>
                <c:pt idx="36">
                  <c:v>47.869500000000002</c:v>
                </c:pt>
                <c:pt idx="37">
                  <c:v>51.394999999999897</c:v>
                </c:pt>
                <c:pt idx="38">
                  <c:v>53.17</c:v>
                </c:pt>
                <c:pt idx="39">
                  <c:v>54.945</c:v>
                </c:pt>
                <c:pt idx="40">
                  <c:v>56.39</c:v>
                </c:pt>
                <c:pt idx="41">
                  <c:v>58.424999999999997</c:v>
                </c:pt>
                <c:pt idx="42">
                  <c:v>62.579999999999899</c:v>
                </c:pt>
                <c:pt idx="43">
                  <c:v>65.9849999999999</c:v>
                </c:pt>
                <c:pt idx="44">
                  <c:v>67.144999999999897</c:v>
                </c:pt>
                <c:pt idx="45">
                  <c:v>70.064999999999898</c:v>
                </c:pt>
                <c:pt idx="46">
                  <c:v>70.819999999999894</c:v>
                </c:pt>
                <c:pt idx="47">
                  <c:v>74.37</c:v>
                </c:pt>
                <c:pt idx="48">
                  <c:v>74.87</c:v>
                </c:pt>
                <c:pt idx="49">
                  <c:v>75.094999999999899</c:v>
                </c:pt>
                <c:pt idx="50">
                  <c:v>75.694999999999894</c:v>
                </c:pt>
                <c:pt idx="51">
                  <c:v>77.17</c:v>
                </c:pt>
                <c:pt idx="52">
                  <c:v>77.789999999999907</c:v>
                </c:pt>
                <c:pt idx="53">
                  <c:v>81.180000000000007</c:v>
                </c:pt>
                <c:pt idx="54">
                  <c:v>82.729999999999905</c:v>
                </c:pt>
                <c:pt idx="55">
                  <c:v>82.49</c:v>
                </c:pt>
                <c:pt idx="56">
                  <c:v>83.224999999999895</c:v>
                </c:pt>
                <c:pt idx="57">
                  <c:v>84.069999999999894</c:v>
                </c:pt>
                <c:pt idx="58">
                  <c:v>86.099999999999895</c:v>
                </c:pt>
                <c:pt idx="59">
                  <c:v>86.099999999999895</c:v>
                </c:pt>
                <c:pt idx="60">
                  <c:v>84.579999999999899</c:v>
                </c:pt>
                <c:pt idx="61">
                  <c:v>85.439999999999898</c:v>
                </c:pt>
                <c:pt idx="62">
                  <c:v>84.689999999999898</c:v>
                </c:pt>
                <c:pt idx="63">
                  <c:v>84.819999999999894</c:v>
                </c:pt>
                <c:pt idx="64">
                  <c:v>85.574999999999903</c:v>
                </c:pt>
                <c:pt idx="65">
                  <c:v>86.629999999999896</c:v>
                </c:pt>
                <c:pt idx="66">
                  <c:v>86.375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1-4931-A879-A7656021123B}"/>
            </c:ext>
          </c:extLst>
        </c:ser>
        <c:ser>
          <c:idx val="1"/>
          <c:order val="1"/>
          <c:tx>
            <c:strRef>
              <c:f>'E5'!$C$1</c:f>
              <c:strCache>
                <c:ptCount val="1"/>
                <c:pt idx="0">
                  <c:v>Ajuste E4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'E5'!$A$2:$A$68</c:f>
              <c:numCache>
                <c:formatCode>0.00E+00</c:formatCode>
                <c:ptCount val="67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  <c:pt idx="62">
                  <c:v>7140</c:v>
                </c:pt>
                <c:pt idx="63">
                  <c:v>7560</c:v>
                </c:pt>
                <c:pt idx="64">
                  <c:v>7980</c:v>
                </c:pt>
                <c:pt idx="65">
                  <c:v>8400</c:v>
                </c:pt>
                <c:pt idx="66">
                  <c:v>8680</c:v>
                </c:pt>
              </c:numCache>
            </c:numRef>
          </c:xVal>
          <c:yVal>
            <c:numRef>
              <c:f>'E5'!$C$2:$C$68</c:f>
              <c:numCache>
                <c:formatCode>0.00E+00</c:formatCode>
                <c:ptCount val="67"/>
                <c:pt idx="0">
                  <c:v>0</c:v>
                </c:pt>
                <c:pt idx="1">
                  <c:v>-2.0821178628999899E-8</c:v>
                </c:pt>
                <c:pt idx="2">
                  <c:v>-1.23413842789999E-6</c:v>
                </c:pt>
                <c:pt idx="3">
                  <c:v>1.03483584809999E-5</c:v>
                </c:pt>
                <c:pt idx="4">
                  <c:v>7.8008741532000002E-4</c:v>
                </c:pt>
                <c:pt idx="5">
                  <c:v>1.4311858521E-2</c:v>
                </c:pt>
                <c:pt idx="6">
                  <c:v>0.14379916159</c:v>
                </c:pt>
                <c:pt idx="7">
                  <c:v>0.90195956084999895</c:v>
                </c:pt>
                <c:pt idx="8">
                  <c:v>3.2800922698999901</c:v>
                </c:pt>
                <c:pt idx="9">
                  <c:v>3.6289084955000002</c:v>
                </c:pt>
                <c:pt idx="10">
                  <c:v>3.9980198195000001</c:v>
                </c:pt>
                <c:pt idx="11">
                  <c:v>4.3872256357000001</c:v>
                </c:pt>
                <c:pt idx="12">
                  <c:v>4.7962727302000001</c:v>
                </c:pt>
                <c:pt idx="13">
                  <c:v>5.6726430068000004</c:v>
                </c:pt>
                <c:pt idx="14">
                  <c:v>6.1392376253999901</c:v>
                </c:pt>
                <c:pt idx="15">
                  <c:v>6.6242240463000002</c:v>
                </c:pt>
                <c:pt idx="16">
                  <c:v>7.1271500484999901</c:v>
                </c:pt>
                <c:pt idx="17">
                  <c:v>7.64753420899999</c:v>
                </c:pt>
                <c:pt idx="18">
                  <c:v>8.1848688901000006</c:v>
                </c:pt>
                <c:pt idx="19">
                  <c:v>8.7386230529999906</c:v>
                </c:pt>
                <c:pt idx="20">
                  <c:v>9.3082449198999893</c:v>
                </c:pt>
                <c:pt idx="21">
                  <c:v>9.8931644982000009</c:v>
                </c:pt>
                <c:pt idx="22">
                  <c:v>10.49279598</c:v>
                </c:pt>
                <c:pt idx="23">
                  <c:v>11.1065400239999</c:v>
                </c:pt>
                <c:pt idx="24">
                  <c:v>11.7337859319999</c:v>
                </c:pt>
                <c:pt idx="25">
                  <c:v>12.373913715</c:v>
                </c:pt>
                <c:pt idx="26">
                  <c:v>13.026296062</c:v>
                </c:pt>
                <c:pt idx="27">
                  <c:v>13.690300213</c:v>
                </c:pt>
                <c:pt idx="28">
                  <c:v>17.1623355199999</c:v>
                </c:pt>
                <c:pt idx="29">
                  <c:v>20.829718113999899</c:v>
                </c:pt>
                <c:pt idx="30">
                  <c:v>24.616230654999899</c:v>
                </c:pt>
                <c:pt idx="31">
                  <c:v>28.4517638569999</c:v>
                </c:pt>
                <c:pt idx="32">
                  <c:v>32.274315426000001</c:v>
                </c:pt>
                <c:pt idx="33">
                  <c:v>36.0310365859999</c:v>
                </c:pt>
                <c:pt idx="34">
                  <c:v>39.678529339000001</c:v>
                </c:pt>
                <c:pt idx="35">
                  <c:v>43.182590423000001</c:v>
                </c:pt>
                <c:pt idx="36">
                  <c:v>46.517576273000003</c:v>
                </c:pt>
                <c:pt idx="37">
                  <c:v>49.665534293999897</c:v>
                </c:pt>
                <c:pt idx="38">
                  <c:v>52.615214985000001</c:v>
                </c:pt>
                <c:pt idx="39">
                  <c:v>55.361050622</c:v>
                </c:pt>
                <c:pt idx="40">
                  <c:v>57.902160967</c:v>
                </c:pt>
                <c:pt idx="41">
                  <c:v>64.339830179000003</c:v>
                </c:pt>
                <c:pt idx="42">
                  <c:v>67.725233481000004</c:v>
                </c:pt>
                <c:pt idx="43">
                  <c:v>70.483846138999894</c:v>
                </c:pt>
                <c:pt idx="44">
                  <c:v>72.706340718000007</c:v>
                </c:pt>
                <c:pt idx="45">
                  <c:v>74.479921739999895</c:v>
                </c:pt>
                <c:pt idx="46">
                  <c:v>75.883905600000006</c:v>
                </c:pt>
                <c:pt idx="47">
                  <c:v>76.987723865000007</c:v>
                </c:pt>
                <c:pt idx="48">
                  <c:v>77.850482131000007</c:v>
                </c:pt>
                <c:pt idx="49">
                  <c:v>78.521440228000003</c:v>
                </c:pt>
                <c:pt idx="50">
                  <c:v>79.040977048000002</c:v>
                </c:pt>
                <c:pt idx="51">
                  <c:v>79.441755498999896</c:v>
                </c:pt>
                <c:pt idx="52">
                  <c:v>79.986178308999897</c:v>
                </c:pt>
                <c:pt idx="53">
                  <c:v>80.304772623000005</c:v>
                </c:pt>
                <c:pt idx="54">
                  <c:v>80.489669976000002</c:v>
                </c:pt>
                <c:pt idx="55">
                  <c:v>80.596287668000002</c:v>
                </c:pt>
                <c:pt idx="56">
                  <c:v>80.631111954999895</c:v>
                </c:pt>
                <c:pt idx="57">
                  <c:v>80.677377050000004</c:v>
                </c:pt>
                <c:pt idx="58">
                  <c:v>80.703775988999894</c:v>
                </c:pt>
                <c:pt idx="59">
                  <c:v>80.718799770000004</c:v>
                </c:pt>
                <c:pt idx="60">
                  <c:v>80.727333497000004</c:v>
                </c:pt>
                <c:pt idx="61">
                  <c:v>80.734003998999896</c:v>
                </c:pt>
                <c:pt idx="62">
                  <c:v>80.736477738000005</c:v>
                </c:pt>
                <c:pt idx="63">
                  <c:v>80.737651432999897</c:v>
                </c:pt>
                <c:pt idx="64">
                  <c:v>80.738161000000005</c:v>
                </c:pt>
                <c:pt idx="65">
                  <c:v>80.738388986999894</c:v>
                </c:pt>
                <c:pt idx="66">
                  <c:v>80.738469355000007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1-4931-A879-A7656021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Trayectory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'E5'!$O$1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'E5'!$N$2:$N$65</c:f>
              <c:numCache>
                <c:formatCode>0.00E+00</c:formatCode>
                <c:ptCount val="64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</c:numCache>
            </c:numRef>
          </c:xVal>
          <c:yVal>
            <c:numRef>
              <c:f>'E5'!$O$2:$O$65</c:f>
              <c:numCache>
                <c:formatCode>0.00E+00</c:formatCode>
                <c:ptCount val="64"/>
                <c:pt idx="0">
                  <c:v>2.4099999999999899E-2</c:v>
                </c:pt>
                <c:pt idx="1">
                  <c:v>1.8100000000000002E-2</c:v>
                </c:pt>
                <c:pt idx="2">
                  <c:v>1.8100000000000002E-2</c:v>
                </c:pt>
                <c:pt idx="3">
                  <c:v>3.0000000000000001E-3</c:v>
                </c:pt>
                <c:pt idx="4">
                  <c:v>1.8100000000000002E-2</c:v>
                </c:pt>
                <c:pt idx="5">
                  <c:v>6.0000000000000001E-3</c:v>
                </c:pt>
                <c:pt idx="6">
                  <c:v>1.5100000000000001E-2</c:v>
                </c:pt>
                <c:pt idx="7">
                  <c:v>1.5100000000000001E-2</c:v>
                </c:pt>
                <c:pt idx="8">
                  <c:v>6.0000000000000001E-3</c:v>
                </c:pt>
                <c:pt idx="9">
                  <c:v>6.6299999999999901E-2</c:v>
                </c:pt>
                <c:pt idx="10">
                  <c:v>6.6299999999999901E-2</c:v>
                </c:pt>
                <c:pt idx="11">
                  <c:v>6.93E-2</c:v>
                </c:pt>
                <c:pt idx="12">
                  <c:v>0.111399999999999</c:v>
                </c:pt>
                <c:pt idx="13">
                  <c:v>0.52700000000000002</c:v>
                </c:pt>
                <c:pt idx="14">
                  <c:v>0.50290000000000001</c:v>
                </c:pt>
                <c:pt idx="15">
                  <c:v>1.03</c:v>
                </c:pt>
                <c:pt idx="16">
                  <c:v>1.83709999999999</c:v>
                </c:pt>
                <c:pt idx="17">
                  <c:v>2.6829999999999901</c:v>
                </c:pt>
                <c:pt idx="18">
                  <c:v>3.5988999999999902</c:v>
                </c:pt>
                <c:pt idx="19">
                  <c:v>4.5956999999999901</c:v>
                </c:pt>
                <c:pt idx="20">
                  <c:v>5.0647999999999902</c:v>
                </c:pt>
                <c:pt idx="21">
                  <c:v>6.9660000000000002</c:v>
                </c:pt>
                <c:pt idx="22">
                  <c:v>7.7969999999999899</c:v>
                </c:pt>
                <c:pt idx="23">
                  <c:v>8.8360000000000003</c:v>
                </c:pt>
                <c:pt idx="24">
                  <c:v>9.7666000000000004</c:v>
                </c:pt>
                <c:pt idx="25">
                  <c:v>10.8059999999999</c:v>
                </c:pt>
                <c:pt idx="26">
                  <c:v>11.9679999999999</c:v>
                </c:pt>
                <c:pt idx="27">
                  <c:v>13.32</c:v>
                </c:pt>
                <c:pt idx="28">
                  <c:v>18.3859999999999</c:v>
                </c:pt>
                <c:pt idx="29">
                  <c:v>22.7225</c:v>
                </c:pt>
                <c:pt idx="30">
                  <c:v>27.857500000000002</c:v>
                </c:pt>
                <c:pt idx="31">
                  <c:v>30.718499999999899</c:v>
                </c:pt>
                <c:pt idx="32">
                  <c:v>35.958500000000001</c:v>
                </c:pt>
                <c:pt idx="33">
                  <c:v>39.6325</c:v>
                </c:pt>
                <c:pt idx="34">
                  <c:v>42.057000000000002</c:v>
                </c:pt>
                <c:pt idx="35">
                  <c:v>44.887999999999998</c:v>
                </c:pt>
                <c:pt idx="36">
                  <c:v>47.869500000000002</c:v>
                </c:pt>
                <c:pt idx="37">
                  <c:v>51.394999999999897</c:v>
                </c:pt>
                <c:pt idx="38">
                  <c:v>53.17</c:v>
                </c:pt>
                <c:pt idx="39">
                  <c:v>54.945</c:v>
                </c:pt>
                <c:pt idx="40">
                  <c:v>56.39</c:v>
                </c:pt>
                <c:pt idx="41">
                  <c:v>58.424999999999997</c:v>
                </c:pt>
                <c:pt idx="42">
                  <c:v>62.579999999999899</c:v>
                </c:pt>
                <c:pt idx="43">
                  <c:v>65.9849999999999</c:v>
                </c:pt>
                <c:pt idx="44">
                  <c:v>67.144999999999897</c:v>
                </c:pt>
                <c:pt idx="45">
                  <c:v>70.064999999999898</c:v>
                </c:pt>
                <c:pt idx="46">
                  <c:v>70.819999999999894</c:v>
                </c:pt>
                <c:pt idx="47">
                  <c:v>74.37</c:v>
                </c:pt>
                <c:pt idx="48">
                  <c:v>74.87</c:v>
                </c:pt>
                <c:pt idx="49">
                  <c:v>75.094999999999899</c:v>
                </c:pt>
                <c:pt idx="50">
                  <c:v>75.694999999999894</c:v>
                </c:pt>
                <c:pt idx="51">
                  <c:v>77.17</c:v>
                </c:pt>
                <c:pt idx="52">
                  <c:v>77.789999999999907</c:v>
                </c:pt>
                <c:pt idx="53">
                  <c:v>81.180000000000007</c:v>
                </c:pt>
                <c:pt idx="54">
                  <c:v>82.729999999999905</c:v>
                </c:pt>
                <c:pt idx="55">
                  <c:v>82.49</c:v>
                </c:pt>
                <c:pt idx="56">
                  <c:v>83.224999999999895</c:v>
                </c:pt>
                <c:pt idx="57">
                  <c:v>84.069999999999894</c:v>
                </c:pt>
                <c:pt idx="58">
                  <c:v>86.099999999999895</c:v>
                </c:pt>
                <c:pt idx="59">
                  <c:v>86.099999999999895</c:v>
                </c:pt>
                <c:pt idx="60">
                  <c:v>84.579999999999899</c:v>
                </c:pt>
                <c:pt idx="61">
                  <c:v>85.439999999999898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A-4660-BC97-F6EFA7D34B22}"/>
            </c:ext>
          </c:extLst>
        </c:ser>
        <c:ser>
          <c:idx val="1"/>
          <c:order val="1"/>
          <c:tx>
            <c:strRef>
              <c:f>'E5'!$P$1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'E5'!$N$2:$N$65</c:f>
              <c:numCache>
                <c:formatCode>0.00E+00</c:formatCode>
                <c:ptCount val="64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</c:numCache>
            </c:numRef>
          </c:xVal>
          <c:yVal>
            <c:numRef>
              <c:f>'E5'!$P$2:$P$65</c:f>
              <c:numCache>
                <c:formatCode>0.00E+00</c:formatCode>
                <c:ptCount val="64"/>
                <c:pt idx="0">
                  <c:v>0</c:v>
                </c:pt>
                <c:pt idx="1">
                  <c:v>1.5759285817999898E-2</c:v>
                </c:pt>
                <c:pt idx="2">
                  <c:v>4.2340231656000003E-2</c:v>
                </c:pt>
                <c:pt idx="3">
                  <c:v>0.103995868589999</c:v>
                </c:pt>
                <c:pt idx="4">
                  <c:v>0.26464182215999899</c:v>
                </c:pt>
                <c:pt idx="5">
                  <c:v>0.59719578580999899</c:v>
                </c:pt>
                <c:pt idx="6">
                  <c:v>1.0052210127000001</c:v>
                </c:pt>
                <c:pt idx="7">
                  <c:v>1.0150999996000001</c:v>
                </c:pt>
                <c:pt idx="8">
                  <c:v>1.00599999979999</c:v>
                </c:pt>
                <c:pt idx="9">
                  <c:v>1.0662999985999899</c:v>
                </c:pt>
                <c:pt idx="10">
                  <c:v>1.06629999919999</c:v>
                </c:pt>
                <c:pt idx="11">
                  <c:v>1.0692999994000001</c:v>
                </c:pt>
                <c:pt idx="12">
                  <c:v>1.1113999994999899</c:v>
                </c:pt>
                <c:pt idx="13">
                  <c:v>1.20956684899999</c:v>
                </c:pt>
                <c:pt idx="14">
                  <c:v>1.5028999998999899</c:v>
                </c:pt>
                <c:pt idx="15">
                  <c:v>2.0837220841000001</c:v>
                </c:pt>
                <c:pt idx="16">
                  <c:v>2.8299997971000002</c:v>
                </c:pt>
                <c:pt idx="17">
                  <c:v>3.6058579627</c:v>
                </c:pt>
                <c:pt idx="18">
                  <c:v>4.4057173478999898</c:v>
                </c:pt>
                <c:pt idx="19">
                  <c:v>5.22613494149999</c:v>
                </c:pt>
                <c:pt idx="20">
                  <c:v>6.0647999997999902</c:v>
                </c:pt>
                <c:pt idx="21">
                  <c:v>6.9200459350000001</c:v>
                </c:pt>
                <c:pt idx="22">
                  <c:v>7.7905973881000001</c:v>
                </c:pt>
                <c:pt idx="23">
                  <c:v>8.6754307781000009</c:v>
                </c:pt>
                <c:pt idx="24">
                  <c:v>9.5736926509999893</c:v>
                </c:pt>
                <c:pt idx="25">
                  <c:v>10.484649119</c:v>
                </c:pt>
                <c:pt idx="26">
                  <c:v>11.407652965</c:v>
                </c:pt>
                <c:pt idx="27">
                  <c:v>12.3421213349999</c:v>
                </c:pt>
                <c:pt idx="28">
                  <c:v>17.246429889000002</c:v>
                </c:pt>
                <c:pt idx="29">
                  <c:v>21.722500400000001</c:v>
                </c:pt>
                <c:pt idx="30">
                  <c:v>26.8575000169999</c:v>
                </c:pt>
                <c:pt idx="31">
                  <c:v>30.459418028999899</c:v>
                </c:pt>
                <c:pt idx="32">
                  <c:v>34.958500065000003</c:v>
                </c:pt>
                <c:pt idx="33">
                  <c:v>38.632500086999897</c:v>
                </c:pt>
                <c:pt idx="34">
                  <c:v>41.465859967</c:v>
                </c:pt>
                <c:pt idx="35">
                  <c:v>45.887999806000003</c:v>
                </c:pt>
                <c:pt idx="36">
                  <c:v>48.869499939000001</c:v>
                </c:pt>
                <c:pt idx="37">
                  <c:v>52.394999968999898</c:v>
                </c:pt>
                <c:pt idx="38">
                  <c:v>54.169999977000003</c:v>
                </c:pt>
                <c:pt idx="39">
                  <c:v>55.944999983000002</c:v>
                </c:pt>
                <c:pt idx="40">
                  <c:v>57.104914319999899</c:v>
                </c:pt>
                <c:pt idx="41">
                  <c:v>59.424999997999898</c:v>
                </c:pt>
                <c:pt idx="42">
                  <c:v>63.579999993000001</c:v>
                </c:pt>
                <c:pt idx="43">
                  <c:v>66.9849999959999</c:v>
                </c:pt>
                <c:pt idx="44">
                  <c:v>68.144999995999896</c:v>
                </c:pt>
                <c:pt idx="45">
                  <c:v>71.064999986999894</c:v>
                </c:pt>
                <c:pt idx="46">
                  <c:v>70.712255038999899</c:v>
                </c:pt>
                <c:pt idx="47">
                  <c:v>73.370000001999898</c:v>
                </c:pt>
                <c:pt idx="48">
                  <c:v>73.870000000999894</c:v>
                </c:pt>
                <c:pt idx="49">
                  <c:v>74.095000001000002</c:v>
                </c:pt>
                <c:pt idx="50">
                  <c:v>74.695000000999897</c:v>
                </c:pt>
                <c:pt idx="51">
                  <c:v>76.17</c:v>
                </c:pt>
                <c:pt idx="52">
                  <c:v>76.790000000000006</c:v>
                </c:pt>
                <c:pt idx="53">
                  <c:v>80.180000000000007</c:v>
                </c:pt>
                <c:pt idx="54">
                  <c:v>81.73</c:v>
                </c:pt>
                <c:pt idx="55">
                  <c:v>84.645045648000007</c:v>
                </c:pt>
                <c:pt idx="56">
                  <c:v>85.408320654999898</c:v>
                </c:pt>
                <c:pt idx="57">
                  <c:v>83.069999999999894</c:v>
                </c:pt>
                <c:pt idx="58">
                  <c:v>81.519262960000006</c:v>
                </c:pt>
                <c:pt idx="59">
                  <c:v>83.424851461000003</c:v>
                </c:pt>
                <c:pt idx="60">
                  <c:v>83.579999999999899</c:v>
                </c:pt>
                <c:pt idx="61">
                  <c:v>86.439999999999898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A-4660-BC97-F6EFA7D3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'E5'!$Q$1</c:f>
              <c:strCache>
                <c:ptCount val="1"/>
                <c:pt idx="0">
                  <c:v>Profile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'E5'!$N$2:$N$65</c:f>
              <c:numCache>
                <c:formatCode>0.00E+00</c:formatCode>
                <c:ptCount val="64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</c:numCache>
            </c:numRef>
          </c:xVal>
          <c:yVal>
            <c:numRef>
              <c:f>'E5'!$Q$2:$Q$65</c:f>
              <c:numCache>
                <c:formatCode>0.00E+00</c:formatCode>
                <c:ptCount val="64"/>
                <c:pt idx="0">
                  <c:v>3.37999999999999E-9</c:v>
                </c:pt>
                <c:pt idx="1">
                  <c:v>2.31E-10</c:v>
                </c:pt>
                <c:pt idx="2">
                  <c:v>1.0285981322999901E-9</c:v>
                </c:pt>
                <c:pt idx="3">
                  <c:v>1.8508485841000001E-9</c:v>
                </c:pt>
                <c:pt idx="4">
                  <c:v>2.70741179099999E-9</c:v>
                </c:pt>
                <c:pt idx="5">
                  <c:v>4.0495471433999899E-9</c:v>
                </c:pt>
                <c:pt idx="6">
                  <c:v>5.7699999999999898E-9</c:v>
                </c:pt>
                <c:pt idx="7">
                  <c:v>5.7699999999999898E-9</c:v>
                </c:pt>
                <c:pt idx="8">
                  <c:v>5.7699999999999898E-9</c:v>
                </c:pt>
                <c:pt idx="9">
                  <c:v>5.7699999999999898E-9</c:v>
                </c:pt>
                <c:pt idx="10">
                  <c:v>5.7699999999999898E-9</c:v>
                </c:pt>
                <c:pt idx="11">
                  <c:v>5.7699999999999898E-9</c:v>
                </c:pt>
                <c:pt idx="12">
                  <c:v>5.7699999999999898E-9</c:v>
                </c:pt>
                <c:pt idx="13">
                  <c:v>5.7699999999999898E-9</c:v>
                </c:pt>
                <c:pt idx="14">
                  <c:v>4.9561754600000002E-9</c:v>
                </c:pt>
                <c:pt idx="15">
                  <c:v>2.31E-10</c:v>
                </c:pt>
                <c:pt idx="16">
                  <c:v>2.31E-10</c:v>
                </c:pt>
                <c:pt idx="17">
                  <c:v>2.31E-10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7.6240107028E-10</c:v>
                </c:pt>
                <c:pt idx="32">
                  <c:v>2.31E-10</c:v>
                </c:pt>
                <c:pt idx="33">
                  <c:v>7.6207622903000001E-10</c:v>
                </c:pt>
                <c:pt idx="34">
                  <c:v>5.7699999999999898E-9</c:v>
                </c:pt>
                <c:pt idx="35">
                  <c:v>2.31E-10</c:v>
                </c:pt>
                <c:pt idx="36">
                  <c:v>4.1705239297000003E-9</c:v>
                </c:pt>
                <c:pt idx="37">
                  <c:v>2.3490089068000002E-10</c:v>
                </c:pt>
                <c:pt idx="38">
                  <c:v>5.7699999999999898E-9</c:v>
                </c:pt>
                <c:pt idx="39">
                  <c:v>5.7699999999999898E-9</c:v>
                </c:pt>
                <c:pt idx="40">
                  <c:v>5.7699999999999898E-9</c:v>
                </c:pt>
                <c:pt idx="41">
                  <c:v>5.7699999999999898E-9</c:v>
                </c:pt>
                <c:pt idx="42">
                  <c:v>1.2986346794999901E-9</c:v>
                </c:pt>
                <c:pt idx="43">
                  <c:v>1.7170672336000001E-9</c:v>
                </c:pt>
                <c:pt idx="44">
                  <c:v>5.7699999999999898E-9</c:v>
                </c:pt>
                <c:pt idx="45">
                  <c:v>2.3823369893999902E-10</c:v>
                </c:pt>
                <c:pt idx="46">
                  <c:v>5.7699999999999898E-9</c:v>
                </c:pt>
                <c:pt idx="47">
                  <c:v>2.31E-10</c:v>
                </c:pt>
                <c:pt idx="48">
                  <c:v>5.0825204675000002E-9</c:v>
                </c:pt>
                <c:pt idx="49">
                  <c:v>5.4382413734000003E-9</c:v>
                </c:pt>
                <c:pt idx="50">
                  <c:v>3.9256180609000002E-9</c:v>
                </c:pt>
                <c:pt idx="51">
                  <c:v>9.7077468274999908E-10</c:v>
                </c:pt>
                <c:pt idx="52">
                  <c:v>4.1107357267000002E-9</c:v>
                </c:pt>
                <c:pt idx="53">
                  <c:v>2.31E-10</c:v>
                </c:pt>
                <c:pt idx="54">
                  <c:v>2.0139919114999899E-9</c:v>
                </c:pt>
                <c:pt idx="55">
                  <c:v>2.31E-10</c:v>
                </c:pt>
                <c:pt idx="56">
                  <c:v>2.31E-10</c:v>
                </c:pt>
                <c:pt idx="57">
                  <c:v>2.31E-10</c:v>
                </c:pt>
                <c:pt idx="58">
                  <c:v>2.31E-10</c:v>
                </c:pt>
                <c:pt idx="59">
                  <c:v>2.31E-10</c:v>
                </c:pt>
                <c:pt idx="60">
                  <c:v>2.31E-10</c:v>
                </c:pt>
                <c:pt idx="61">
                  <c:v>2.31E-10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7-4EA5-A7C4-DFAB5C0B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Ajuste del coeficiente de transferencia de masa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'E5'!$B$1</c:f>
              <c:strCache>
                <c:ptCount val="1"/>
                <c:pt idx="0">
                  <c:v>Datos experimentales E4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'E5'!$A$2:$A$68</c:f>
              <c:numCache>
                <c:formatCode>0.00E+00</c:formatCode>
                <c:ptCount val="67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  <c:pt idx="62">
                  <c:v>7140</c:v>
                </c:pt>
                <c:pt idx="63">
                  <c:v>7560</c:v>
                </c:pt>
                <c:pt idx="64">
                  <c:v>7980</c:v>
                </c:pt>
                <c:pt idx="65">
                  <c:v>8400</c:v>
                </c:pt>
                <c:pt idx="66">
                  <c:v>8680</c:v>
                </c:pt>
              </c:numCache>
            </c:numRef>
          </c:xVal>
          <c:yVal>
            <c:numRef>
              <c:f>'E5'!$B$2:$B$68</c:f>
              <c:numCache>
                <c:formatCode>0.00E+00</c:formatCode>
                <c:ptCount val="67"/>
                <c:pt idx="0">
                  <c:v>2.4099999999999899E-2</c:v>
                </c:pt>
                <c:pt idx="1">
                  <c:v>1.8100000000000002E-2</c:v>
                </c:pt>
                <c:pt idx="2">
                  <c:v>1.8100000000000002E-2</c:v>
                </c:pt>
                <c:pt idx="3">
                  <c:v>3.0000000000000001E-3</c:v>
                </c:pt>
                <c:pt idx="4">
                  <c:v>1.8100000000000002E-2</c:v>
                </c:pt>
                <c:pt idx="5">
                  <c:v>6.0000000000000001E-3</c:v>
                </c:pt>
                <c:pt idx="6">
                  <c:v>1.5100000000000001E-2</c:v>
                </c:pt>
                <c:pt idx="7">
                  <c:v>1.5100000000000001E-2</c:v>
                </c:pt>
                <c:pt idx="8">
                  <c:v>6.0000000000000001E-3</c:v>
                </c:pt>
                <c:pt idx="9">
                  <c:v>6.6299999999999901E-2</c:v>
                </c:pt>
                <c:pt idx="10">
                  <c:v>6.6299999999999901E-2</c:v>
                </c:pt>
                <c:pt idx="11">
                  <c:v>6.93E-2</c:v>
                </c:pt>
                <c:pt idx="12">
                  <c:v>0.111399999999999</c:v>
                </c:pt>
                <c:pt idx="13">
                  <c:v>0.52700000000000002</c:v>
                </c:pt>
                <c:pt idx="14">
                  <c:v>0.50290000000000001</c:v>
                </c:pt>
                <c:pt idx="15">
                  <c:v>1.03</c:v>
                </c:pt>
                <c:pt idx="16">
                  <c:v>1.83709999999999</c:v>
                </c:pt>
                <c:pt idx="17">
                  <c:v>2.6829999999999901</c:v>
                </c:pt>
                <c:pt idx="18">
                  <c:v>3.5988999999999902</c:v>
                </c:pt>
                <c:pt idx="19">
                  <c:v>4.5956999999999901</c:v>
                </c:pt>
                <c:pt idx="20">
                  <c:v>5.0647999999999902</c:v>
                </c:pt>
                <c:pt idx="21">
                  <c:v>6.9660000000000002</c:v>
                </c:pt>
                <c:pt idx="22">
                  <c:v>7.7969999999999899</c:v>
                </c:pt>
                <c:pt idx="23">
                  <c:v>8.8360000000000003</c:v>
                </c:pt>
                <c:pt idx="24">
                  <c:v>9.7666000000000004</c:v>
                </c:pt>
                <c:pt idx="25">
                  <c:v>10.8059999999999</c:v>
                </c:pt>
                <c:pt idx="26">
                  <c:v>11.9679999999999</c:v>
                </c:pt>
                <c:pt idx="27">
                  <c:v>13.32</c:v>
                </c:pt>
                <c:pt idx="28">
                  <c:v>18.3859999999999</c:v>
                </c:pt>
                <c:pt idx="29">
                  <c:v>22.7225</c:v>
                </c:pt>
                <c:pt idx="30">
                  <c:v>27.857500000000002</c:v>
                </c:pt>
                <c:pt idx="31">
                  <c:v>30.718499999999899</c:v>
                </c:pt>
                <c:pt idx="32">
                  <c:v>35.958500000000001</c:v>
                </c:pt>
                <c:pt idx="33">
                  <c:v>39.6325</c:v>
                </c:pt>
                <c:pt idx="34">
                  <c:v>42.057000000000002</c:v>
                </c:pt>
                <c:pt idx="35">
                  <c:v>44.887999999999998</c:v>
                </c:pt>
                <c:pt idx="36">
                  <c:v>47.869500000000002</c:v>
                </c:pt>
                <c:pt idx="37">
                  <c:v>51.394999999999897</c:v>
                </c:pt>
                <c:pt idx="38">
                  <c:v>53.17</c:v>
                </c:pt>
                <c:pt idx="39">
                  <c:v>54.945</c:v>
                </c:pt>
                <c:pt idx="40">
                  <c:v>56.39</c:v>
                </c:pt>
                <c:pt idx="41">
                  <c:v>58.424999999999997</c:v>
                </c:pt>
                <c:pt idx="42">
                  <c:v>62.579999999999899</c:v>
                </c:pt>
                <c:pt idx="43">
                  <c:v>65.9849999999999</c:v>
                </c:pt>
                <c:pt idx="44">
                  <c:v>67.144999999999897</c:v>
                </c:pt>
                <c:pt idx="45">
                  <c:v>70.064999999999898</c:v>
                </c:pt>
                <c:pt idx="46">
                  <c:v>70.819999999999894</c:v>
                </c:pt>
                <c:pt idx="47">
                  <c:v>74.37</c:v>
                </c:pt>
                <c:pt idx="48">
                  <c:v>74.87</c:v>
                </c:pt>
                <c:pt idx="49">
                  <c:v>75.094999999999899</c:v>
                </c:pt>
                <c:pt idx="50">
                  <c:v>75.694999999999894</c:v>
                </c:pt>
                <c:pt idx="51">
                  <c:v>77.17</c:v>
                </c:pt>
                <c:pt idx="52">
                  <c:v>77.789999999999907</c:v>
                </c:pt>
                <c:pt idx="53">
                  <c:v>81.180000000000007</c:v>
                </c:pt>
                <c:pt idx="54">
                  <c:v>82.729999999999905</c:v>
                </c:pt>
                <c:pt idx="55">
                  <c:v>82.49</c:v>
                </c:pt>
                <c:pt idx="56">
                  <c:v>83.224999999999895</c:v>
                </c:pt>
                <c:pt idx="57">
                  <c:v>84.069999999999894</c:v>
                </c:pt>
                <c:pt idx="58">
                  <c:v>86.099999999999895</c:v>
                </c:pt>
                <c:pt idx="59">
                  <c:v>86.099999999999895</c:v>
                </c:pt>
                <c:pt idx="60">
                  <c:v>84.579999999999899</c:v>
                </c:pt>
                <c:pt idx="61">
                  <c:v>85.439999999999898</c:v>
                </c:pt>
                <c:pt idx="62">
                  <c:v>84.689999999999898</c:v>
                </c:pt>
                <c:pt idx="63">
                  <c:v>84.819999999999894</c:v>
                </c:pt>
                <c:pt idx="64">
                  <c:v>85.574999999999903</c:v>
                </c:pt>
                <c:pt idx="65">
                  <c:v>86.629999999999896</c:v>
                </c:pt>
                <c:pt idx="66">
                  <c:v>86.375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A-4B1D-923A-589A7007403A}"/>
            </c:ext>
          </c:extLst>
        </c:ser>
        <c:ser>
          <c:idx val="1"/>
          <c:order val="1"/>
          <c:tx>
            <c:strRef>
              <c:f>'E5'!$C$1</c:f>
              <c:strCache>
                <c:ptCount val="1"/>
                <c:pt idx="0">
                  <c:v>Ajuste E4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'E5'!$A$2:$A$68</c:f>
              <c:numCache>
                <c:formatCode>0.00E+00</c:formatCode>
                <c:ptCount val="67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  <c:pt idx="62">
                  <c:v>7140</c:v>
                </c:pt>
                <c:pt idx="63">
                  <c:v>7560</c:v>
                </c:pt>
                <c:pt idx="64">
                  <c:v>7980</c:v>
                </c:pt>
                <c:pt idx="65">
                  <c:v>8400</c:v>
                </c:pt>
                <c:pt idx="66">
                  <c:v>8680</c:v>
                </c:pt>
              </c:numCache>
            </c:numRef>
          </c:xVal>
          <c:yVal>
            <c:numRef>
              <c:f>'E5'!$C$2:$C$68</c:f>
              <c:numCache>
                <c:formatCode>0.00E+00</c:formatCode>
                <c:ptCount val="67"/>
                <c:pt idx="0">
                  <c:v>0</c:v>
                </c:pt>
                <c:pt idx="1">
                  <c:v>-2.0821178628999899E-8</c:v>
                </c:pt>
                <c:pt idx="2">
                  <c:v>-1.23413842789999E-6</c:v>
                </c:pt>
                <c:pt idx="3">
                  <c:v>1.03483584809999E-5</c:v>
                </c:pt>
                <c:pt idx="4">
                  <c:v>7.8008741532000002E-4</c:v>
                </c:pt>
                <c:pt idx="5">
                  <c:v>1.4311858521E-2</c:v>
                </c:pt>
                <c:pt idx="6">
                  <c:v>0.14379916159</c:v>
                </c:pt>
                <c:pt idx="7">
                  <c:v>0.90195956084999895</c:v>
                </c:pt>
                <c:pt idx="8">
                  <c:v>3.2800922698999901</c:v>
                </c:pt>
                <c:pt idx="9">
                  <c:v>3.6289084955000002</c:v>
                </c:pt>
                <c:pt idx="10">
                  <c:v>3.9980198195000001</c:v>
                </c:pt>
                <c:pt idx="11">
                  <c:v>4.3872256357000001</c:v>
                </c:pt>
                <c:pt idx="12">
                  <c:v>4.7962727302000001</c:v>
                </c:pt>
                <c:pt idx="13">
                  <c:v>5.6726430068000004</c:v>
                </c:pt>
                <c:pt idx="14">
                  <c:v>6.1392376253999901</c:v>
                </c:pt>
                <c:pt idx="15">
                  <c:v>6.6242240463000002</c:v>
                </c:pt>
                <c:pt idx="16">
                  <c:v>7.1271500484999901</c:v>
                </c:pt>
                <c:pt idx="17">
                  <c:v>7.64753420899999</c:v>
                </c:pt>
                <c:pt idx="18">
                  <c:v>8.1848688901000006</c:v>
                </c:pt>
                <c:pt idx="19">
                  <c:v>8.7386230529999906</c:v>
                </c:pt>
                <c:pt idx="20">
                  <c:v>9.3082449198999893</c:v>
                </c:pt>
                <c:pt idx="21">
                  <c:v>9.8931644982000009</c:v>
                </c:pt>
                <c:pt idx="22">
                  <c:v>10.49279598</c:v>
                </c:pt>
                <c:pt idx="23">
                  <c:v>11.1065400239999</c:v>
                </c:pt>
                <c:pt idx="24">
                  <c:v>11.7337859319999</c:v>
                </c:pt>
                <c:pt idx="25">
                  <c:v>12.373913715</c:v>
                </c:pt>
                <c:pt idx="26">
                  <c:v>13.026296062</c:v>
                </c:pt>
                <c:pt idx="27">
                  <c:v>13.690300213</c:v>
                </c:pt>
                <c:pt idx="28">
                  <c:v>17.1623355199999</c:v>
                </c:pt>
                <c:pt idx="29">
                  <c:v>20.829718113999899</c:v>
                </c:pt>
                <c:pt idx="30">
                  <c:v>24.616230654999899</c:v>
                </c:pt>
                <c:pt idx="31">
                  <c:v>28.4517638569999</c:v>
                </c:pt>
                <c:pt idx="32">
                  <c:v>32.274315426000001</c:v>
                </c:pt>
                <c:pt idx="33">
                  <c:v>36.0310365859999</c:v>
                </c:pt>
                <c:pt idx="34">
                  <c:v>39.678529339000001</c:v>
                </c:pt>
                <c:pt idx="35">
                  <c:v>43.182590423000001</c:v>
                </c:pt>
                <c:pt idx="36">
                  <c:v>46.517576273000003</c:v>
                </c:pt>
                <c:pt idx="37">
                  <c:v>49.665534293999897</c:v>
                </c:pt>
                <c:pt idx="38">
                  <c:v>52.615214985000001</c:v>
                </c:pt>
                <c:pt idx="39">
                  <c:v>55.361050622</c:v>
                </c:pt>
                <c:pt idx="40">
                  <c:v>57.902160967</c:v>
                </c:pt>
                <c:pt idx="41">
                  <c:v>64.339830179000003</c:v>
                </c:pt>
                <c:pt idx="42">
                  <c:v>67.725233481000004</c:v>
                </c:pt>
                <c:pt idx="43">
                  <c:v>70.483846138999894</c:v>
                </c:pt>
                <c:pt idx="44">
                  <c:v>72.706340718000007</c:v>
                </c:pt>
                <c:pt idx="45">
                  <c:v>74.479921739999895</c:v>
                </c:pt>
                <c:pt idx="46">
                  <c:v>75.883905600000006</c:v>
                </c:pt>
                <c:pt idx="47">
                  <c:v>76.987723865000007</c:v>
                </c:pt>
                <c:pt idx="48">
                  <c:v>77.850482131000007</c:v>
                </c:pt>
                <c:pt idx="49">
                  <c:v>78.521440228000003</c:v>
                </c:pt>
                <c:pt idx="50">
                  <c:v>79.040977048000002</c:v>
                </c:pt>
                <c:pt idx="51">
                  <c:v>79.441755498999896</c:v>
                </c:pt>
                <c:pt idx="52">
                  <c:v>79.986178308999897</c:v>
                </c:pt>
                <c:pt idx="53">
                  <c:v>80.304772623000005</c:v>
                </c:pt>
                <c:pt idx="54">
                  <c:v>80.489669976000002</c:v>
                </c:pt>
                <c:pt idx="55">
                  <c:v>80.596287668000002</c:v>
                </c:pt>
                <c:pt idx="56">
                  <c:v>80.631111954999895</c:v>
                </c:pt>
                <c:pt idx="57">
                  <c:v>80.677377050000004</c:v>
                </c:pt>
                <c:pt idx="58">
                  <c:v>80.703775988999894</c:v>
                </c:pt>
                <c:pt idx="59">
                  <c:v>80.718799770000004</c:v>
                </c:pt>
                <c:pt idx="60">
                  <c:v>80.727333497000004</c:v>
                </c:pt>
                <c:pt idx="61">
                  <c:v>80.734003998999896</c:v>
                </c:pt>
                <c:pt idx="62">
                  <c:v>80.736477738000005</c:v>
                </c:pt>
                <c:pt idx="63">
                  <c:v>80.737651432999897</c:v>
                </c:pt>
                <c:pt idx="64">
                  <c:v>80.738161000000005</c:v>
                </c:pt>
                <c:pt idx="65">
                  <c:v>80.738388986999894</c:v>
                </c:pt>
                <c:pt idx="66">
                  <c:v>80.738469355000007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A-4B1D-923A-589A7007403A}"/>
            </c:ext>
          </c:extLst>
        </c:ser>
        <c:ser>
          <c:idx val="2"/>
          <c:order val="2"/>
          <c:tx>
            <c:v>Datos experimentales E6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'E7'!$A$2:$A$53</c:f>
              <c:numCache>
                <c:formatCode>0.00E+00</c:formatCode>
                <c:ptCount val="52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'E7'!$B$2:$B$53</c:f>
              <c:numCache>
                <c:formatCode>0.00E+00</c:formatCode>
                <c:ptCount val="52"/>
                <c:pt idx="0">
                  <c:v>0.177199999999999</c:v>
                </c:pt>
                <c:pt idx="1">
                  <c:v>9.7500000000000003E-2</c:v>
                </c:pt>
                <c:pt idx="2">
                  <c:v>9.4500000000000001E-2</c:v>
                </c:pt>
                <c:pt idx="3">
                  <c:v>9.7500000000000003E-2</c:v>
                </c:pt>
                <c:pt idx="4">
                  <c:v>0.13880000000000001</c:v>
                </c:pt>
                <c:pt idx="5">
                  <c:v>0.16239999999999899</c:v>
                </c:pt>
                <c:pt idx="6">
                  <c:v>0.20380000000000001</c:v>
                </c:pt>
                <c:pt idx="7">
                  <c:v>0.29239999999999899</c:v>
                </c:pt>
                <c:pt idx="8">
                  <c:v>0.44</c:v>
                </c:pt>
                <c:pt idx="9">
                  <c:v>0.60250000000000004</c:v>
                </c:pt>
                <c:pt idx="10">
                  <c:v>0.88600000000000001</c:v>
                </c:pt>
                <c:pt idx="11">
                  <c:v>1.12519999999999</c:v>
                </c:pt>
                <c:pt idx="12">
                  <c:v>1.4382999999999899</c:v>
                </c:pt>
                <c:pt idx="13">
                  <c:v>1.8634999999999899</c:v>
                </c:pt>
                <c:pt idx="14">
                  <c:v>2.2770000000000001</c:v>
                </c:pt>
                <c:pt idx="15">
                  <c:v>2.7850000000000001</c:v>
                </c:pt>
                <c:pt idx="16">
                  <c:v>3.3136000000000001</c:v>
                </c:pt>
                <c:pt idx="17">
                  <c:v>3.5228000000000002</c:v>
                </c:pt>
                <c:pt idx="18">
                  <c:v>4.1493999999999902</c:v>
                </c:pt>
                <c:pt idx="19">
                  <c:v>4.6455000000000002</c:v>
                </c:pt>
                <c:pt idx="20">
                  <c:v>7.6195000000000004</c:v>
                </c:pt>
                <c:pt idx="21">
                  <c:v>15.9034999999999</c:v>
                </c:pt>
                <c:pt idx="22">
                  <c:v>22.2974999999999</c:v>
                </c:pt>
                <c:pt idx="23">
                  <c:v>28.7059999999999</c:v>
                </c:pt>
                <c:pt idx="24">
                  <c:v>33.180500000000002</c:v>
                </c:pt>
                <c:pt idx="25">
                  <c:v>37.612000000000002</c:v>
                </c:pt>
                <c:pt idx="26">
                  <c:v>39.292499999999997</c:v>
                </c:pt>
                <c:pt idx="27">
                  <c:v>45.022999999999897</c:v>
                </c:pt>
                <c:pt idx="28">
                  <c:v>49.792499999999997</c:v>
                </c:pt>
                <c:pt idx="29">
                  <c:v>54.295000000000002</c:v>
                </c:pt>
                <c:pt idx="30">
                  <c:v>53.63</c:v>
                </c:pt>
                <c:pt idx="31">
                  <c:v>54.6649999999999</c:v>
                </c:pt>
                <c:pt idx="32">
                  <c:v>60.515000000000001</c:v>
                </c:pt>
                <c:pt idx="33">
                  <c:v>62.844999999999999</c:v>
                </c:pt>
                <c:pt idx="34">
                  <c:v>68.709999999999994</c:v>
                </c:pt>
                <c:pt idx="35">
                  <c:v>71.295000000000002</c:v>
                </c:pt>
                <c:pt idx="36">
                  <c:v>73.564999999999898</c:v>
                </c:pt>
                <c:pt idx="37">
                  <c:v>74.954999999999899</c:v>
                </c:pt>
                <c:pt idx="38">
                  <c:v>76.965000000000003</c:v>
                </c:pt>
                <c:pt idx="39">
                  <c:v>79.855000000000004</c:v>
                </c:pt>
                <c:pt idx="40">
                  <c:v>81.069999999999894</c:v>
                </c:pt>
                <c:pt idx="41">
                  <c:v>79.150000000000006</c:v>
                </c:pt>
                <c:pt idx="42">
                  <c:v>80.3599999999999</c:v>
                </c:pt>
                <c:pt idx="43">
                  <c:v>82.605000000000004</c:v>
                </c:pt>
                <c:pt idx="44">
                  <c:v>83.089999999999904</c:v>
                </c:pt>
                <c:pt idx="45">
                  <c:v>83.724999999999994</c:v>
                </c:pt>
                <c:pt idx="46">
                  <c:v>84.789999999999907</c:v>
                </c:pt>
                <c:pt idx="47">
                  <c:v>84.54</c:v>
                </c:pt>
                <c:pt idx="48">
                  <c:v>84.789999999999907</c:v>
                </c:pt>
                <c:pt idx="49">
                  <c:v>84.655000000000001</c:v>
                </c:pt>
                <c:pt idx="50">
                  <c:v>85.334999999999994</c:v>
                </c:pt>
                <c:pt idx="51">
                  <c:v>86.709999999999894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A-4B1D-923A-589A7007403A}"/>
            </c:ext>
          </c:extLst>
        </c:ser>
        <c:ser>
          <c:idx val="3"/>
          <c:order val="3"/>
          <c:tx>
            <c:v>Ajuste E6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'E7'!$A$2:$A$53</c:f>
              <c:numCache>
                <c:formatCode>0.00E+00</c:formatCode>
                <c:ptCount val="52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'E7'!$C$2:$C$53</c:f>
              <c:numCache>
                <c:formatCode>0.00E+00</c:formatCode>
                <c:ptCount val="52"/>
                <c:pt idx="0">
                  <c:v>0</c:v>
                </c:pt>
                <c:pt idx="1">
                  <c:v>-1.4759240128999899E-5</c:v>
                </c:pt>
                <c:pt idx="2">
                  <c:v>9.6675402097000005E-4</c:v>
                </c:pt>
                <c:pt idx="3">
                  <c:v>0.15399747719000001</c:v>
                </c:pt>
                <c:pt idx="4">
                  <c:v>3.0400638582999902</c:v>
                </c:pt>
                <c:pt idx="5">
                  <c:v>3.252940186</c:v>
                </c:pt>
                <c:pt idx="6">
                  <c:v>3.4745174377999901</c:v>
                </c:pt>
                <c:pt idx="7">
                  <c:v>3.7047878923000002</c:v>
                </c:pt>
                <c:pt idx="8">
                  <c:v>3.9437321766000002</c:v>
                </c:pt>
                <c:pt idx="9">
                  <c:v>4.1913202409999899</c:v>
                </c:pt>
                <c:pt idx="10">
                  <c:v>4.4475121201999901</c:v>
                </c:pt>
                <c:pt idx="11">
                  <c:v>4.7122585573000002</c:v>
                </c:pt>
                <c:pt idx="12">
                  <c:v>4.9855015366000002</c:v>
                </c:pt>
                <c:pt idx="13">
                  <c:v>5.2671747522999901</c:v>
                </c:pt>
                <c:pt idx="14">
                  <c:v>5.5572040336999899</c:v>
                </c:pt>
                <c:pt idx="15">
                  <c:v>5.8555077357999901</c:v>
                </c:pt>
                <c:pt idx="16">
                  <c:v>6.1619971053000002</c:v>
                </c:pt>
                <c:pt idx="17">
                  <c:v>6.4765766252999901</c:v>
                </c:pt>
                <c:pt idx="18">
                  <c:v>6.7991443453000002</c:v>
                </c:pt>
                <c:pt idx="19">
                  <c:v>7.1295921952999901</c:v>
                </c:pt>
                <c:pt idx="20">
                  <c:v>8.8958600126</c:v>
                </c:pt>
                <c:pt idx="21">
                  <c:v>12.9430242819999</c:v>
                </c:pt>
                <c:pt idx="22">
                  <c:v>17.543054002000002</c:v>
                </c:pt>
                <c:pt idx="23">
                  <c:v>22.5212695979999</c:v>
                </c:pt>
                <c:pt idx="24">
                  <c:v>27.7027638039999</c:v>
                </c:pt>
                <c:pt idx="25">
                  <c:v>32.926352264999899</c:v>
                </c:pt>
                <c:pt idx="26">
                  <c:v>38.053603991000003</c:v>
                </c:pt>
                <c:pt idx="27">
                  <c:v>42.9734306349999</c:v>
                </c:pt>
                <c:pt idx="28">
                  <c:v>49.790697153000004</c:v>
                </c:pt>
                <c:pt idx="29">
                  <c:v>53.887853933999899</c:v>
                </c:pt>
                <c:pt idx="30">
                  <c:v>57.598232170000003</c:v>
                </c:pt>
                <c:pt idx="31">
                  <c:v>60.917582078999899</c:v>
                </c:pt>
                <c:pt idx="32">
                  <c:v>65.1864407059999</c:v>
                </c:pt>
                <c:pt idx="33">
                  <c:v>69.668762573999899</c:v>
                </c:pt>
                <c:pt idx="34">
                  <c:v>72.980977447000001</c:v>
                </c:pt>
                <c:pt idx="35">
                  <c:v>75.3674700749999</c:v>
                </c:pt>
                <c:pt idx="36">
                  <c:v>77.051656002000001</c:v>
                </c:pt>
                <c:pt idx="37">
                  <c:v>78.219940346000001</c:v>
                </c:pt>
                <c:pt idx="38">
                  <c:v>79.018781693999898</c:v>
                </c:pt>
                <c:pt idx="39">
                  <c:v>79.558430463999898</c:v>
                </c:pt>
                <c:pt idx="40">
                  <c:v>79.919259127000004</c:v>
                </c:pt>
                <c:pt idx="41">
                  <c:v>80.1584179809999</c:v>
                </c:pt>
                <c:pt idx="42">
                  <c:v>80.315747536999893</c:v>
                </c:pt>
                <c:pt idx="43">
                  <c:v>80.418578792999895</c:v>
                </c:pt>
                <c:pt idx="44">
                  <c:v>80.485414918000004</c:v>
                </c:pt>
                <c:pt idx="45">
                  <c:v>80.528645510000004</c:v>
                </c:pt>
                <c:pt idx="46">
                  <c:v>80.556490120000007</c:v>
                </c:pt>
                <c:pt idx="47">
                  <c:v>80.57435916</c:v>
                </c:pt>
                <c:pt idx="48">
                  <c:v>80.585790156000002</c:v>
                </c:pt>
                <c:pt idx="49">
                  <c:v>80.593082785999897</c:v>
                </c:pt>
                <c:pt idx="50">
                  <c:v>80.5977245979999</c:v>
                </c:pt>
                <c:pt idx="51">
                  <c:v>80.601427254000001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A-4B1D-923A-589A7007403A}"/>
            </c:ext>
          </c:extLst>
        </c:ser>
        <c:ser>
          <c:idx val="4"/>
          <c:order val="4"/>
          <c:tx>
            <c:v>Datos experimentales E7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'E8'!$A$2:$A$61</c:f>
              <c:numCache>
                <c:formatCode>0.00E+00</c:formatCode>
                <c:ptCount val="60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'E8'!$B$2:$B$61</c:f>
              <c:numCache>
                <c:formatCode>0.00E+00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2.1100000000000001E-2</c:v>
                </c:pt>
                <c:pt idx="7">
                  <c:v>2.4099999999999899E-2</c:v>
                </c:pt>
                <c:pt idx="8">
                  <c:v>0.13250000000000001</c:v>
                </c:pt>
                <c:pt idx="9">
                  <c:v>0.15659999999999899</c:v>
                </c:pt>
                <c:pt idx="10">
                  <c:v>0.219799999999999</c:v>
                </c:pt>
                <c:pt idx="11">
                  <c:v>0.28310000000000002</c:v>
                </c:pt>
                <c:pt idx="12">
                  <c:v>0.41560000000000002</c:v>
                </c:pt>
                <c:pt idx="13">
                  <c:v>0.51200000000000001</c:v>
                </c:pt>
                <c:pt idx="14">
                  <c:v>0.62639999999999896</c:v>
                </c:pt>
                <c:pt idx="15">
                  <c:v>0.70169999999999899</c:v>
                </c:pt>
                <c:pt idx="16">
                  <c:v>0.43669999999999898</c:v>
                </c:pt>
                <c:pt idx="17">
                  <c:v>0.74990000000000001</c:v>
                </c:pt>
                <c:pt idx="18">
                  <c:v>1.2016</c:v>
                </c:pt>
                <c:pt idx="19">
                  <c:v>1.57509999999999</c:v>
                </c:pt>
                <c:pt idx="20">
                  <c:v>2.028</c:v>
                </c:pt>
                <c:pt idx="21">
                  <c:v>2.6381999999999901</c:v>
                </c:pt>
                <c:pt idx="22">
                  <c:v>3.3429000000000002</c:v>
                </c:pt>
                <c:pt idx="23">
                  <c:v>4.00199999999999</c:v>
                </c:pt>
                <c:pt idx="24">
                  <c:v>4.6468999999999898</c:v>
                </c:pt>
                <c:pt idx="25">
                  <c:v>5.3575999999999899</c:v>
                </c:pt>
                <c:pt idx="26">
                  <c:v>5.9268000000000001</c:v>
                </c:pt>
                <c:pt idx="27">
                  <c:v>6.7248999999999901</c:v>
                </c:pt>
                <c:pt idx="28">
                  <c:v>7.8814000000000002</c:v>
                </c:pt>
                <c:pt idx="29">
                  <c:v>8.8932999999999893</c:v>
                </c:pt>
                <c:pt idx="30">
                  <c:v>9.8901000000000003</c:v>
                </c:pt>
                <c:pt idx="31">
                  <c:v>11.0589999999999</c:v>
                </c:pt>
                <c:pt idx="32">
                  <c:v>11.878</c:v>
                </c:pt>
                <c:pt idx="33">
                  <c:v>12.8019999999999</c:v>
                </c:pt>
                <c:pt idx="34">
                  <c:v>17.076000000000001</c:v>
                </c:pt>
                <c:pt idx="35">
                  <c:v>22.024000000000001</c:v>
                </c:pt>
                <c:pt idx="36">
                  <c:v>26.219000000000001</c:v>
                </c:pt>
                <c:pt idx="37">
                  <c:v>30.899000000000001</c:v>
                </c:pt>
                <c:pt idx="38">
                  <c:v>34.015999999999998</c:v>
                </c:pt>
                <c:pt idx="39">
                  <c:v>38.548499999999898</c:v>
                </c:pt>
                <c:pt idx="40">
                  <c:v>40.701999999999899</c:v>
                </c:pt>
                <c:pt idx="41">
                  <c:v>41.012999999999998</c:v>
                </c:pt>
                <c:pt idx="42">
                  <c:v>44.887999999999998</c:v>
                </c:pt>
                <c:pt idx="43">
                  <c:v>47.026000000000003</c:v>
                </c:pt>
                <c:pt idx="44">
                  <c:v>50.519999999999897</c:v>
                </c:pt>
                <c:pt idx="45">
                  <c:v>54</c:v>
                </c:pt>
                <c:pt idx="46">
                  <c:v>67.265000000000001</c:v>
                </c:pt>
                <c:pt idx="47">
                  <c:v>71.12</c:v>
                </c:pt>
                <c:pt idx="48">
                  <c:v>70.924999999999898</c:v>
                </c:pt>
                <c:pt idx="49">
                  <c:v>71.495000000000005</c:v>
                </c:pt>
                <c:pt idx="50">
                  <c:v>73.164999999999907</c:v>
                </c:pt>
                <c:pt idx="51">
                  <c:v>77.9849999999999</c:v>
                </c:pt>
                <c:pt idx="52">
                  <c:v>83.104999999999905</c:v>
                </c:pt>
                <c:pt idx="53">
                  <c:v>86.659999999999897</c:v>
                </c:pt>
                <c:pt idx="54">
                  <c:v>87.729999999999905</c:v>
                </c:pt>
                <c:pt idx="55">
                  <c:v>88.84</c:v>
                </c:pt>
                <c:pt idx="56">
                  <c:v>88.689999999999898</c:v>
                </c:pt>
                <c:pt idx="57">
                  <c:v>89.924999999999898</c:v>
                </c:pt>
                <c:pt idx="58">
                  <c:v>90.484999999999999</c:v>
                </c:pt>
                <c:pt idx="59">
                  <c:v>90.769999999999897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CA-4B1D-923A-589A7007403A}"/>
            </c:ext>
          </c:extLst>
        </c:ser>
        <c:ser>
          <c:idx val="5"/>
          <c:order val="5"/>
          <c:tx>
            <c:v>Ajuste E7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'E8'!$A$2:$A$61</c:f>
              <c:numCache>
                <c:formatCode>0.00E+00</c:formatCode>
                <c:ptCount val="60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'E8'!$C$2:$C$61</c:f>
              <c:numCache>
                <c:formatCode>0.00E+00</c:formatCode>
                <c:ptCount val="60"/>
                <c:pt idx="0">
                  <c:v>0</c:v>
                </c:pt>
                <c:pt idx="1">
                  <c:v>-1.9704271795E-8</c:v>
                </c:pt>
                <c:pt idx="2">
                  <c:v>-1.9816224531000001E-6</c:v>
                </c:pt>
                <c:pt idx="3">
                  <c:v>-8.7056965941999904E-5</c:v>
                </c:pt>
                <c:pt idx="4">
                  <c:v>-4.0029697794000001E-2</c:v>
                </c:pt>
                <c:pt idx="5">
                  <c:v>-3.0177690976</c:v>
                </c:pt>
                <c:pt idx="6">
                  <c:v>1.0103181826000001</c:v>
                </c:pt>
                <c:pt idx="7">
                  <c:v>3.1856610362999902</c:v>
                </c:pt>
                <c:pt idx="8">
                  <c:v>4.7936285311000004</c:v>
                </c:pt>
                <c:pt idx="9">
                  <c:v>5.1514089646999901</c:v>
                </c:pt>
                <c:pt idx="10">
                  <c:v>5.5207050399000002</c:v>
                </c:pt>
                <c:pt idx="11">
                  <c:v>5.9012706079999901</c:v>
                </c:pt>
                <c:pt idx="12">
                  <c:v>6.2928536099999901</c:v>
                </c:pt>
                <c:pt idx="13">
                  <c:v>6.6951962796000002</c:v>
                </c:pt>
                <c:pt idx="14">
                  <c:v>7.1080353973000001</c:v>
                </c:pt>
                <c:pt idx="15">
                  <c:v>7.5311025782999899</c:v>
                </c:pt>
                <c:pt idx="16">
                  <c:v>7.9641245860999899</c:v>
                </c:pt>
                <c:pt idx="17">
                  <c:v>8.4068236642999903</c:v>
                </c:pt>
                <c:pt idx="18">
                  <c:v>8.8589178829000002</c:v>
                </c:pt>
                <c:pt idx="19">
                  <c:v>9.3201214944000004</c:v>
                </c:pt>
                <c:pt idx="20">
                  <c:v>9.7901452989000006</c:v>
                </c:pt>
                <c:pt idx="21">
                  <c:v>10.268697014000001</c:v>
                </c:pt>
                <c:pt idx="22">
                  <c:v>10.7554816459999</c:v>
                </c:pt>
                <c:pt idx="23">
                  <c:v>11.2502018699999</c:v>
                </c:pt>
                <c:pt idx="24">
                  <c:v>11.7525583979999</c:v>
                </c:pt>
                <c:pt idx="25">
                  <c:v>12.262250354000001</c:v>
                </c:pt>
                <c:pt idx="26">
                  <c:v>12.7789756449999</c:v>
                </c:pt>
                <c:pt idx="27">
                  <c:v>13.302431325000001</c:v>
                </c:pt>
                <c:pt idx="28">
                  <c:v>13.8323139539999</c:v>
                </c:pt>
                <c:pt idx="29">
                  <c:v>14.368319952</c:v>
                </c:pt>
                <c:pt idx="30">
                  <c:v>14.910145945</c:v>
                </c:pt>
                <c:pt idx="31">
                  <c:v>15.457489102</c:v>
                </c:pt>
                <c:pt idx="32">
                  <c:v>16.0100474639999</c:v>
                </c:pt>
                <c:pt idx="33">
                  <c:v>16.567520261999899</c:v>
                </c:pt>
                <c:pt idx="34">
                  <c:v>19.4181952849999</c:v>
                </c:pt>
                <c:pt idx="35">
                  <c:v>22.3478114209999</c:v>
                </c:pt>
                <c:pt idx="36">
                  <c:v>25.321764428000002</c:v>
                </c:pt>
                <c:pt idx="37">
                  <c:v>28.308017957000001</c:v>
                </c:pt>
                <c:pt idx="38">
                  <c:v>31.2775664239999</c:v>
                </c:pt>
                <c:pt idx="39">
                  <c:v>34.204728138</c:v>
                </c:pt>
                <c:pt idx="40">
                  <c:v>39.846512021000002</c:v>
                </c:pt>
                <c:pt idx="41">
                  <c:v>45.096801575000001</c:v>
                </c:pt>
                <c:pt idx="42">
                  <c:v>49.8701138569999</c:v>
                </c:pt>
                <c:pt idx="43">
                  <c:v>54.124415638999899</c:v>
                </c:pt>
                <c:pt idx="44">
                  <c:v>57.851906548000002</c:v>
                </c:pt>
                <c:pt idx="45">
                  <c:v>61.069808989999899</c:v>
                </c:pt>
                <c:pt idx="46">
                  <c:v>66.122772158999894</c:v>
                </c:pt>
                <c:pt idx="47">
                  <c:v>69.644088533000001</c:v>
                </c:pt>
                <c:pt idx="48">
                  <c:v>72.016543603000002</c:v>
                </c:pt>
                <c:pt idx="49">
                  <c:v>73.572517550000001</c:v>
                </c:pt>
                <c:pt idx="50">
                  <c:v>74.571068535999899</c:v>
                </c:pt>
                <c:pt idx="51">
                  <c:v>75.200627169000001</c:v>
                </c:pt>
                <c:pt idx="52">
                  <c:v>75.726580709999894</c:v>
                </c:pt>
                <c:pt idx="53">
                  <c:v>75.977786721000001</c:v>
                </c:pt>
                <c:pt idx="54">
                  <c:v>76.095356494000001</c:v>
                </c:pt>
                <c:pt idx="55">
                  <c:v>76.149523520000002</c:v>
                </c:pt>
                <c:pt idx="56">
                  <c:v>76.176220756000006</c:v>
                </c:pt>
                <c:pt idx="57">
                  <c:v>76.185299025999896</c:v>
                </c:pt>
                <c:pt idx="58">
                  <c:v>76.190285447999898</c:v>
                </c:pt>
                <c:pt idx="59">
                  <c:v>76.191622451000001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CA-4B1D-923A-589A70074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Ajuste con una k 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experimentales E4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'E5'!$N$2:$N$65</c:f>
              <c:numCache>
                <c:formatCode>0.00E+00</c:formatCode>
                <c:ptCount val="64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</c:numCache>
            </c:numRef>
          </c:xVal>
          <c:yVal>
            <c:numRef>
              <c:f>'E5'!$O$2:$O$65</c:f>
              <c:numCache>
                <c:formatCode>0.00E+00</c:formatCode>
                <c:ptCount val="64"/>
                <c:pt idx="0">
                  <c:v>2.4099999999999899E-2</c:v>
                </c:pt>
                <c:pt idx="1">
                  <c:v>1.8100000000000002E-2</c:v>
                </c:pt>
                <c:pt idx="2">
                  <c:v>1.8100000000000002E-2</c:v>
                </c:pt>
                <c:pt idx="3">
                  <c:v>3.0000000000000001E-3</c:v>
                </c:pt>
                <c:pt idx="4">
                  <c:v>1.8100000000000002E-2</c:v>
                </c:pt>
                <c:pt idx="5">
                  <c:v>6.0000000000000001E-3</c:v>
                </c:pt>
                <c:pt idx="6">
                  <c:v>1.5100000000000001E-2</c:v>
                </c:pt>
                <c:pt idx="7">
                  <c:v>1.5100000000000001E-2</c:v>
                </c:pt>
                <c:pt idx="8">
                  <c:v>6.0000000000000001E-3</c:v>
                </c:pt>
                <c:pt idx="9">
                  <c:v>6.6299999999999901E-2</c:v>
                </c:pt>
                <c:pt idx="10">
                  <c:v>6.6299999999999901E-2</c:v>
                </c:pt>
                <c:pt idx="11">
                  <c:v>6.93E-2</c:v>
                </c:pt>
                <c:pt idx="12">
                  <c:v>0.111399999999999</c:v>
                </c:pt>
                <c:pt idx="13">
                  <c:v>0.52700000000000002</c:v>
                </c:pt>
                <c:pt idx="14">
                  <c:v>0.50290000000000001</c:v>
                </c:pt>
                <c:pt idx="15">
                  <c:v>1.03</c:v>
                </c:pt>
                <c:pt idx="16">
                  <c:v>1.83709999999999</c:v>
                </c:pt>
                <c:pt idx="17">
                  <c:v>2.6829999999999901</c:v>
                </c:pt>
                <c:pt idx="18">
                  <c:v>3.5988999999999902</c:v>
                </c:pt>
                <c:pt idx="19">
                  <c:v>4.5956999999999901</c:v>
                </c:pt>
                <c:pt idx="20">
                  <c:v>5.0647999999999902</c:v>
                </c:pt>
                <c:pt idx="21">
                  <c:v>6.9660000000000002</c:v>
                </c:pt>
                <c:pt idx="22">
                  <c:v>7.7969999999999899</c:v>
                </c:pt>
                <c:pt idx="23">
                  <c:v>8.8360000000000003</c:v>
                </c:pt>
                <c:pt idx="24">
                  <c:v>9.7666000000000004</c:v>
                </c:pt>
                <c:pt idx="25">
                  <c:v>10.8059999999999</c:v>
                </c:pt>
                <c:pt idx="26">
                  <c:v>11.9679999999999</c:v>
                </c:pt>
                <c:pt idx="27">
                  <c:v>13.32</c:v>
                </c:pt>
                <c:pt idx="28">
                  <c:v>18.3859999999999</c:v>
                </c:pt>
                <c:pt idx="29">
                  <c:v>22.7225</c:v>
                </c:pt>
                <c:pt idx="30">
                  <c:v>27.857500000000002</c:v>
                </c:pt>
                <c:pt idx="31">
                  <c:v>30.718499999999899</c:v>
                </c:pt>
                <c:pt idx="32">
                  <c:v>35.958500000000001</c:v>
                </c:pt>
                <c:pt idx="33">
                  <c:v>39.6325</c:v>
                </c:pt>
                <c:pt idx="34">
                  <c:v>42.057000000000002</c:v>
                </c:pt>
                <c:pt idx="35">
                  <c:v>44.887999999999998</c:v>
                </c:pt>
                <c:pt idx="36">
                  <c:v>47.869500000000002</c:v>
                </c:pt>
                <c:pt idx="37">
                  <c:v>51.394999999999897</c:v>
                </c:pt>
                <c:pt idx="38">
                  <c:v>53.17</c:v>
                </c:pt>
                <c:pt idx="39">
                  <c:v>54.945</c:v>
                </c:pt>
                <c:pt idx="40">
                  <c:v>56.39</c:v>
                </c:pt>
                <c:pt idx="41">
                  <c:v>58.424999999999997</c:v>
                </c:pt>
                <c:pt idx="42">
                  <c:v>62.579999999999899</c:v>
                </c:pt>
                <c:pt idx="43">
                  <c:v>65.9849999999999</c:v>
                </c:pt>
                <c:pt idx="44">
                  <c:v>67.144999999999897</c:v>
                </c:pt>
                <c:pt idx="45">
                  <c:v>70.064999999999898</c:v>
                </c:pt>
                <c:pt idx="46">
                  <c:v>70.819999999999894</c:v>
                </c:pt>
                <c:pt idx="47">
                  <c:v>74.37</c:v>
                </c:pt>
                <c:pt idx="48">
                  <c:v>74.87</c:v>
                </c:pt>
                <c:pt idx="49">
                  <c:v>75.094999999999899</c:v>
                </c:pt>
                <c:pt idx="50">
                  <c:v>75.694999999999894</c:v>
                </c:pt>
                <c:pt idx="51">
                  <c:v>77.17</c:v>
                </c:pt>
                <c:pt idx="52">
                  <c:v>77.789999999999907</c:v>
                </c:pt>
                <c:pt idx="53">
                  <c:v>81.180000000000007</c:v>
                </c:pt>
                <c:pt idx="54">
                  <c:v>82.729999999999905</c:v>
                </c:pt>
                <c:pt idx="55">
                  <c:v>82.49</c:v>
                </c:pt>
                <c:pt idx="56">
                  <c:v>83.224999999999895</c:v>
                </c:pt>
                <c:pt idx="57">
                  <c:v>84.069999999999894</c:v>
                </c:pt>
                <c:pt idx="58">
                  <c:v>86.099999999999895</c:v>
                </c:pt>
                <c:pt idx="59">
                  <c:v>86.099999999999895</c:v>
                </c:pt>
                <c:pt idx="60">
                  <c:v>84.579999999999899</c:v>
                </c:pt>
                <c:pt idx="61">
                  <c:v>85.439999999999898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5-46A1-804F-969200248FF3}"/>
            </c:ext>
          </c:extLst>
        </c:ser>
        <c:ser>
          <c:idx val="1"/>
          <c:order val="1"/>
          <c:tx>
            <c:v>Ajuste 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'E5'!$N$2:$N$65</c:f>
              <c:numCache>
                <c:formatCode>0.00E+00</c:formatCode>
                <c:ptCount val="64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</c:numCache>
            </c:numRef>
          </c:xVal>
          <c:yVal>
            <c:numRef>
              <c:f>'E5'!$P$2:$P$65</c:f>
              <c:numCache>
                <c:formatCode>0.00E+00</c:formatCode>
                <c:ptCount val="64"/>
                <c:pt idx="0">
                  <c:v>0</c:v>
                </c:pt>
                <c:pt idx="1">
                  <c:v>1.5759285817999898E-2</c:v>
                </c:pt>
                <c:pt idx="2">
                  <c:v>4.2340231656000003E-2</c:v>
                </c:pt>
                <c:pt idx="3">
                  <c:v>0.103995868589999</c:v>
                </c:pt>
                <c:pt idx="4">
                  <c:v>0.26464182215999899</c:v>
                </c:pt>
                <c:pt idx="5">
                  <c:v>0.59719578580999899</c:v>
                </c:pt>
                <c:pt idx="6">
                  <c:v>1.0052210127000001</c:v>
                </c:pt>
                <c:pt idx="7">
                  <c:v>1.0150999996000001</c:v>
                </c:pt>
                <c:pt idx="8">
                  <c:v>1.00599999979999</c:v>
                </c:pt>
                <c:pt idx="9">
                  <c:v>1.0662999985999899</c:v>
                </c:pt>
                <c:pt idx="10">
                  <c:v>1.06629999919999</c:v>
                </c:pt>
                <c:pt idx="11">
                  <c:v>1.0692999994000001</c:v>
                </c:pt>
                <c:pt idx="12">
                  <c:v>1.1113999994999899</c:v>
                </c:pt>
                <c:pt idx="13">
                  <c:v>1.20956684899999</c:v>
                </c:pt>
                <c:pt idx="14">
                  <c:v>1.5028999998999899</c:v>
                </c:pt>
                <c:pt idx="15">
                  <c:v>2.0837220841000001</c:v>
                </c:pt>
                <c:pt idx="16">
                  <c:v>2.8299997971000002</c:v>
                </c:pt>
                <c:pt idx="17">
                  <c:v>3.6058579627</c:v>
                </c:pt>
                <c:pt idx="18">
                  <c:v>4.4057173478999898</c:v>
                </c:pt>
                <c:pt idx="19">
                  <c:v>5.22613494149999</c:v>
                </c:pt>
                <c:pt idx="20">
                  <c:v>6.0647999997999902</c:v>
                </c:pt>
                <c:pt idx="21">
                  <c:v>6.9200459350000001</c:v>
                </c:pt>
                <c:pt idx="22">
                  <c:v>7.7905973881000001</c:v>
                </c:pt>
                <c:pt idx="23">
                  <c:v>8.6754307781000009</c:v>
                </c:pt>
                <c:pt idx="24">
                  <c:v>9.5736926509999893</c:v>
                </c:pt>
                <c:pt idx="25">
                  <c:v>10.484649119</c:v>
                </c:pt>
                <c:pt idx="26">
                  <c:v>11.407652965</c:v>
                </c:pt>
                <c:pt idx="27">
                  <c:v>12.3421213349999</c:v>
                </c:pt>
                <c:pt idx="28">
                  <c:v>17.246429889000002</c:v>
                </c:pt>
                <c:pt idx="29">
                  <c:v>21.722500400000001</c:v>
                </c:pt>
                <c:pt idx="30">
                  <c:v>26.8575000169999</c:v>
                </c:pt>
                <c:pt idx="31">
                  <c:v>30.459418028999899</c:v>
                </c:pt>
                <c:pt idx="32">
                  <c:v>34.958500065000003</c:v>
                </c:pt>
                <c:pt idx="33">
                  <c:v>38.632500086999897</c:v>
                </c:pt>
                <c:pt idx="34">
                  <c:v>41.465859967</c:v>
                </c:pt>
                <c:pt idx="35">
                  <c:v>45.887999806000003</c:v>
                </c:pt>
                <c:pt idx="36">
                  <c:v>48.869499939000001</c:v>
                </c:pt>
                <c:pt idx="37">
                  <c:v>52.394999968999898</c:v>
                </c:pt>
                <c:pt idx="38">
                  <c:v>54.169999977000003</c:v>
                </c:pt>
                <c:pt idx="39">
                  <c:v>55.944999983000002</c:v>
                </c:pt>
                <c:pt idx="40">
                  <c:v>57.104914319999899</c:v>
                </c:pt>
                <c:pt idx="41">
                  <c:v>59.424999997999898</c:v>
                </c:pt>
                <c:pt idx="42">
                  <c:v>63.579999993000001</c:v>
                </c:pt>
                <c:pt idx="43">
                  <c:v>66.9849999959999</c:v>
                </c:pt>
                <c:pt idx="44">
                  <c:v>68.144999995999896</c:v>
                </c:pt>
                <c:pt idx="45">
                  <c:v>71.064999986999894</c:v>
                </c:pt>
                <c:pt idx="46">
                  <c:v>70.712255038999899</c:v>
                </c:pt>
                <c:pt idx="47">
                  <c:v>73.370000001999898</c:v>
                </c:pt>
                <c:pt idx="48">
                  <c:v>73.870000000999894</c:v>
                </c:pt>
                <c:pt idx="49">
                  <c:v>74.095000001000002</c:v>
                </c:pt>
                <c:pt idx="50">
                  <c:v>74.695000000999897</c:v>
                </c:pt>
                <c:pt idx="51">
                  <c:v>76.17</c:v>
                </c:pt>
                <c:pt idx="52">
                  <c:v>76.790000000000006</c:v>
                </c:pt>
                <c:pt idx="53">
                  <c:v>80.180000000000007</c:v>
                </c:pt>
                <c:pt idx="54">
                  <c:v>81.73</c:v>
                </c:pt>
                <c:pt idx="55">
                  <c:v>84.645045648000007</c:v>
                </c:pt>
                <c:pt idx="56">
                  <c:v>85.408320654999898</c:v>
                </c:pt>
                <c:pt idx="57">
                  <c:v>83.069999999999894</c:v>
                </c:pt>
                <c:pt idx="58">
                  <c:v>81.519262960000006</c:v>
                </c:pt>
                <c:pt idx="59">
                  <c:v>83.424851461000003</c:v>
                </c:pt>
                <c:pt idx="60">
                  <c:v>83.579999999999899</c:v>
                </c:pt>
                <c:pt idx="61">
                  <c:v>86.439999999999898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5-46A1-804F-969200248FF3}"/>
            </c:ext>
          </c:extLst>
        </c:ser>
        <c:ser>
          <c:idx val="2"/>
          <c:order val="2"/>
          <c:tx>
            <c:v>Datos experimentales E6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'E7'!$N$2:$N$53</c:f>
              <c:numCache>
                <c:formatCode>0.00E+00</c:formatCode>
                <c:ptCount val="52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'E7'!$O$2:$O$53</c:f>
              <c:numCache>
                <c:formatCode>0.00E+00</c:formatCode>
                <c:ptCount val="52"/>
                <c:pt idx="0">
                  <c:v>0.177199999999999</c:v>
                </c:pt>
                <c:pt idx="1">
                  <c:v>9.7500000000000003E-2</c:v>
                </c:pt>
                <c:pt idx="2">
                  <c:v>9.4500000000000001E-2</c:v>
                </c:pt>
                <c:pt idx="3">
                  <c:v>9.7500000000000003E-2</c:v>
                </c:pt>
                <c:pt idx="4">
                  <c:v>0.13880000000000001</c:v>
                </c:pt>
                <c:pt idx="5">
                  <c:v>0.16239999999999899</c:v>
                </c:pt>
                <c:pt idx="6">
                  <c:v>0.20380000000000001</c:v>
                </c:pt>
                <c:pt idx="7">
                  <c:v>0.29239999999999899</c:v>
                </c:pt>
                <c:pt idx="8">
                  <c:v>0.44</c:v>
                </c:pt>
                <c:pt idx="9">
                  <c:v>0.60250000000000004</c:v>
                </c:pt>
                <c:pt idx="10">
                  <c:v>0.88600000000000001</c:v>
                </c:pt>
                <c:pt idx="11">
                  <c:v>1.12519999999999</c:v>
                </c:pt>
                <c:pt idx="12">
                  <c:v>1.4382999999999899</c:v>
                </c:pt>
                <c:pt idx="13">
                  <c:v>1.8634999999999899</c:v>
                </c:pt>
                <c:pt idx="14">
                  <c:v>2.2770000000000001</c:v>
                </c:pt>
                <c:pt idx="15">
                  <c:v>2.7850000000000001</c:v>
                </c:pt>
                <c:pt idx="16">
                  <c:v>3.3136000000000001</c:v>
                </c:pt>
                <c:pt idx="17">
                  <c:v>3.5228000000000002</c:v>
                </c:pt>
                <c:pt idx="18">
                  <c:v>4.1493999999999902</c:v>
                </c:pt>
                <c:pt idx="19">
                  <c:v>4.6455000000000002</c:v>
                </c:pt>
                <c:pt idx="20">
                  <c:v>7.6195000000000004</c:v>
                </c:pt>
                <c:pt idx="21">
                  <c:v>15.9034999999999</c:v>
                </c:pt>
                <c:pt idx="22">
                  <c:v>22.2974999999999</c:v>
                </c:pt>
                <c:pt idx="23">
                  <c:v>28.7059999999999</c:v>
                </c:pt>
                <c:pt idx="24">
                  <c:v>33.180500000000002</c:v>
                </c:pt>
                <c:pt idx="25">
                  <c:v>37.612000000000002</c:v>
                </c:pt>
                <c:pt idx="26">
                  <c:v>39.292499999999997</c:v>
                </c:pt>
                <c:pt idx="27">
                  <c:v>45.022999999999897</c:v>
                </c:pt>
                <c:pt idx="28">
                  <c:v>49.792499999999997</c:v>
                </c:pt>
                <c:pt idx="29">
                  <c:v>54.295000000000002</c:v>
                </c:pt>
                <c:pt idx="30">
                  <c:v>53.63</c:v>
                </c:pt>
                <c:pt idx="31">
                  <c:v>54.6649999999999</c:v>
                </c:pt>
                <c:pt idx="32">
                  <c:v>60.515000000000001</c:v>
                </c:pt>
                <c:pt idx="33">
                  <c:v>62.844999999999999</c:v>
                </c:pt>
                <c:pt idx="34">
                  <c:v>68.709999999999994</c:v>
                </c:pt>
                <c:pt idx="35">
                  <c:v>71.295000000000002</c:v>
                </c:pt>
                <c:pt idx="36">
                  <c:v>73.564999999999898</c:v>
                </c:pt>
                <c:pt idx="37">
                  <c:v>74.954999999999899</c:v>
                </c:pt>
                <c:pt idx="38">
                  <c:v>76.965000000000003</c:v>
                </c:pt>
                <c:pt idx="39">
                  <c:v>79.855000000000004</c:v>
                </c:pt>
                <c:pt idx="40">
                  <c:v>81.069999999999894</c:v>
                </c:pt>
                <c:pt idx="41">
                  <c:v>79.150000000000006</c:v>
                </c:pt>
                <c:pt idx="42">
                  <c:v>80.3599999999999</c:v>
                </c:pt>
                <c:pt idx="43">
                  <c:v>82.605000000000004</c:v>
                </c:pt>
                <c:pt idx="44">
                  <c:v>83.089999999999904</c:v>
                </c:pt>
                <c:pt idx="45">
                  <c:v>83.724999999999994</c:v>
                </c:pt>
                <c:pt idx="46">
                  <c:v>84.789999999999907</c:v>
                </c:pt>
                <c:pt idx="47">
                  <c:v>84.54</c:v>
                </c:pt>
                <c:pt idx="48">
                  <c:v>84.789999999999907</c:v>
                </c:pt>
                <c:pt idx="49">
                  <c:v>84.655000000000001</c:v>
                </c:pt>
                <c:pt idx="50">
                  <c:v>85.334999999999994</c:v>
                </c:pt>
                <c:pt idx="51">
                  <c:v>86.709999999999894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5-46A1-804F-969200248FF3}"/>
            </c:ext>
          </c:extLst>
        </c:ser>
        <c:ser>
          <c:idx val="3"/>
          <c:order val="3"/>
          <c:tx>
            <c:v>Ajuste E6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'E7'!$N$2:$N$53</c:f>
              <c:numCache>
                <c:formatCode>0.00E+00</c:formatCode>
                <c:ptCount val="52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'E7'!$P$2:$P$53</c:f>
              <c:numCache>
                <c:formatCode>0.00E+00</c:formatCode>
                <c:ptCount val="52"/>
                <c:pt idx="0">
                  <c:v>0</c:v>
                </c:pt>
                <c:pt idx="1">
                  <c:v>-0.71952292484000002</c:v>
                </c:pt>
                <c:pt idx="2">
                  <c:v>-0.67177596770000003</c:v>
                </c:pt>
                <c:pt idx="3">
                  <c:v>0.59777583891999897</c:v>
                </c:pt>
                <c:pt idx="4">
                  <c:v>0.74087315902999895</c:v>
                </c:pt>
                <c:pt idx="5">
                  <c:v>0.92543439593999899</c:v>
                </c:pt>
                <c:pt idx="6">
                  <c:v>1.1166448178999899</c:v>
                </c:pt>
                <c:pt idx="7">
                  <c:v>1.2886786711</c:v>
                </c:pt>
                <c:pt idx="8">
                  <c:v>1.44000000019999</c:v>
                </c:pt>
                <c:pt idx="9">
                  <c:v>1.7729505855000001</c:v>
                </c:pt>
                <c:pt idx="10">
                  <c:v>2.1175161914</c:v>
                </c:pt>
                <c:pt idx="11">
                  <c:v>2.4713126093999902</c:v>
                </c:pt>
                <c:pt idx="12">
                  <c:v>2.8326458654999902</c:v>
                </c:pt>
                <c:pt idx="13">
                  <c:v>3.2002756045999901</c:v>
                </c:pt>
                <c:pt idx="14">
                  <c:v>3.5732666844000001</c:v>
                </c:pt>
                <c:pt idx="15">
                  <c:v>3.9508944865000002</c:v>
                </c:pt>
                <c:pt idx="16">
                  <c:v>4.3325831684000002</c:v>
                </c:pt>
                <c:pt idx="17">
                  <c:v>4.7178644805000003</c:v>
                </c:pt>
                <c:pt idx="18">
                  <c:v>5.1063496420999899</c:v>
                </c:pt>
                <c:pt idx="19">
                  <c:v>5.4977096627000002</c:v>
                </c:pt>
                <c:pt idx="20">
                  <c:v>7.5030965902000002</c:v>
                </c:pt>
                <c:pt idx="21">
                  <c:v>11.5600529279999</c:v>
                </c:pt>
                <c:pt idx="22">
                  <c:v>15.565124557000001</c:v>
                </c:pt>
                <c:pt idx="23">
                  <c:v>19.4861716149999</c:v>
                </c:pt>
                <c:pt idx="24">
                  <c:v>23.354936131999899</c:v>
                </c:pt>
                <c:pt idx="25">
                  <c:v>27.254397426000001</c:v>
                </c:pt>
                <c:pt idx="26">
                  <c:v>31.295194260999899</c:v>
                </c:pt>
                <c:pt idx="27">
                  <c:v>35.589621977999897</c:v>
                </c:pt>
                <c:pt idx="28">
                  <c:v>42.843362110000001</c:v>
                </c:pt>
                <c:pt idx="29">
                  <c:v>48.0749793479999</c:v>
                </c:pt>
                <c:pt idx="30">
                  <c:v>52.774214856</c:v>
                </c:pt>
                <c:pt idx="31">
                  <c:v>55.415705711000001</c:v>
                </c:pt>
                <c:pt idx="32">
                  <c:v>60.021407197000002</c:v>
                </c:pt>
                <c:pt idx="33">
                  <c:v>63.281580953999899</c:v>
                </c:pt>
                <c:pt idx="34">
                  <c:v>68.434469604</c:v>
                </c:pt>
                <c:pt idx="35">
                  <c:v>71.365506234999899</c:v>
                </c:pt>
                <c:pt idx="36">
                  <c:v>73.514441516999895</c:v>
                </c:pt>
                <c:pt idx="37">
                  <c:v>75.026117549000006</c:v>
                </c:pt>
                <c:pt idx="38">
                  <c:v>77.091018140000003</c:v>
                </c:pt>
                <c:pt idx="39">
                  <c:v>79.758834479000001</c:v>
                </c:pt>
                <c:pt idx="40">
                  <c:v>80.7752502499999</c:v>
                </c:pt>
                <c:pt idx="41">
                  <c:v>79.463325409000007</c:v>
                </c:pt>
                <c:pt idx="42">
                  <c:v>80.4110854259999</c:v>
                </c:pt>
                <c:pt idx="43">
                  <c:v>82.408197412000007</c:v>
                </c:pt>
                <c:pt idx="44">
                  <c:v>83.131061122000006</c:v>
                </c:pt>
                <c:pt idx="45">
                  <c:v>83.792404911000006</c:v>
                </c:pt>
                <c:pt idx="46">
                  <c:v>84.666747252999897</c:v>
                </c:pt>
                <c:pt idx="47">
                  <c:v>84.610152060999894</c:v>
                </c:pt>
                <c:pt idx="48">
                  <c:v>84.734607437999898</c:v>
                </c:pt>
                <c:pt idx="49">
                  <c:v>84.7137251219999</c:v>
                </c:pt>
                <c:pt idx="50">
                  <c:v>85.325376340000005</c:v>
                </c:pt>
                <c:pt idx="51">
                  <c:v>86.639082615000007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5-46A1-804F-969200248FF3}"/>
            </c:ext>
          </c:extLst>
        </c:ser>
        <c:ser>
          <c:idx val="4"/>
          <c:order val="4"/>
          <c:tx>
            <c:v>Datos experimentales E7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'E8'!$N$2:$N$61</c:f>
              <c:numCache>
                <c:formatCode>0.00E+00</c:formatCode>
                <c:ptCount val="60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'E8'!$O$2:$O$61</c:f>
              <c:numCache>
                <c:formatCode>0.00E+00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2.1100000000000001E-2</c:v>
                </c:pt>
                <c:pt idx="7">
                  <c:v>2.4099999999999899E-2</c:v>
                </c:pt>
                <c:pt idx="8">
                  <c:v>0.13250000000000001</c:v>
                </c:pt>
                <c:pt idx="9">
                  <c:v>0.15659999999999899</c:v>
                </c:pt>
                <c:pt idx="10">
                  <c:v>0.219799999999999</c:v>
                </c:pt>
                <c:pt idx="11">
                  <c:v>0.28310000000000002</c:v>
                </c:pt>
                <c:pt idx="12">
                  <c:v>0.41560000000000002</c:v>
                </c:pt>
                <c:pt idx="13">
                  <c:v>0.51200000000000001</c:v>
                </c:pt>
                <c:pt idx="14">
                  <c:v>0.62639999999999896</c:v>
                </c:pt>
                <c:pt idx="15">
                  <c:v>0.70169999999999899</c:v>
                </c:pt>
                <c:pt idx="16">
                  <c:v>0.43669999999999898</c:v>
                </c:pt>
                <c:pt idx="17">
                  <c:v>0.74990000000000001</c:v>
                </c:pt>
                <c:pt idx="18">
                  <c:v>1.2016</c:v>
                </c:pt>
                <c:pt idx="19">
                  <c:v>1.57509999999999</c:v>
                </c:pt>
                <c:pt idx="20">
                  <c:v>2.028</c:v>
                </c:pt>
                <c:pt idx="21">
                  <c:v>2.6381999999999901</c:v>
                </c:pt>
                <c:pt idx="22">
                  <c:v>3.3429000000000002</c:v>
                </c:pt>
                <c:pt idx="23">
                  <c:v>4.00199999999999</c:v>
                </c:pt>
                <c:pt idx="24">
                  <c:v>4.6468999999999898</c:v>
                </c:pt>
                <c:pt idx="25">
                  <c:v>5.3575999999999899</c:v>
                </c:pt>
                <c:pt idx="26">
                  <c:v>5.9268000000000001</c:v>
                </c:pt>
                <c:pt idx="27">
                  <c:v>6.7248999999999901</c:v>
                </c:pt>
                <c:pt idx="28">
                  <c:v>7.8814000000000002</c:v>
                </c:pt>
                <c:pt idx="29">
                  <c:v>8.8932999999999893</c:v>
                </c:pt>
                <c:pt idx="30">
                  <c:v>9.8901000000000003</c:v>
                </c:pt>
                <c:pt idx="31">
                  <c:v>11.0589999999999</c:v>
                </c:pt>
                <c:pt idx="32">
                  <c:v>11.878</c:v>
                </c:pt>
                <c:pt idx="33">
                  <c:v>12.8019999999999</c:v>
                </c:pt>
                <c:pt idx="34">
                  <c:v>17.076000000000001</c:v>
                </c:pt>
                <c:pt idx="35">
                  <c:v>22.024000000000001</c:v>
                </c:pt>
                <c:pt idx="36">
                  <c:v>26.219000000000001</c:v>
                </c:pt>
                <c:pt idx="37">
                  <c:v>30.899000000000001</c:v>
                </c:pt>
                <c:pt idx="38">
                  <c:v>34.015999999999998</c:v>
                </c:pt>
                <c:pt idx="39">
                  <c:v>38.548499999999898</c:v>
                </c:pt>
                <c:pt idx="40">
                  <c:v>40.701999999999899</c:v>
                </c:pt>
                <c:pt idx="41">
                  <c:v>41.012999999999998</c:v>
                </c:pt>
                <c:pt idx="42">
                  <c:v>44.887999999999998</c:v>
                </c:pt>
                <c:pt idx="43">
                  <c:v>47.026000000000003</c:v>
                </c:pt>
                <c:pt idx="44">
                  <c:v>50.519999999999897</c:v>
                </c:pt>
                <c:pt idx="45">
                  <c:v>54</c:v>
                </c:pt>
                <c:pt idx="46">
                  <c:v>67.265000000000001</c:v>
                </c:pt>
                <c:pt idx="47">
                  <c:v>71.12</c:v>
                </c:pt>
                <c:pt idx="48">
                  <c:v>70.924999999999898</c:v>
                </c:pt>
                <c:pt idx="49">
                  <c:v>71.495000000000005</c:v>
                </c:pt>
                <c:pt idx="50">
                  <c:v>73.164999999999907</c:v>
                </c:pt>
                <c:pt idx="51">
                  <c:v>77.9849999999999</c:v>
                </c:pt>
                <c:pt idx="52">
                  <c:v>83.104999999999905</c:v>
                </c:pt>
                <c:pt idx="53">
                  <c:v>86.659999999999897</c:v>
                </c:pt>
                <c:pt idx="54">
                  <c:v>87.729999999999905</c:v>
                </c:pt>
                <c:pt idx="55">
                  <c:v>88.84</c:v>
                </c:pt>
                <c:pt idx="56">
                  <c:v>88.689999999999898</c:v>
                </c:pt>
                <c:pt idx="57">
                  <c:v>89.924999999999898</c:v>
                </c:pt>
                <c:pt idx="58">
                  <c:v>90.484999999999999</c:v>
                </c:pt>
                <c:pt idx="59">
                  <c:v>90.769999999999897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15-46A1-804F-969200248FF3}"/>
            </c:ext>
          </c:extLst>
        </c:ser>
        <c:ser>
          <c:idx val="5"/>
          <c:order val="5"/>
          <c:tx>
            <c:v>Ajuste E7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'E8'!$N$2:$N$61</c:f>
              <c:numCache>
                <c:formatCode>0.00E+00</c:formatCode>
                <c:ptCount val="60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'E8'!$P$2:$P$61</c:f>
              <c:numCache>
                <c:formatCode>0.00E+00</c:formatCode>
                <c:ptCount val="60"/>
                <c:pt idx="0">
                  <c:v>0</c:v>
                </c:pt>
                <c:pt idx="1">
                  <c:v>2.7270739473999901E-5</c:v>
                </c:pt>
                <c:pt idx="2">
                  <c:v>-4.9742397408000001E-6</c:v>
                </c:pt>
                <c:pt idx="3">
                  <c:v>8.0717673090000003E-6</c:v>
                </c:pt>
                <c:pt idx="4">
                  <c:v>2.1808574585000001E-2</c:v>
                </c:pt>
                <c:pt idx="5">
                  <c:v>0.17920855866999899</c:v>
                </c:pt>
                <c:pt idx="6">
                  <c:v>0.65360455433999898</c:v>
                </c:pt>
                <c:pt idx="7">
                  <c:v>1.02409999979999</c:v>
                </c:pt>
                <c:pt idx="8">
                  <c:v>1.1324999998</c:v>
                </c:pt>
                <c:pt idx="9">
                  <c:v>1.1565999996</c:v>
                </c:pt>
                <c:pt idx="10">
                  <c:v>1.21979999939999</c:v>
                </c:pt>
                <c:pt idx="11">
                  <c:v>1.2830999996000001</c:v>
                </c:pt>
                <c:pt idx="12">
                  <c:v>1.4155999990999899</c:v>
                </c:pt>
                <c:pt idx="13">
                  <c:v>1.5119999681</c:v>
                </c:pt>
                <c:pt idx="14">
                  <c:v>1.4982065087000001</c:v>
                </c:pt>
                <c:pt idx="15">
                  <c:v>1.43019808179999</c:v>
                </c:pt>
                <c:pt idx="16">
                  <c:v>1.4367000000000001</c:v>
                </c:pt>
                <c:pt idx="17">
                  <c:v>1.7013708112999899</c:v>
                </c:pt>
                <c:pt idx="18">
                  <c:v>2.1851104273000002</c:v>
                </c:pt>
                <c:pt idx="19">
                  <c:v>2.5750999991999901</c:v>
                </c:pt>
                <c:pt idx="20">
                  <c:v>3.0728766755999901</c:v>
                </c:pt>
                <c:pt idx="21">
                  <c:v>3.7543671954999902</c:v>
                </c:pt>
                <c:pt idx="22">
                  <c:v>4.4520664528999898</c:v>
                </c:pt>
                <c:pt idx="23">
                  <c:v>5.1635189754999899</c:v>
                </c:pt>
                <c:pt idx="24">
                  <c:v>5.8870376999999898</c:v>
                </c:pt>
                <c:pt idx="25">
                  <c:v>6.6214074558</c:v>
                </c:pt>
                <c:pt idx="26">
                  <c:v>7.3657133726000001</c:v>
                </c:pt>
                <c:pt idx="27">
                  <c:v>8.1192383568000004</c:v>
                </c:pt>
                <c:pt idx="28">
                  <c:v>8.8814000001999904</c:v>
                </c:pt>
                <c:pt idx="29">
                  <c:v>9.6517106231999907</c:v>
                </c:pt>
                <c:pt idx="30">
                  <c:v>10.4297512379999</c:v>
                </c:pt>
                <c:pt idx="31">
                  <c:v>11.2151540839999</c:v>
                </c:pt>
                <c:pt idx="32">
                  <c:v>12.007590579</c:v>
                </c:pt>
                <c:pt idx="33">
                  <c:v>12.806762766</c:v>
                </c:pt>
                <c:pt idx="34">
                  <c:v>16.938966905000001</c:v>
                </c:pt>
                <c:pt idx="35">
                  <c:v>21.096823002000001</c:v>
                </c:pt>
                <c:pt idx="36">
                  <c:v>25.076994883000001</c:v>
                </c:pt>
                <c:pt idx="37">
                  <c:v>28.7148160879999</c:v>
                </c:pt>
                <c:pt idx="38">
                  <c:v>31.9368087789999</c:v>
                </c:pt>
                <c:pt idx="39">
                  <c:v>34.762730652999899</c:v>
                </c:pt>
                <c:pt idx="40">
                  <c:v>38.101556074999898</c:v>
                </c:pt>
                <c:pt idx="41">
                  <c:v>38.1493401359999</c:v>
                </c:pt>
                <c:pt idx="42">
                  <c:v>37.409243054000001</c:v>
                </c:pt>
                <c:pt idx="43">
                  <c:v>38.672131395000001</c:v>
                </c:pt>
                <c:pt idx="44">
                  <c:v>43.0234604239999</c:v>
                </c:pt>
                <c:pt idx="45">
                  <c:v>47.363515890000002</c:v>
                </c:pt>
                <c:pt idx="46">
                  <c:v>51.293083463000002</c:v>
                </c:pt>
                <c:pt idx="47">
                  <c:v>56.390789443000003</c:v>
                </c:pt>
                <c:pt idx="48">
                  <c:v>65.755982670999899</c:v>
                </c:pt>
                <c:pt idx="49">
                  <c:v>72.282251643999899</c:v>
                </c:pt>
                <c:pt idx="50">
                  <c:v>74.026190143999898</c:v>
                </c:pt>
                <c:pt idx="51">
                  <c:v>77.986796678999895</c:v>
                </c:pt>
                <c:pt idx="52">
                  <c:v>83.125986596999894</c:v>
                </c:pt>
                <c:pt idx="53">
                  <c:v>86.615051205</c:v>
                </c:pt>
                <c:pt idx="54">
                  <c:v>87.775806246000002</c:v>
                </c:pt>
                <c:pt idx="55">
                  <c:v>88.783486496999899</c:v>
                </c:pt>
                <c:pt idx="56">
                  <c:v>88.763425777999899</c:v>
                </c:pt>
                <c:pt idx="57">
                  <c:v>89.872990474000005</c:v>
                </c:pt>
                <c:pt idx="58">
                  <c:v>90.499941199999896</c:v>
                </c:pt>
                <c:pt idx="59">
                  <c:v>90.749217157999894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15-46A1-804F-96920024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Perfiles de k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'E5'!$N$2:$N$65</c:f>
              <c:numCache>
                <c:formatCode>0.00E+00</c:formatCode>
                <c:ptCount val="64"/>
                <c:pt idx="0">
                  <c:v>14</c:v>
                </c:pt>
                <c:pt idx="1">
                  <c:v>140</c:v>
                </c:pt>
                <c:pt idx="2">
                  <c:v>280</c:v>
                </c:pt>
                <c:pt idx="3">
                  <c:v>420</c:v>
                </c:pt>
                <c:pt idx="4">
                  <c:v>560</c:v>
                </c:pt>
                <c:pt idx="5">
                  <c:v>700</c:v>
                </c:pt>
                <c:pt idx="6">
                  <c:v>840</c:v>
                </c:pt>
                <c:pt idx="7">
                  <c:v>980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1204</c:v>
                </c:pt>
                <c:pt idx="14">
                  <c:v>1218</c:v>
                </c:pt>
                <c:pt idx="15">
                  <c:v>1232</c:v>
                </c:pt>
                <c:pt idx="16">
                  <c:v>1246</c:v>
                </c:pt>
                <c:pt idx="17">
                  <c:v>1260</c:v>
                </c:pt>
                <c:pt idx="18">
                  <c:v>1274</c:v>
                </c:pt>
                <c:pt idx="19">
                  <c:v>1288</c:v>
                </c:pt>
                <c:pt idx="20">
                  <c:v>1302</c:v>
                </c:pt>
                <c:pt idx="21">
                  <c:v>1316</c:v>
                </c:pt>
                <c:pt idx="22">
                  <c:v>1330</c:v>
                </c:pt>
                <c:pt idx="23">
                  <c:v>1344</c:v>
                </c:pt>
                <c:pt idx="24">
                  <c:v>1358</c:v>
                </c:pt>
                <c:pt idx="25">
                  <c:v>1372</c:v>
                </c:pt>
                <c:pt idx="26">
                  <c:v>1386</c:v>
                </c:pt>
                <c:pt idx="27">
                  <c:v>1400</c:v>
                </c:pt>
                <c:pt idx="28">
                  <c:v>1470</c:v>
                </c:pt>
                <c:pt idx="29">
                  <c:v>1540</c:v>
                </c:pt>
                <c:pt idx="30">
                  <c:v>1610</c:v>
                </c:pt>
                <c:pt idx="31">
                  <c:v>1680</c:v>
                </c:pt>
                <c:pt idx="32">
                  <c:v>1750</c:v>
                </c:pt>
                <c:pt idx="33">
                  <c:v>1820</c:v>
                </c:pt>
                <c:pt idx="34">
                  <c:v>1890</c:v>
                </c:pt>
                <c:pt idx="35">
                  <c:v>1960</c:v>
                </c:pt>
                <c:pt idx="36">
                  <c:v>2030</c:v>
                </c:pt>
                <c:pt idx="37">
                  <c:v>2100</c:v>
                </c:pt>
                <c:pt idx="38">
                  <c:v>2170</c:v>
                </c:pt>
                <c:pt idx="39">
                  <c:v>2240</c:v>
                </c:pt>
                <c:pt idx="40">
                  <c:v>2310</c:v>
                </c:pt>
                <c:pt idx="41">
                  <c:v>2520</c:v>
                </c:pt>
                <c:pt idx="42">
                  <c:v>2660</c:v>
                </c:pt>
                <c:pt idx="43">
                  <c:v>2800</c:v>
                </c:pt>
                <c:pt idx="44">
                  <c:v>2940</c:v>
                </c:pt>
                <c:pt idx="45">
                  <c:v>3080</c:v>
                </c:pt>
                <c:pt idx="46">
                  <c:v>3220</c:v>
                </c:pt>
                <c:pt idx="47">
                  <c:v>3360</c:v>
                </c:pt>
                <c:pt idx="48">
                  <c:v>3500</c:v>
                </c:pt>
                <c:pt idx="49">
                  <c:v>3640</c:v>
                </c:pt>
                <c:pt idx="50">
                  <c:v>3780</c:v>
                </c:pt>
                <c:pt idx="51">
                  <c:v>3920</c:v>
                </c:pt>
                <c:pt idx="52">
                  <c:v>4200</c:v>
                </c:pt>
                <c:pt idx="53">
                  <c:v>4480</c:v>
                </c:pt>
                <c:pt idx="54">
                  <c:v>4760</c:v>
                </c:pt>
                <c:pt idx="55">
                  <c:v>5040</c:v>
                </c:pt>
                <c:pt idx="56">
                  <c:v>5180</c:v>
                </c:pt>
                <c:pt idx="57">
                  <c:v>5460</c:v>
                </c:pt>
                <c:pt idx="58">
                  <c:v>5740</c:v>
                </c:pt>
                <c:pt idx="59">
                  <c:v>6020</c:v>
                </c:pt>
                <c:pt idx="60">
                  <c:v>6300</c:v>
                </c:pt>
                <c:pt idx="61">
                  <c:v>6748</c:v>
                </c:pt>
              </c:numCache>
            </c:numRef>
          </c:xVal>
          <c:yVal>
            <c:numRef>
              <c:f>'E5'!$Q$2:$Q$65</c:f>
              <c:numCache>
                <c:formatCode>0.00E+00</c:formatCode>
                <c:ptCount val="64"/>
                <c:pt idx="0">
                  <c:v>3.37999999999999E-9</c:v>
                </c:pt>
                <c:pt idx="1">
                  <c:v>2.31E-10</c:v>
                </c:pt>
                <c:pt idx="2">
                  <c:v>1.0285981322999901E-9</c:v>
                </c:pt>
                <c:pt idx="3">
                  <c:v>1.8508485841000001E-9</c:v>
                </c:pt>
                <c:pt idx="4">
                  <c:v>2.70741179099999E-9</c:v>
                </c:pt>
                <c:pt idx="5">
                  <c:v>4.0495471433999899E-9</c:v>
                </c:pt>
                <c:pt idx="6">
                  <c:v>5.7699999999999898E-9</c:v>
                </c:pt>
                <c:pt idx="7">
                  <c:v>5.7699999999999898E-9</c:v>
                </c:pt>
                <c:pt idx="8">
                  <c:v>5.7699999999999898E-9</c:v>
                </c:pt>
                <c:pt idx="9">
                  <c:v>5.7699999999999898E-9</c:v>
                </c:pt>
                <c:pt idx="10">
                  <c:v>5.7699999999999898E-9</c:v>
                </c:pt>
                <c:pt idx="11">
                  <c:v>5.7699999999999898E-9</c:v>
                </c:pt>
                <c:pt idx="12">
                  <c:v>5.7699999999999898E-9</c:v>
                </c:pt>
                <c:pt idx="13">
                  <c:v>5.7699999999999898E-9</c:v>
                </c:pt>
                <c:pt idx="14">
                  <c:v>4.9561754600000002E-9</c:v>
                </c:pt>
                <c:pt idx="15">
                  <c:v>2.31E-10</c:v>
                </c:pt>
                <c:pt idx="16">
                  <c:v>2.31E-10</c:v>
                </c:pt>
                <c:pt idx="17">
                  <c:v>2.31E-10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7.6240107028E-10</c:v>
                </c:pt>
                <c:pt idx="32">
                  <c:v>2.31E-10</c:v>
                </c:pt>
                <c:pt idx="33">
                  <c:v>7.6207622903000001E-10</c:v>
                </c:pt>
                <c:pt idx="34">
                  <c:v>5.7699999999999898E-9</c:v>
                </c:pt>
                <c:pt idx="35">
                  <c:v>2.31E-10</c:v>
                </c:pt>
                <c:pt idx="36">
                  <c:v>4.1705239297000003E-9</c:v>
                </c:pt>
                <c:pt idx="37">
                  <c:v>2.3490089068000002E-10</c:v>
                </c:pt>
                <c:pt idx="38">
                  <c:v>5.7699999999999898E-9</c:v>
                </c:pt>
                <c:pt idx="39">
                  <c:v>5.7699999999999898E-9</c:v>
                </c:pt>
                <c:pt idx="40">
                  <c:v>5.7699999999999898E-9</c:v>
                </c:pt>
                <c:pt idx="41">
                  <c:v>5.7699999999999898E-9</c:v>
                </c:pt>
                <c:pt idx="42">
                  <c:v>1.2986346794999901E-9</c:v>
                </c:pt>
                <c:pt idx="43">
                  <c:v>1.7170672336000001E-9</c:v>
                </c:pt>
                <c:pt idx="44">
                  <c:v>5.7699999999999898E-9</c:v>
                </c:pt>
                <c:pt idx="45">
                  <c:v>2.3823369893999902E-10</c:v>
                </c:pt>
                <c:pt idx="46">
                  <c:v>5.7699999999999898E-9</c:v>
                </c:pt>
                <c:pt idx="47">
                  <c:v>2.31E-10</c:v>
                </c:pt>
                <c:pt idx="48">
                  <c:v>5.0825204675000002E-9</c:v>
                </c:pt>
                <c:pt idx="49">
                  <c:v>5.4382413734000003E-9</c:v>
                </c:pt>
                <c:pt idx="50">
                  <c:v>3.9256180609000002E-9</c:v>
                </c:pt>
                <c:pt idx="51">
                  <c:v>9.7077468274999908E-10</c:v>
                </c:pt>
                <c:pt idx="52">
                  <c:v>4.1107357267000002E-9</c:v>
                </c:pt>
                <c:pt idx="53">
                  <c:v>2.31E-10</c:v>
                </c:pt>
                <c:pt idx="54">
                  <c:v>2.0139919114999899E-9</c:v>
                </c:pt>
                <c:pt idx="55">
                  <c:v>2.31E-10</c:v>
                </c:pt>
                <c:pt idx="56">
                  <c:v>2.31E-10</c:v>
                </c:pt>
                <c:pt idx="57">
                  <c:v>2.31E-10</c:v>
                </c:pt>
                <c:pt idx="58">
                  <c:v>2.31E-10</c:v>
                </c:pt>
                <c:pt idx="59">
                  <c:v>2.31E-10</c:v>
                </c:pt>
                <c:pt idx="60">
                  <c:v>2.31E-10</c:v>
                </c:pt>
                <c:pt idx="61">
                  <c:v>2.31E-10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D-46E4-B582-87F49460F251}"/>
            </c:ext>
          </c:extLst>
        </c:ser>
        <c:ser>
          <c:idx val="1"/>
          <c:order val="1"/>
          <c:tx>
            <c:v>E6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'E7'!$N$2:$N$53</c:f>
              <c:numCache>
                <c:formatCode>0.00E+00</c:formatCode>
                <c:ptCount val="52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'E7'!$Q$2:$Q$53</c:f>
              <c:numCache>
                <c:formatCode>0.00E+00</c:formatCode>
                <c:ptCount val="52"/>
                <c:pt idx="0">
                  <c:v>2.4300000000000001E-9</c:v>
                </c:pt>
                <c:pt idx="1">
                  <c:v>3.25920905929999E-9</c:v>
                </c:pt>
                <c:pt idx="2">
                  <c:v>2.9500953866000002E-9</c:v>
                </c:pt>
                <c:pt idx="3">
                  <c:v>3.625575195E-9</c:v>
                </c:pt>
                <c:pt idx="4">
                  <c:v>5.5407147767000004E-9</c:v>
                </c:pt>
                <c:pt idx="5">
                  <c:v>2.31E-10</c:v>
                </c:pt>
                <c:pt idx="6">
                  <c:v>2.31E-10</c:v>
                </c:pt>
                <c:pt idx="7">
                  <c:v>2.31E-10</c:v>
                </c:pt>
                <c:pt idx="8">
                  <c:v>2.31E-10</c:v>
                </c:pt>
                <c:pt idx="9">
                  <c:v>2.31E-10</c:v>
                </c:pt>
                <c:pt idx="10">
                  <c:v>2.31E-10</c:v>
                </c:pt>
                <c:pt idx="11">
                  <c:v>2.31E-10</c:v>
                </c:pt>
                <c:pt idx="12">
                  <c:v>2.31E-10</c:v>
                </c:pt>
                <c:pt idx="13">
                  <c:v>2.31E-10</c:v>
                </c:pt>
                <c:pt idx="14">
                  <c:v>2.31E-10</c:v>
                </c:pt>
                <c:pt idx="15">
                  <c:v>2.31E-10</c:v>
                </c:pt>
                <c:pt idx="16">
                  <c:v>2.31E-10</c:v>
                </c:pt>
                <c:pt idx="17">
                  <c:v>2.31E-10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2.27835546629999E-9</c:v>
                </c:pt>
                <c:pt idx="32">
                  <c:v>1.96705009969999E-9</c:v>
                </c:pt>
                <c:pt idx="33">
                  <c:v>7.51764284609999E-9</c:v>
                </c:pt>
                <c:pt idx="34">
                  <c:v>3.3037662103000001E-9</c:v>
                </c:pt>
                <c:pt idx="35">
                  <c:v>5.7740453305999897E-9</c:v>
                </c:pt>
                <c:pt idx="36">
                  <c:v>5.2996716903000003E-9</c:v>
                </c:pt>
                <c:pt idx="37">
                  <c:v>4.57154180909999E-9</c:v>
                </c:pt>
                <c:pt idx="38">
                  <c:v>1.93810702869999E-9</c:v>
                </c:pt>
                <c:pt idx="39">
                  <c:v>2.31E-10</c:v>
                </c:pt>
                <c:pt idx="40">
                  <c:v>1.66868875429999E-9</c:v>
                </c:pt>
                <c:pt idx="41">
                  <c:v>5.3099796050999897E-9</c:v>
                </c:pt>
                <c:pt idx="42">
                  <c:v>9.1286436032999903E-10</c:v>
                </c:pt>
                <c:pt idx="43">
                  <c:v>2.31E-10</c:v>
                </c:pt>
                <c:pt idx="44">
                  <c:v>1.1092772707000001E-9</c:v>
                </c:pt>
                <c:pt idx="45">
                  <c:v>1.19743902429999E-9</c:v>
                </c:pt>
                <c:pt idx="46">
                  <c:v>7.8728821198999903E-10</c:v>
                </c:pt>
                <c:pt idx="47">
                  <c:v>2.4185310533000001E-9</c:v>
                </c:pt>
                <c:pt idx="48">
                  <c:v>2.0126592013000001E-9</c:v>
                </c:pt>
                <c:pt idx="49">
                  <c:v>2.1731763391000002E-9</c:v>
                </c:pt>
                <c:pt idx="50">
                  <c:v>9.1952062634999902E-10</c:v>
                </c:pt>
                <c:pt idx="51">
                  <c:v>2.31E-10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6D-46E4-B582-87F49460F251}"/>
            </c:ext>
          </c:extLst>
        </c:ser>
        <c:ser>
          <c:idx val="2"/>
          <c:order val="2"/>
          <c:tx>
            <c:v>E7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'E8'!$N$2:$N$61</c:f>
              <c:numCache>
                <c:formatCode>0.00E+00</c:formatCode>
                <c:ptCount val="60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'E8'!$Q$2:$Q$61</c:f>
              <c:numCache>
                <c:formatCode>0.00E+00</c:formatCode>
                <c:ptCount val="60"/>
                <c:pt idx="0">
                  <c:v>3.5699999999999899E-9</c:v>
                </c:pt>
                <c:pt idx="1">
                  <c:v>3.0683688923000001E-9</c:v>
                </c:pt>
                <c:pt idx="2">
                  <c:v>4.86700948169999E-9</c:v>
                </c:pt>
                <c:pt idx="3">
                  <c:v>5.1325745708000004E-9</c:v>
                </c:pt>
                <c:pt idx="4">
                  <c:v>5.2632881387000004E-9</c:v>
                </c:pt>
                <c:pt idx="5">
                  <c:v>5.7699999999999898E-9</c:v>
                </c:pt>
                <c:pt idx="6">
                  <c:v>5.7699999999999898E-9</c:v>
                </c:pt>
                <c:pt idx="7">
                  <c:v>5.7699999999999898E-9</c:v>
                </c:pt>
                <c:pt idx="8">
                  <c:v>5.7699999999999898E-9</c:v>
                </c:pt>
                <c:pt idx="9">
                  <c:v>5.7699999999999898E-9</c:v>
                </c:pt>
                <c:pt idx="10">
                  <c:v>5.7699999999999898E-9</c:v>
                </c:pt>
                <c:pt idx="11">
                  <c:v>5.7699999999999898E-9</c:v>
                </c:pt>
                <c:pt idx="12">
                  <c:v>5.7699999999999898E-9</c:v>
                </c:pt>
                <c:pt idx="13">
                  <c:v>5.7699999999999898E-9</c:v>
                </c:pt>
                <c:pt idx="14">
                  <c:v>5.7699999999999898E-9</c:v>
                </c:pt>
                <c:pt idx="15">
                  <c:v>5.7699999999999898E-9</c:v>
                </c:pt>
                <c:pt idx="16">
                  <c:v>5.7699999999999898E-9</c:v>
                </c:pt>
                <c:pt idx="17">
                  <c:v>2.92190796609999E-9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2.31E-10</c:v>
                </c:pt>
                <c:pt idx="32">
                  <c:v>2.31E-10</c:v>
                </c:pt>
                <c:pt idx="33">
                  <c:v>2.31E-10</c:v>
                </c:pt>
                <c:pt idx="34">
                  <c:v>2.31E-10</c:v>
                </c:pt>
                <c:pt idx="35">
                  <c:v>2.31E-10</c:v>
                </c:pt>
                <c:pt idx="36">
                  <c:v>2.31E-10</c:v>
                </c:pt>
                <c:pt idx="37">
                  <c:v>2.31E-10</c:v>
                </c:pt>
                <c:pt idx="38">
                  <c:v>2.31E-10</c:v>
                </c:pt>
                <c:pt idx="39">
                  <c:v>2.31E-10</c:v>
                </c:pt>
                <c:pt idx="40">
                  <c:v>2.31E-10</c:v>
                </c:pt>
                <c:pt idx="41">
                  <c:v>2.31E-10</c:v>
                </c:pt>
                <c:pt idx="42">
                  <c:v>2.31E-10</c:v>
                </c:pt>
                <c:pt idx="43">
                  <c:v>2.31E-10</c:v>
                </c:pt>
                <c:pt idx="44">
                  <c:v>2.31E-10</c:v>
                </c:pt>
                <c:pt idx="45">
                  <c:v>2.31E-10</c:v>
                </c:pt>
                <c:pt idx="46">
                  <c:v>2.31E-10</c:v>
                </c:pt>
                <c:pt idx="47">
                  <c:v>2.31E-10</c:v>
                </c:pt>
                <c:pt idx="48">
                  <c:v>2.31E-10</c:v>
                </c:pt>
                <c:pt idx="49">
                  <c:v>2.31E-10</c:v>
                </c:pt>
                <c:pt idx="50">
                  <c:v>5.7699999999999898E-9</c:v>
                </c:pt>
                <c:pt idx="51">
                  <c:v>5.7699999999999898E-9</c:v>
                </c:pt>
                <c:pt idx="52">
                  <c:v>3.7292030433E-9</c:v>
                </c:pt>
                <c:pt idx="53">
                  <c:v>2.0753657986999901E-9</c:v>
                </c:pt>
                <c:pt idx="54">
                  <c:v>2.1144608717000002E-9</c:v>
                </c:pt>
                <c:pt idx="55">
                  <c:v>1.0268372818999901E-9</c:v>
                </c:pt>
                <c:pt idx="56">
                  <c:v>1.5659913513999901E-9</c:v>
                </c:pt>
                <c:pt idx="57">
                  <c:v>2.31E-10</c:v>
                </c:pt>
                <c:pt idx="58">
                  <c:v>8.4643158453999904E-10</c:v>
                </c:pt>
                <c:pt idx="59">
                  <c:v>9.9625236207999892E-10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6D-46E4-B582-87F49460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</a:t>
                </a:r>
                <a:r>
                  <a:rPr lang="es-MX" baseline="0"/>
                  <a:t> [min]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k [1/min]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E5</a:t>
            </a:r>
          </a:p>
        </c:rich>
      </c:tx>
      <c:layout>
        <c:manualLayout>
          <c:xMode val="edge"/>
          <c:yMode val="edge"/>
          <c:x val="0.51163303234929991"/>
          <c:y val="2.9556650246305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'E6'!$B$1</c:f>
              <c:strCache>
                <c:ptCount val="1"/>
                <c:pt idx="0">
                  <c:v>Datos experimentales E5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'E6'!$A$2:$A$68</c:f>
              <c:numCache>
                <c:formatCode>0.00E+00</c:formatCode>
                <c:ptCount val="67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'E6'!$B$2:$B$68</c:f>
              <c:numCache>
                <c:formatCode>0.00E+00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3.30999999999999E-2</c:v>
                </c:pt>
                <c:pt idx="7">
                  <c:v>3.0099999999999901E-2</c:v>
                </c:pt>
                <c:pt idx="8">
                  <c:v>4.51999999999999E-2</c:v>
                </c:pt>
                <c:pt idx="9">
                  <c:v>6.6299999999999901E-2</c:v>
                </c:pt>
                <c:pt idx="10">
                  <c:v>7.8299999999999897E-2</c:v>
                </c:pt>
                <c:pt idx="11">
                  <c:v>0.20480000000000001</c:v>
                </c:pt>
                <c:pt idx="12">
                  <c:v>0.50290000000000001</c:v>
                </c:pt>
                <c:pt idx="13">
                  <c:v>1.09919999999999</c:v>
                </c:pt>
                <c:pt idx="14">
                  <c:v>1.5961000000000001</c:v>
                </c:pt>
                <c:pt idx="15">
                  <c:v>2.7585999999999902</c:v>
                </c:pt>
                <c:pt idx="16">
                  <c:v>3.1652</c:v>
                </c:pt>
                <c:pt idx="17">
                  <c:v>4.0235000000000003</c:v>
                </c:pt>
                <c:pt idx="18">
                  <c:v>4.9451000000000001</c:v>
                </c:pt>
                <c:pt idx="19">
                  <c:v>5.9991000000000003</c:v>
                </c:pt>
                <c:pt idx="20">
                  <c:v>7.3272000000000004</c:v>
                </c:pt>
                <c:pt idx="21">
                  <c:v>8.4174000000000007</c:v>
                </c:pt>
                <c:pt idx="22">
                  <c:v>10.0109999999999</c:v>
                </c:pt>
                <c:pt idx="23">
                  <c:v>11.236000000000001</c:v>
                </c:pt>
                <c:pt idx="24">
                  <c:v>12.528</c:v>
                </c:pt>
                <c:pt idx="25">
                  <c:v>21.1114999999999</c:v>
                </c:pt>
                <c:pt idx="26">
                  <c:v>26.577500000000001</c:v>
                </c:pt>
                <c:pt idx="27">
                  <c:v>38.142000000000003</c:v>
                </c:pt>
                <c:pt idx="28">
                  <c:v>47.281999999999996</c:v>
                </c:pt>
                <c:pt idx="29">
                  <c:v>54.42</c:v>
                </c:pt>
                <c:pt idx="30">
                  <c:v>57.354999999999997</c:v>
                </c:pt>
                <c:pt idx="31">
                  <c:v>60.034999999999897</c:v>
                </c:pt>
                <c:pt idx="32">
                  <c:v>62.16</c:v>
                </c:pt>
                <c:pt idx="33">
                  <c:v>64.539999999999907</c:v>
                </c:pt>
                <c:pt idx="34">
                  <c:v>68.92</c:v>
                </c:pt>
                <c:pt idx="35">
                  <c:v>76.269999999999897</c:v>
                </c:pt>
                <c:pt idx="36">
                  <c:v>76.375</c:v>
                </c:pt>
                <c:pt idx="37">
                  <c:v>79.805000000000007</c:v>
                </c:pt>
                <c:pt idx="38">
                  <c:v>80.894999999999897</c:v>
                </c:pt>
                <c:pt idx="39">
                  <c:v>83.224999999999895</c:v>
                </c:pt>
                <c:pt idx="40">
                  <c:v>86.78</c:v>
                </c:pt>
                <c:pt idx="41">
                  <c:v>87.454999999999899</c:v>
                </c:pt>
                <c:pt idx="42">
                  <c:v>88.149999999999906</c:v>
                </c:pt>
                <c:pt idx="43">
                  <c:v>89.67</c:v>
                </c:pt>
                <c:pt idx="44">
                  <c:v>89.67</c:v>
                </c:pt>
                <c:pt idx="45">
                  <c:v>90.769999999999897</c:v>
                </c:pt>
                <c:pt idx="46">
                  <c:v>91.795000000000002</c:v>
                </c:pt>
                <c:pt idx="47">
                  <c:v>91.204999999999899</c:v>
                </c:pt>
                <c:pt idx="48">
                  <c:v>92.454999999999899</c:v>
                </c:pt>
                <c:pt idx="49">
                  <c:v>93.104999999999905</c:v>
                </c:pt>
                <c:pt idx="50">
                  <c:v>92.819999999999894</c:v>
                </c:pt>
                <c:pt idx="51">
                  <c:v>95.06</c:v>
                </c:pt>
                <c:pt idx="52">
                  <c:v>93.825000000000003</c:v>
                </c:pt>
                <c:pt idx="53">
                  <c:v>94.579999999999899</c:v>
                </c:pt>
                <c:pt idx="54">
                  <c:v>94.129999999999896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BD2-95A8-3D4B0A76DC47}"/>
            </c:ext>
          </c:extLst>
        </c:ser>
        <c:ser>
          <c:idx val="1"/>
          <c:order val="1"/>
          <c:tx>
            <c:strRef>
              <c:f>'E6'!$C$1</c:f>
              <c:strCache>
                <c:ptCount val="1"/>
                <c:pt idx="0">
                  <c:v>Ajuste E5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'E6'!$A$2:$A$68</c:f>
              <c:numCache>
                <c:formatCode>0.00E+00</c:formatCode>
                <c:ptCount val="67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'E6'!$C$2:$C$68</c:f>
              <c:numCache>
                <c:formatCode>0.00E+00</c:formatCode>
                <c:ptCount val="67"/>
                <c:pt idx="0">
                  <c:v>0</c:v>
                </c:pt>
                <c:pt idx="1">
                  <c:v>1.04548489109999E-14</c:v>
                </c:pt>
                <c:pt idx="2">
                  <c:v>-1.1919173697999899E-5</c:v>
                </c:pt>
                <c:pt idx="3">
                  <c:v>6.2626234186000003E-3</c:v>
                </c:pt>
                <c:pt idx="4">
                  <c:v>0.299610558329999</c:v>
                </c:pt>
                <c:pt idx="5">
                  <c:v>1.7447201966000001</c:v>
                </c:pt>
                <c:pt idx="6">
                  <c:v>2.1158490223999902</c:v>
                </c:pt>
                <c:pt idx="7">
                  <c:v>2.5335605355999902</c:v>
                </c:pt>
                <c:pt idx="8">
                  <c:v>2.9982825367000001</c:v>
                </c:pt>
                <c:pt idx="9">
                  <c:v>3.5100044255</c:v>
                </c:pt>
                <c:pt idx="10">
                  <c:v>4.0683324746</c:v>
                </c:pt>
                <c:pt idx="11">
                  <c:v>4.6725393940000002</c:v>
                </c:pt>
                <c:pt idx="12">
                  <c:v>5.3216087060000001</c:v>
                </c:pt>
                <c:pt idx="13">
                  <c:v>6.0142745786000003</c:v>
                </c:pt>
                <c:pt idx="14">
                  <c:v>6.7490577913000003</c:v>
                </c:pt>
                <c:pt idx="15">
                  <c:v>7.52429840569999</c:v>
                </c:pt>
                <c:pt idx="16">
                  <c:v>8.3381855851999909</c:v>
                </c:pt>
                <c:pt idx="17">
                  <c:v>9.1887848862000006</c:v>
                </c:pt>
                <c:pt idx="18">
                  <c:v>10.074063252</c:v>
                </c:pt>
                <c:pt idx="19">
                  <c:v>10.9919118779999</c:v>
                </c:pt>
                <c:pt idx="20">
                  <c:v>11.9401670749999</c:v>
                </c:pt>
                <c:pt idx="21">
                  <c:v>12.9166292289999</c:v>
                </c:pt>
                <c:pt idx="22">
                  <c:v>13.9190799569999</c:v>
                </c:pt>
                <c:pt idx="23">
                  <c:v>14.945297524000001</c:v>
                </c:pt>
                <c:pt idx="24">
                  <c:v>15.9930706259999</c:v>
                </c:pt>
                <c:pt idx="25">
                  <c:v>21.480021748999899</c:v>
                </c:pt>
                <c:pt idx="26">
                  <c:v>27.197668882999899</c:v>
                </c:pt>
                <c:pt idx="27">
                  <c:v>38.5136959579999</c:v>
                </c:pt>
                <c:pt idx="28">
                  <c:v>48.788151697000004</c:v>
                </c:pt>
                <c:pt idx="29">
                  <c:v>57.511957936999899</c:v>
                </c:pt>
                <c:pt idx="30">
                  <c:v>60.538453130000001</c:v>
                </c:pt>
                <c:pt idx="31">
                  <c:v>66.999104821000003</c:v>
                </c:pt>
                <c:pt idx="32">
                  <c:v>72.040872317999899</c:v>
                </c:pt>
                <c:pt idx="33">
                  <c:v>75.901946405999894</c:v>
                </c:pt>
                <c:pt idx="34">
                  <c:v>78.818633442000007</c:v>
                </c:pt>
                <c:pt idx="35">
                  <c:v>82.618598574999893</c:v>
                </c:pt>
                <c:pt idx="36">
                  <c:v>84.691088686000001</c:v>
                </c:pt>
                <c:pt idx="37">
                  <c:v>85.803587171000004</c:v>
                </c:pt>
                <c:pt idx="38">
                  <c:v>86.395182391999896</c:v>
                </c:pt>
                <c:pt idx="39">
                  <c:v>86.708006092999895</c:v>
                </c:pt>
                <c:pt idx="40">
                  <c:v>86.872857033000003</c:v>
                </c:pt>
                <c:pt idx="41">
                  <c:v>86.959550221000001</c:v>
                </c:pt>
                <c:pt idx="42">
                  <c:v>87.005084955000001</c:v>
                </c:pt>
                <c:pt idx="43">
                  <c:v>87.028985097000003</c:v>
                </c:pt>
                <c:pt idx="44">
                  <c:v>87.041526012000006</c:v>
                </c:pt>
                <c:pt idx="45">
                  <c:v>87.048106910000001</c:v>
                </c:pt>
                <c:pt idx="46">
                  <c:v>87.051562012000005</c:v>
                </c:pt>
                <c:pt idx="47">
                  <c:v>87.053378190000004</c:v>
                </c:pt>
                <c:pt idx="48">
                  <c:v>87.054628167999894</c:v>
                </c:pt>
                <c:pt idx="49">
                  <c:v>87.055112334</c:v>
                </c:pt>
                <c:pt idx="50">
                  <c:v>87.055305888000007</c:v>
                </c:pt>
                <c:pt idx="51">
                  <c:v>87.055389164999895</c:v>
                </c:pt>
                <c:pt idx="52">
                  <c:v>87.055430598000001</c:v>
                </c:pt>
                <c:pt idx="53">
                  <c:v>87.055452470999896</c:v>
                </c:pt>
                <c:pt idx="54">
                  <c:v>87.055469541999898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3-4BD2-95A8-3D4B0A76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baseline="0">
                    <a:effectLst/>
                  </a:rPr>
                  <a:t>C [mg/L]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Perfiles de k [v=0.5]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E3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'E3'!$N$2:$N$65</c:f>
              <c:numCache>
                <c:formatCode>0.00E+00</c:formatCode>
                <c:ptCount val="64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  <c:pt idx="55">
                  <c:v>9831.5</c:v>
                </c:pt>
                <c:pt idx="56">
                  <c:v>10229</c:v>
                </c:pt>
                <c:pt idx="57">
                  <c:v>11156.5</c:v>
                </c:pt>
                <c:pt idx="58">
                  <c:v>12084</c:v>
                </c:pt>
                <c:pt idx="59">
                  <c:v>13011.5</c:v>
                </c:pt>
                <c:pt idx="60">
                  <c:v>13939</c:v>
                </c:pt>
                <c:pt idx="61">
                  <c:v>14866.5</c:v>
                </c:pt>
                <c:pt idx="62">
                  <c:v>15794</c:v>
                </c:pt>
                <c:pt idx="63">
                  <c:v>16297.5</c:v>
                </c:pt>
              </c:numCache>
            </c:numRef>
          </c:xVal>
          <c:yVal>
            <c:numRef>
              <c:f>'E3'!$Q$2:$Q$65</c:f>
              <c:numCache>
                <c:formatCode>0.00E+00</c:formatCode>
                <c:ptCount val="64"/>
                <c:pt idx="0">
                  <c:v>3.65E-9</c:v>
                </c:pt>
                <c:pt idx="1">
                  <c:v>3.46299810249999E-9</c:v>
                </c:pt>
                <c:pt idx="2">
                  <c:v>3.46299810249999E-9</c:v>
                </c:pt>
                <c:pt idx="3">
                  <c:v>3.46299810249999E-9</c:v>
                </c:pt>
                <c:pt idx="4">
                  <c:v>3.46299810249999E-9</c:v>
                </c:pt>
                <c:pt idx="5">
                  <c:v>3.46299810249999E-9</c:v>
                </c:pt>
                <c:pt idx="6">
                  <c:v>3.46299810249999E-9</c:v>
                </c:pt>
                <c:pt idx="7">
                  <c:v>3.46299810249999E-9</c:v>
                </c:pt>
                <c:pt idx="8">
                  <c:v>3.46299810249999E-9</c:v>
                </c:pt>
                <c:pt idx="9">
                  <c:v>3.46299810249999E-9</c:v>
                </c:pt>
                <c:pt idx="10">
                  <c:v>3.46299810249999E-9</c:v>
                </c:pt>
                <c:pt idx="11">
                  <c:v>3.46299810249999E-9</c:v>
                </c:pt>
                <c:pt idx="12">
                  <c:v>3.46299810249999E-9</c:v>
                </c:pt>
                <c:pt idx="13">
                  <c:v>3.46299810249999E-9</c:v>
                </c:pt>
                <c:pt idx="14">
                  <c:v>3.46299810249999E-9</c:v>
                </c:pt>
                <c:pt idx="15">
                  <c:v>3.46299810249999E-9</c:v>
                </c:pt>
                <c:pt idx="16">
                  <c:v>3.46299810249999E-9</c:v>
                </c:pt>
                <c:pt idx="17">
                  <c:v>3.46299810249999E-9</c:v>
                </c:pt>
                <c:pt idx="18">
                  <c:v>3.46299810249999E-9</c:v>
                </c:pt>
                <c:pt idx="19">
                  <c:v>3.46299810249999E-9</c:v>
                </c:pt>
                <c:pt idx="20">
                  <c:v>3.46299810249999E-9</c:v>
                </c:pt>
                <c:pt idx="21">
                  <c:v>3.46299810249999E-9</c:v>
                </c:pt>
                <c:pt idx="22">
                  <c:v>3.46299810249999E-9</c:v>
                </c:pt>
                <c:pt idx="23">
                  <c:v>3.46299810249999E-9</c:v>
                </c:pt>
                <c:pt idx="24">
                  <c:v>3.46299810249999E-9</c:v>
                </c:pt>
                <c:pt idx="25">
                  <c:v>3.46299810249999E-9</c:v>
                </c:pt>
                <c:pt idx="26">
                  <c:v>3.46299810249999E-9</c:v>
                </c:pt>
                <c:pt idx="27">
                  <c:v>3.46299810249999E-9</c:v>
                </c:pt>
                <c:pt idx="28">
                  <c:v>3.46299810249999E-9</c:v>
                </c:pt>
                <c:pt idx="29">
                  <c:v>6.20499999999999E-9</c:v>
                </c:pt>
                <c:pt idx="30">
                  <c:v>6.20499999999999E-9</c:v>
                </c:pt>
                <c:pt idx="31">
                  <c:v>6.20499999999999E-9</c:v>
                </c:pt>
                <c:pt idx="32">
                  <c:v>6.20499999999999E-9</c:v>
                </c:pt>
                <c:pt idx="33">
                  <c:v>3.46299810249999E-9</c:v>
                </c:pt>
                <c:pt idx="34">
                  <c:v>3.46299810249999E-9</c:v>
                </c:pt>
                <c:pt idx="35">
                  <c:v>3.46299810249999E-9</c:v>
                </c:pt>
                <c:pt idx="36">
                  <c:v>6.1635173159000002E-9</c:v>
                </c:pt>
                <c:pt idx="37">
                  <c:v>3.46299810249999E-9</c:v>
                </c:pt>
                <c:pt idx="38">
                  <c:v>3.46299810249999E-9</c:v>
                </c:pt>
                <c:pt idx="39">
                  <c:v>4.7877259087999898E-9</c:v>
                </c:pt>
                <c:pt idx="40">
                  <c:v>3.46299810249999E-9</c:v>
                </c:pt>
                <c:pt idx="41">
                  <c:v>3.46299810249999E-9</c:v>
                </c:pt>
                <c:pt idx="42">
                  <c:v>3.46299810249999E-9</c:v>
                </c:pt>
                <c:pt idx="43">
                  <c:v>3.46299810249999E-9</c:v>
                </c:pt>
                <c:pt idx="44">
                  <c:v>4.3058367109000003E-9</c:v>
                </c:pt>
                <c:pt idx="45">
                  <c:v>3.46299810249999E-9</c:v>
                </c:pt>
                <c:pt idx="46">
                  <c:v>3.46299810249999E-9</c:v>
                </c:pt>
                <c:pt idx="47">
                  <c:v>3.46299810249999E-9</c:v>
                </c:pt>
                <c:pt idx="48">
                  <c:v>3.46299810249999E-9</c:v>
                </c:pt>
                <c:pt idx="49">
                  <c:v>3.46299810249999E-9</c:v>
                </c:pt>
                <c:pt idx="50">
                  <c:v>3.46299810249999E-9</c:v>
                </c:pt>
                <c:pt idx="51">
                  <c:v>3.46299810249999E-9</c:v>
                </c:pt>
                <c:pt idx="52">
                  <c:v>3.7818412660999897E-9</c:v>
                </c:pt>
                <c:pt idx="53">
                  <c:v>3.46299810249999E-9</c:v>
                </c:pt>
                <c:pt idx="54">
                  <c:v>3.46299810249999E-9</c:v>
                </c:pt>
                <c:pt idx="55">
                  <c:v>3.46299810249999E-9</c:v>
                </c:pt>
                <c:pt idx="56">
                  <c:v>3.46299810249999E-9</c:v>
                </c:pt>
                <c:pt idx="57">
                  <c:v>3.46299810249999E-9</c:v>
                </c:pt>
                <c:pt idx="58">
                  <c:v>3.46299810249999E-9</c:v>
                </c:pt>
                <c:pt idx="59">
                  <c:v>3.46299810249999E-9</c:v>
                </c:pt>
                <c:pt idx="60">
                  <c:v>3.46299810249999E-9</c:v>
                </c:pt>
                <c:pt idx="61">
                  <c:v>3.46299810249999E-9</c:v>
                </c:pt>
                <c:pt idx="62">
                  <c:v>3.46299810249999E-9</c:v>
                </c:pt>
                <c:pt idx="63">
                  <c:v>3.46299810249999E-9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0-423D-867E-0EB8B0CBAEC2}"/>
            </c:ext>
          </c:extLst>
        </c:ser>
        <c:ser>
          <c:idx val="2"/>
          <c:order val="2"/>
          <c:tx>
            <c:v>E4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'E4'!$N$2:$N$68</c:f>
              <c:numCache>
                <c:formatCode>0.00E+00</c:formatCode>
                <c:ptCount val="67"/>
                <c:pt idx="0">
                  <c:v>27</c:v>
                </c:pt>
                <c:pt idx="1">
                  <c:v>270</c:v>
                </c:pt>
                <c:pt idx="2">
                  <c:v>540</c:v>
                </c:pt>
                <c:pt idx="3">
                  <c:v>810</c:v>
                </c:pt>
                <c:pt idx="4">
                  <c:v>1080</c:v>
                </c:pt>
                <c:pt idx="5">
                  <c:v>1431</c:v>
                </c:pt>
                <c:pt idx="6">
                  <c:v>1458</c:v>
                </c:pt>
                <c:pt idx="7">
                  <c:v>1485</c:v>
                </c:pt>
                <c:pt idx="8">
                  <c:v>1512</c:v>
                </c:pt>
                <c:pt idx="9">
                  <c:v>1539</c:v>
                </c:pt>
                <c:pt idx="10">
                  <c:v>1566</c:v>
                </c:pt>
                <c:pt idx="11">
                  <c:v>1593</c:v>
                </c:pt>
                <c:pt idx="12">
                  <c:v>1620</c:v>
                </c:pt>
                <c:pt idx="13">
                  <c:v>1647</c:v>
                </c:pt>
                <c:pt idx="14">
                  <c:v>1674</c:v>
                </c:pt>
                <c:pt idx="15">
                  <c:v>1701</c:v>
                </c:pt>
                <c:pt idx="16">
                  <c:v>1728</c:v>
                </c:pt>
                <c:pt idx="17">
                  <c:v>1755</c:v>
                </c:pt>
                <c:pt idx="18">
                  <c:v>1782</c:v>
                </c:pt>
                <c:pt idx="19">
                  <c:v>1809</c:v>
                </c:pt>
                <c:pt idx="20">
                  <c:v>1836</c:v>
                </c:pt>
                <c:pt idx="21">
                  <c:v>1863</c:v>
                </c:pt>
                <c:pt idx="22">
                  <c:v>1890</c:v>
                </c:pt>
                <c:pt idx="23">
                  <c:v>1917</c:v>
                </c:pt>
                <c:pt idx="24">
                  <c:v>1944</c:v>
                </c:pt>
                <c:pt idx="25">
                  <c:v>1971</c:v>
                </c:pt>
                <c:pt idx="26">
                  <c:v>1998</c:v>
                </c:pt>
                <c:pt idx="27">
                  <c:v>2025</c:v>
                </c:pt>
                <c:pt idx="28">
                  <c:v>2052</c:v>
                </c:pt>
                <c:pt idx="29">
                  <c:v>2187</c:v>
                </c:pt>
                <c:pt idx="30">
                  <c:v>2322</c:v>
                </c:pt>
                <c:pt idx="31">
                  <c:v>2457</c:v>
                </c:pt>
                <c:pt idx="32">
                  <c:v>2592</c:v>
                </c:pt>
                <c:pt idx="33">
                  <c:v>2727</c:v>
                </c:pt>
                <c:pt idx="34">
                  <c:v>2862</c:v>
                </c:pt>
                <c:pt idx="35">
                  <c:v>2970</c:v>
                </c:pt>
                <c:pt idx="36">
                  <c:v>3105</c:v>
                </c:pt>
                <c:pt idx="37">
                  <c:v>3240</c:v>
                </c:pt>
                <c:pt idx="38">
                  <c:v>3375</c:v>
                </c:pt>
                <c:pt idx="39">
                  <c:v>3645</c:v>
                </c:pt>
                <c:pt idx="40">
                  <c:v>3915</c:v>
                </c:pt>
                <c:pt idx="41">
                  <c:v>4185</c:v>
                </c:pt>
                <c:pt idx="42">
                  <c:v>4536</c:v>
                </c:pt>
                <c:pt idx="43">
                  <c:v>4725</c:v>
                </c:pt>
                <c:pt idx="44">
                  <c:v>4995</c:v>
                </c:pt>
                <c:pt idx="45">
                  <c:v>5265</c:v>
                </c:pt>
                <c:pt idx="46">
                  <c:v>5751</c:v>
                </c:pt>
                <c:pt idx="47">
                  <c:v>6021</c:v>
                </c:pt>
                <c:pt idx="48">
                  <c:v>6291</c:v>
                </c:pt>
                <c:pt idx="49">
                  <c:v>6588</c:v>
                </c:pt>
                <c:pt idx="50">
                  <c:v>7128</c:v>
                </c:pt>
                <c:pt idx="51">
                  <c:v>7668</c:v>
                </c:pt>
                <c:pt idx="52">
                  <c:v>8235</c:v>
                </c:pt>
                <c:pt idx="53">
                  <c:v>9126</c:v>
                </c:pt>
                <c:pt idx="54">
                  <c:v>9585</c:v>
                </c:pt>
                <c:pt idx="55">
                  <c:v>9990</c:v>
                </c:pt>
                <c:pt idx="56">
                  <c:v>10665</c:v>
                </c:pt>
                <c:pt idx="57">
                  <c:v>11340</c:v>
                </c:pt>
                <c:pt idx="58">
                  <c:v>12042</c:v>
                </c:pt>
                <c:pt idx="59">
                  <c:v>12690</c:v>
                </c:pt>
                <c:pt idx="60">
                  <c:v>13365</c:v>
                </c:pt>
                <c:pt idx="61">
                  <c:v>14040</c:v>
                </c:pt>
                <c:pt idx="62">
                  <c:v>14715</c:v>
                </c:pt>
                <c:pt idx="63">
                  <c:v>15390</c:v>
                </c:pt>
                <c:pt idx="64">
                  <c:v>16065</c:v>
                </c:pt>
                <c:pt idx="65">
                  <c:v>16740</c:v>
                </c:pt>
                <c:pt idx="66">
                  <c:v>17010</c:v>
                </c:pt>
              </c:numCache>
            </c:numRef>
          </c:xVal>
          <c:yVal>
            <c:numRef>
              <c:f>'E4'!$Q$2:$Q$68</c:f>
              <c:numCache>
                <c:formatCode>0.00E+00</c:formatCode>
                <c:ptCount val="67"/>
                <c:pt idx="0">
                  <c:v>2.1135440000000002E-9</c:v>
                </c:pt>
                <c:pt idx="1">
                  <c:v>4.2270880000000003E-9</c:v>
                </c:pt>
                <c:pt idx="2">
                  <c:v>4.2270880000000003E-9</c:v>
                </c:pt>
                <c:pt idx="3">
                  <c:v>4.2270880000000003E-9</c:v>
                </c:pt>
                <c:pt idx="4">
                  <c:v>4.2270880000000003E-9</c:v>
                </c:pt>
                <c:pt idx="5">
                  <c:v>4.2270880000000003E-9</c:v>
                </c:pt>
                <c:pt idx="6">
                  <c:v>4.2270880000000003E-9</c:v>
                </c:pt>
                <c:pt idx="7">
                  <c:v>4.2270880000000003E-9</c:v>
                </c:pt>
                <c:pt idx="8">
                  <c:v>4.2270880000000003E-9</c:v>
                </c:pt>
                <c:pt idx="9">
                  <c:v>4.2270880000000003E-9</c:v>
                </c:pt>
                <c:pt idx="10">
                  <c:v>4.2270880000000003E-9</c:v>
                </c:pt>
                <c:pt idx="11">
                  <c:v>4.2270880000000003E-9</c:v>
                </c:pt>
                <c:pt idx="12">
                  <c:v>1.0567720000000001E-9</c:v>
                </c:pt>
                <c:pt idx="13">
                  <c:v>1.0567720000000001E-9</c:v>
                </c:pt>
                <c:pt idx="14">
                  <c:v>1.0567720000000001E-9</c:v>
                </c:pt>
                <c:pt idx="15">
                  <c:v>1.0567720000000001E-9</c:v>
                </c:pt>
                <c:pt idx="16">
                  <c:v>1.0567720000000001E-9</c:v>
                </c:pt>
                <c:pt idx="17">
                  <c:v>1.0567720000000001E-9</c:v>
                </c:pt>
                <c:pt idx="18">
                  <c:v>1.0567720000000001E-9</c:v>
                </c:pt>
                <c:pt idx="19">
                  <c:v>1.0567720000000001E-9</c:v>
                </c:pt>
                <c:pt idx="20">
                  <c:v>1.0567720000000001E-9</c:v>
                </c:pt>
                <c:pt idx="21">
                  <c:v>1.0567720000000001E-9</c:v>
                </c:pt>
                <c:pt idx="22">
                  <c:v>1.0567720000000001E-9</c:v>
                </c:pt>
                <c:pt idx="23">
                  <c:v>1.0567720000000001E-9</c:v>
                </c:pt>
                <c:pt idx="24">
                  <c:v>1.0567720000000001E-9</c:v>
                </c:pt>
                <c:pt idx="25">
                  <c:v>1.0567720000000001E-9</c:v>
                </c:pt>
                <c:pt idx="26">
                  <c:v>1.0567720000000001E-9</c:v>
                </c:pt>
                <c:pt idx="27">
                  <c:v>1.0567720000000001E-9</c:v>
                </c:pt>
                <c:pt idx="28">
                  <c:v>1.0567720000000001E-9</c:v>
                </c:pt>
                <c:pt idx="29">
                  <c:v>1.0567720000000001E-9</c:v>
                </c:pt>
                <c:pt idx="30">
                  <c:v>1.0567720000000001E-9</c:v>
                </c:pt>
                <c:pt idx="31">
                  <c:v>1.0567720000000001E-9</c:v>
                </c:pt>
                <c:pt idx="32">
                  <c:v>1.0567720000000001E-9</c:v>
                </c:pt>
                <c:pt idx="33">
                  <c:v>1.9252062694999899E-9</c:v>
                </c:pt>
                <c:pt idx="34">
                  <c:v>2.9078347253999899E-9</c:v>
                </c:pt>
                <c:pt idx="35">
                  <c:v>4.2270880000000003E-9</c:v>
                </c:pt>
                <c:pt idx="36">
                  <c:v>3.0358507095E-9</c:v>
                </c:pt>
                <c:pt idx="37">
                  <c:v>3.0018502349999899E-9</c:v>
                </c:pt>
                <c:pt idx="38">
                  <c:v>4.2270880000000003E-9</c:v>
                </c:pt>
                <c:pt idx="39">
                  <c:v>4.2270880000000003E-9</c:v>
                </c:pt>
                <c:pt idx="40">
                  <c:v>2.0143567922000002E-9</c:v>
                </c:pt>
                <c:pt idx="41">
                  <c:v>2.97149707489999E-9</c:v>
                </c:pt>
                <c:pt idx="42">
                  <c:v>4.2270880000000003E-9</c:v>
                </c:pt>
                <c:pt idx="43">
                  <c:v>3.07253655799999E-9</c:v>
                </c:pt>
                <c:pt idx="44">
                  <c:v>2.3477204117999899E-9</c:v>
                </c:pt>
                <c:pt idx="45">
                  <c:v>1.81111293739999E-9</c:v>
                </c:pt>
                <c:pt idx="46">
                  <c:v>4.2270880000000003E-9</c:v>
                </c:pt>
                <c:pt idx="47">
                  <c:v>1.0567720000000001E-9</c:v>
                </c:pt>
                <c:pt idx="48">
                  <c:v>3.4772357141000001E-9</c:v>
                </c:pt>
                <c:pt idx="49">
                  <c:v>1.5324932474000001E-9</c:v>
                </c:pt>
                <c:pt idx="50">
                  <c:v>1.8314750527000001E-9</c:v>
                </c:pt>
                <c:pt idx="51">
                  <c:v>1.0567720000000001E-9</c:v>
                </c:pt>
                <c:pt idx="52">
                  <c:v>1.0567720000000001E-9</c:v>
                </c:pt>
                <c:pt idx="53">
                  <c:v>2.1153701224000001E-9</c:v>
                </c:pt>
                <c:pt idx="54">
                  <c:v>1.0567720000000001E-9</c:v>
                </c:pt>
                <c:pt idx="55">
                  <c:v>1.0567720000000001E-9</c:v>
                </c:pt>
                <c:pt idx="56">
                  <c:v>1.0567720000000001E-9</c:v>
                </c:pt>
                <c:pt idx="57">
                  <c:v>1.4992394220000001E-9</c:v>
                </c:pt>
                <c:pt idx="58">
                  <c:v>1.0567720000000001E-9</c:v>
                </c:pt>
                <c:pt idx="59">
                  <c:v>2.08321132919999E-9</c:v>
                </c:pt>
                <c:pt idx="60">
                  <c:v>1.0567720000000001E-9</c:v>
                </c:pt>
                <c:pt idx="61">
                  <c:v>1.0567720000000001E-9</c:v>
                </c:pt>
                <c:pt idx="62">
                  <c:v>1.0567720000000001E-9</c:v>
                </c:pt>
                <c:pt idx="63">
                  <c:v>1.0567720000000001E-9</c:v>
                </c:pt>
                <c:pt idx="64">
                  <c:v>1.0567720000000001E-9</c:v>
                </c:pt>
                <c:pt idx="65">
                  <c:v>1.74346742969999E-9</c:v>
                </c:pt>
                <c:pt idx="66">
                  <c:v>1.0567720000000001E-9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0-423D-867E-0EB8B0CB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53759"/>
        <c:axId val="12121570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'E1'!$N$2:$N$59</c15:sqref>
                        </c15:formulaRef>
                      </c:ext>
                    </c:extLst>
                    <c:numCache>
                      <c:formatCode>0.00E+00</c:formatCode>
                      <c:ptCount val="58"/>
                      <c:pt idx="0">
                        <c:v>13</c:v>
                      </c:pt>
                      <c:pt idx="1">
                        <c:v>260</c:v>
                      </c:pt>
                      <c:pt idx="2">
                        <c:v>520</c:v>
                      </c:pt>
                      <c:pt idx="3">
                        <c:v>780</c:v>
                      </c:pt>
                      <c:pt idx="4">
                        <c:v>1040</c:v>
                      </c:pt>
                      <c:pt idx="5">
                        <c:v>1300</c:v>
                      </c:pt>
                      <c:pt idx="6">
                        <c:v>1378</c:v>
                      </c:pt>
                      <c:pt idx="7">
                        <c:v>1391</c:v>
                      </c:pt>
                      <c:pt idx="8">
                        <c:v>1404</c:v>
                      </c:pt>
                      <c:pt idx="9">
                        <c:v>1417</c:v>
                      </c:pt>
                      <c:pt idx="10">
                        <c:v>1430</c:v>
                      </c:pt>
                      <c:pt idx="11">
                        <c:v>1443</c:v>
                      </c:pt>
                      <c:pt idx="12">
                        <c:v>1456</c:v>
                      </c:pt>
                      <c:pt idx="13">
                        <c:v>1469</c:v>
                      </c:pt>
                      <c:pt idx="14">
                        <c:v>1482</c:v>
                      </c:pt>
                      <c:pt idx="15">
                        <c:v>1495</c:v>
                      </c:pt>
                      <c:pt idx="16">
                        <c:v>1508</c:v>
                      </c:pt>
                      <c:pt idx="17">
                        <c:v>1521</c:v>
                      </c:pt>
                      <c:pt idx="18">
                        <c:v>1534</c:v>
                      </c:pt>
                      <c:pt idx="19">
                        <c:v>1547</c:v>
                      </c:pt>
                      <c:pt idx="20">
                        <c:v>1560</c:v>
                      </c:pt>
                      <c:pt idx="21">
                        <c:v>1573</c:v>
                      </c:pt>
                      <c:pt idx="22">
                        <c:v>1586</c:v>
                      </c:pt>
                      <c:pt idx="23">
                        <c:v>1599</c:v>
                      </c:pt>
                      <c:pt idx="24">
                        <c:v>1612</c:v>
                      </c:pt>
                      <c:pt idx="25">
                        <c:v>1625</c:v>
                      </c:pt>
                      <c:pt idx="26">
                        <c:v>1690</c:v>
                      </c:pt>
                      <c:pt idx="27">
                        <c:v>1755</c:v>
                      </c:pt>
                      <c:pt idx="28">
                        <c:v>1820</c:v>
                      </c:pt>
                      <c:pt idx="29">
                        <c:v>1885</c:v>
                      </c:pt>
                      <c:pt idx="30">
                        <c:v>1950</c:v>
                      </c:pt>
                      <c:pt idx="31">
                        <c:v>2015</c:v>
                      </c:pt>
                      <c:pt idx="32">
                        <c:v>2145</c:v>
                      </c:pt>
                      <c:pt idx="33">
                        <c:v>2275</c:v>
                      </c:pt>
                      <c:pt idx="34">
                        <c:v>2405</c:v>
                      </c:pt>
                      <c:pt idx="35">
                        <c:v>2535</c:v>
                      </c:pt>
                      <c:pt idx="36">
                        <c:v>2665</c:v>
                      </c:pt>
                      <c:pt idx="37">
                        <c:v>2795</c:v>
                      </c:pt>
                      <c:pt idx="38">
                        <c:v>2925</c:v>
                      </c:pt>
                      <c:pt idx="39">
                        <c:v>3185</c:v>
                      </c:pt>
                      <c:pt idx="40">
                        <c:v>3445</c:v>
                      </c:pt>
                      <c:pt idx="41">
                        <c:v>3705</c:v>
                      </c:pt>
                      <c:pt idx="42">
                        <c:v>3965</c:v>
                      </c:pt>
                      <c:pt idx="43">
                        <c:v>4225</c:v>
                      </c:pt>
                      <c:pt idx="44">
                        <c:v>4485</c:v>
                      </c:pt>
                      <c:pt idx="45">
                        <c:v>4745</c:v>
                      </c:pt>
                      <c:pt idx="46">
                        <c:v>5005</c:v>
                      </c:pt>
                      <c:pt idx="47">
                        <c:v>5265</c:v>
                      </c:pt>
                      <c:pt idx="48">
                        <c:v>5525</c:v>
                      </c:pt>
                      <c:pt idx="49">
                        <c:v>5785</c:v>
                      </c:pt>
                      <c:pt idx="50">
                        <c:v>6045</c:v>
                      </c:pt>
                      <c:pt idx="51">
                        <c:v>6305</c:v>
                      </c:pt>
                      <c:pt idx="52">
                        <c:v>6565</c:v>
                      </c:pt>
                      <c:pt idx="53">
                        <c:v>6825</c:v>
                      </c:pt>
                      <c:pt idx="54">
                        <c:v>7085</c:v>
                      </c:pt>
                      <c:pt idx="55">
                        <c:v>7345</c:v>
                      </c:pt>
                      <c:pt idx="56">
                        <c:v>7605</c:v>
                      </c:pt>
                      <c:pt idx="57">
                        <c:v>7865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'E1'!$Q$2:$Q$59</c15:sqref>
                        </c15:formulaRef>
                      </c:ext>
                    </c:extLst>
                    <c:numCache>
                      <c:formatCode>0.00E+00</c:formatCode>
                      <c:ptCount val="58"/>
                      <c:pt idx="0">
                        <c:v>3.65E-9</c:v>
                      </c:pt>
                      <c:pt idx="1">
                        <c:v>7.3E-9</c:v>
                      </c:pt>
                      <c:pt idx="2">
                        <c:v>7.3E-9</c:v>
                      </c:pt>
                      <c:pt idx="3">
                        <c:v>7.3E-9</c:v>
                      </c:pt>
                      <c:pt idx="4">
                        <c:v>7.3E-9</c:v>
                      </c:pt>
                      <c:pt idx="5">
                        <c:v>7.3E-9</c:v>
                      </c:pt>
                      <c:pt idx="6">
                        <c:v>7.3E-9</c:v>
                      </c:pt>
                      <c:pt idx="7">
                        <c:v>7.3E-9</c:v>
                      </c:pt>
                      <c:pt idx="8">
                        <c:v>7.3E-9</c:v>
                      </c:pt>
                      <c:pt idx="9">
                        <c:v>7.3E-9</c:v>
                      </c:pt>
                      <c:pt idx="10">
                        <c:v>7.3E-9</c:v>
                      </c:pt>
                      <c:pt idx="11">
                        <c:v>7.3E-9</c:v>
                      </c:pt>
                      <c:pt idx="12">
                        <c:v>7.3E-9</c:v>
                      </c:pt>
                      <c:pt idx="13">
                        <c:v>7.3E-9</c:v>
                      </c:pt>
                      <c:pt idx="14">
                        <c:v>7.3E-9</c:v>
                      </c:pt>
                      <c:pt idx="15">
                        <c:v>7.3E-9</c:v>
                      </c:pt>
                      <c:pt idx="16">
                        <c:v>7.3E-9</c:v>
                      </c:pt>
                      <c:pt idx="17">
                        <c:v>7.3E-9</c:v>
                      </c:pt>
                      <c:pt idx="18">
                        <c:v>7.3E-9</c:v>
                      </c:pt>
                      <c:pt idx="19">
                        <c:v>7.3E-9</c:v>
                      </c:pt>
                      <c:pt idx="20">
                        <c:v>7.3E-9</c:v>
                      </c:pt>
                      <c:pt idx="21">
                        <c:v>7.3E-9</c:v>
                      </c:pt>
                      <c:pt idx="22">
                        <c:v>7.3E-9</c:v>
                      </c:pt>
                      <c:pt idx="23">
                        <c:v>7.3E-9</c:v>
                      </c:pt>
                      <c:pt idx="24">
                        <c:v>7.3E-9</c:v>
                      </c:pt>
                      <c:pt idx="25">
                        <c:v>7.3E-9</c:v>
                      </c:pt>
                      <c:pt idx="26">
                        <c:v>7.3E-9</c:v>
                      </c:pt>
                      <c:pt idx="27">
                        <c:v>7.3E-9</c:v>
                      </c:pt>
                      <c:pt idx="28">
                        <c:v>7.3E-9</c:v>
                      </c:pt>
                      <c:pt idx="29">
                        <c:v>7.3E-9</c:v>
                      </c:pt>
                      <c:pt idx="30">
                        <c:v>7.0727436886999899E-9</c:v>
                      </c:pt>
                      <c:pt idx="31">
                        <c:v>3.49999999999999E-10</c:v>
                      </c:pt>
                      <c:pt idx="32">
                        <c:v>3.49999999999999E-10</c:v>
                      </c:pt>
                      <c:pt idx="33">
                        <c:v>2.8743655542000002E-9</c:v>
                      </c:pt>
                      <c:pt idx="34">
                        <c:v>5.3181228497999897E-9</c:v>
                      </c:pt>
                      <c:pt idx="35">
                        <c:v>7.3E-9</c:v>
                      </c:pt>
                      <c:pt idx="36">
                        <c:v>7.04801450399999E-9</c:v>
                      </c:pt>
                      <c:pt idx="37">
                        <c:v>4.6083963609000001E-9</c:v>
                      </c:pt>
                      <c:pt idx="38">
                        <c:v>7.3E-9</c:v>
                      </c:pt>
                      <c:pt idx="39">
                        <c:v>2.4011035722999901E-9</c:v>
                      </c:pt>
                      <c:pt idx="40">
                        <c:v>2.7586016923999899E-9</c:v>
                      </c:pt>
                      <c:pt idx="41">
                        <c:v>1.0274811451E-9</c:v>
                      </c:pt>
                      <c:pt idx="42">
                        <c:v>7.3E-9</c:v>
                      </c:pt>
                      <c:pt idx="43">
                        <c:v>3.6678152981999901E-9</c:v>
                      </c:pt>
                      <c:pt idx="44">
                        <c:v>2.0682652555000001E-9</c:v>
                      </c:pt>
                      <c:pt idx="45">
                        <c:v>1.72336536139999E-9</c:v>
                      </c:pt>
                      <c:pt idx="46">
                        <c:v>1.52199059219999E-9</c:v>
                      </c:pt>
                      <c:pt idx="47">
                        <c:v>5.50734080559999E-9</c:v>
                      </c:pt>
                      <c:pt idx="48">
                        <c:v>2.01938616599999E-9</c:v>
                      </c:pt>
                      <c:pt idx="49">
                        <c:v>3.49999999999999E-10</c:v>
                      </c:pt>
                      <c:pt idx="50">
                        <c:v>3.49999999999999E-10</c:v>
                      </c:pt>
                      <c:pt idx="51">
                        <c:v>1.38882917539999E-9</c:v>
                      </c:pt>
                      <c:pt idx="52">
                        <c:v>2.0797009896000001E-9</c:v>
                      </c:pt>
                      <c:pt idx="53">
                        <c:v>3.59306666119999E-9</c:v>
                      </c:pt>
                      <c:pt idx="54">
                        <c:v>2.8656951536999899E-9</c:v>
                      </c:pt>
                      <c:pt idx="55">
                        <c:v>3.49999999999999E-10</c:v>
                      </c:pt>
                      <c:pt idx="56">
                        <c:v>2.5941907552000001E-9</c:v>
                      </c:pt>
                      <c:pt idx="57">
                        <c:v>1.9582620555999901E-9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E50-423D-867E-0EB8B0CBAEC2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E5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'E5'!$N$2:$N$63</c15:sqref>
                        </c15:formulaRef>
                      </c:ext>
                    </c:extLst>
                    <c:numCache>
                      <c:formatCode>0.00E+00</c:formatCode>
                      <c:ptCount val="62"/>
                      <c:pt idx="0">
                        <c:v>14</c:v>
                      </c:pt>
                      <c:pt idx="1">
                        <c:v>140</c:v>
                      </c:pt>
                      <c:pt idx="2">
                        <c:v>280</c:v>
                      </c:pt>
                      <c:pt idx="3">
                        <c:v>420</c:v>
                      </c:pt>
                      <c:pt idx="4">
                        <c:v>560</c:v>
                      </c:pt>
                      <c:pt idx="5">
                        <c:v>700</c:v>
                      </c:pt>
                      <c:pt idx="6">
                        <c:v>840</c:v>
                      </c:pt>
                      <c:pt idx="7">
                        <c:v>980</c:v>
                      </c:pt>
                      <c:pt idx="8">
                        <c:v>1120</c:v>
                      </c:pt>
                      <c:pt idx="9">
                        <c:v>1134</c:v>
                      </c:pt>
                      <c:pt idx="10">
                        <c:v>1148</c:v>
                      </c:pt>
                      <c:pt idx="11">
                        <c:v>1162</c:v>
                      </c:pt>
                      <c:pt idx="12">
                        <c:v>1176</c:v>
                      </c:pt>
                      <c:pt idx="13">
                        <c:v>1204</c:v>
                      </c:pt>
                      <c:pt idx="14">
                        <c:v>1218</c:v>
                      </c:pt>
                      <c:pt idx="15">
                        <c:v>1232</c:v>
                      </c:pt>
                      <c:pt idx="16">
                        <c:v>1246</c:v>
                      </c:pt>
                      <c:pt idx="17">
                        <c:v>1260</c:v>
                      </c:pt>
                      <c:pt idx="18">
                        <c:v>1274</c:v>
                      </c:pt>
                      <c:pt idx="19">
                        <c:v>1288</c:v>
                      </c:pt>
                      <c:pt idx="20">
                        <c:v>1302</c:v>
                      </c:pt>
                      <c:pt idx="21">
                        <c:v>1316</c:v>
                      </c:pt>
                      <c:pt idx="22">
                        <c:v>1330</c:v>
                      </c:pt>
                      <c:pt idx="23">
                        <c:v>1344</c:v>
                      </c:pt>
                      <c:pt idx="24">
                        <c:v>1358</c:v>
                      </c:pt>
                      <c:pt idx="25">
                        <c:v>1372</c:v>
                      </c:pt>
                      <c:pt idx="26">
                        <c:v>1386</c:v>
                      </c:pt>
                      <c:pt idx="27">
                        <c:v>1400</c:v>
                      </c:pt>
                      <c:pt idx="28">
                        <c:v>1470</c:v>
                      </c:pt>
                      <c:pt idx="29">
                        <c:v>1540</c:v>
                      </c:pt>
                      <c:pt idx="30">
                        <c:v>1610</c:v>
                      </c:pt>
                      <c:pt idx="31">
                        <c:v>1680</c:v>
                      </c:pt>
                      <c:pt idx="32">
                        <c:v>1750</c:v>
                      </c:pt>
                      <c:pt idx="33">
                        <c:v>1820</c:v>
                      </c:pt>
                      <c:pt idx="34">
                        <c:v>1890</c:v>
                      </c:pt>
                      <c:pt idx="35">
                        <c:v>1960</c:v>
                      </c:pt>
                      <c:pt idx="36">
                        <c:v>2030</c:v>
                      </c:pt>
                      <c:pt idx="37">
                        <c:v>2100</c:v>
                      </c:pt>
                      <c:pt idx="38">
                        <c:v>2170</c:v>
                      </c:pt>
                      <c:pt idx="39">
                        <c:v>2240</c:v>
                      </c:pt>
                      <c:pt idx="40">
                        <c:v>2310</c:v>
                      </c:pt>
                      <c:pt idx="41">
                        <c:v>2520</c:v>
                      </c:pt>
                      <c:pt idx="42">
                        <c:v>2660</c:v>
                      </c:pt>
                      <c:pt idx="43">
                        <c:v>2800</c:v>
                      </c:pt>
                      <c:pt idx="44">
                        <c:v>2940</c:v>
                      </c:pt>
                      <c:pt idx="45">
                        <c:v>3080</c:v>
                      </c:pt>
                      <c:pt idx="46">
                        <c:v>3220</c:v>
                      </c:pt>
                      <c:pt idx="47">
                        <c:v>3360</c:v>
                      </c:pt>
                      <c:pt idx="48">
                        <c:v>3500</c:v>
                      </c:pt>
                      <c:pt idx="49">
                        <c:v>3640</c:v>
                      </c:pt>
                      <c:pt idx="50">
                        <c:v>3780</c:v>
                      </c:pt>
                      <c:pt idx="51">
                        <c:v>3920</c:v>
                      </c:pt>
                      <c:pt idx="52">
                        <c:v>4200</c:v>
                      </c:pt>
                      <c:pt idx="53">
                        <c:v>4480</c:v>
                      </c:pt>
                      <c:pt idx="54">
                        <c:v>4760</c:v>
                      </c:pt>
                      <c:pt idx="55">
                        <c:v>5040</c:v>
                      </c:pt>
                      <c:pt idx="56">
                        <c:v>5180</c:v>
                      </c:pt>
                      <c:pt idx="57">
                        <c:v>5460</c:v>
                      </c:pt>
                      <c:pt idx="58">
                        <c:v>5740</c:v>
                      </c:pt>
                      <c:pt idx="59">
                        <c:v>6020</c:v>
                      </c:pt>
                      <c:pt idx="60">
                        <c:v>6300</c:v>
                      </c:pt>
                      <c:pt idx="61">
                        <c:v>6748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'E5'!$Q$2:$Q$63</c15:sqref>
                        </c15:formulaRef>
                      </c:ext>
                    </c:extLst>
                    <c:numCache>
                      <c:formatCode>0.00E+00</c:formatCode>
                      <c:ptCount val="62"/>
                      <c:pt idx="0">
                        <c:v>3.37999999999999E-9</c:v>
                      </c:pt>
                      <c:pt idx="1">
                        <c:v>2.31E-10</c:v>
                      </c:pt>
                      <c:pt idx="2">
                        <c:v>1.0285981322999901E-9</c:v>
                      </c:pt>
                      <c:pt idx="3">
                        <c:v>1.8508485841000001E-9</c:v>
                      </c:pt>
                      <c:pt idx="4">
                        <c:v>2.70741179099999E-9</c:v>
                      </c:pt>
                      <c:pt idx="5">
                        <c:v>4.0495471433999899E-9</c:v>
                      </c:pt>
                      <c:pt idx="6">
                        <c:v>5.7699999999999898E-9</c:v>
                      </c:pt>
                      <c:pt idx="7">
                        <c:v>5.7699999999999898E-9</c:v>
                      </c:pt>
                      <c:pt idx="8">
                        <c:v>5.7699999999999898E-9</c:v>
                      </c:pt>
                      <c:pt idx="9">
                        <c:v>5.7699999999999898E-9</c:v>
                      </c:pt>
                      <c:pt idx="10">
                        <c:v>5.7699999999999898E-9</c:v>
                      </c:pt>
                      <c:pt idx="11">
                        <c:v>5.7699999999999898E-9</c:v>
                      </c:pt>
                      <c:pt idx="12">
                        <c:v>5.7699999999999898E-9</c:v>
                      </c:pt>
                      <c:pt idx="13">
                        <c:v>5.7699999999999898E-9</c:v>
                      </c:pt>
                      <c:pt idx="14">
                        <c:v>4.9561754600000002E-9</c:v>
                      </c:pt>
                      <c:pt idx="15">
                        <c:v>2.31E-10</c:v>
                      </c:pt>
                      <c:pt idx="16">
                        <c:v>2.31E-10</c:v>
                      </c:pt>
                      <c:pt idx="17">
                        <c:v>2.31E-10</c:v>
                      </c:pt>
                      <c:pt idx="18">
                        <c:v>2.31E-10</c:v>
                      </c:pt>
                      <c:pt idx="19">
                        <c:v>2.31E-10</c:v>
                      </c:pt>
                      <c:pt idx="20">
                        <c:v>2.31E-10</c:v>
                      </c:pt>
                      <c:pt idx="21">
                        <c:v>2.31E-10</c:v>
                      </c:pt>
                      <c:pt idx="22">
                        <c:v>2.31E-10</c:v>
                      </c:pt>
                      <c:pt idx="23">
                        <c:v>2.31E-10</c:v>
                      </c:pt>
                      <c:pt idx="24">
                        <c:v>2.31E-10</c:v>
                      </c:pt>
                      <c:pt idx="25">
                        <c:v>2.31E-10</c:v>
                      </c:pt>
                      <c:pt idx="26">
                        <c:v>2.31E-10</c:v>
                      </c:pt>
                      <c:pt idx="27">
                        <c:v>2.31E-10</c:v>
                      </c:pt>
                      <c:pt idx="28">
                        <c:v>2.31E-10</c:v>
                      </c:pt>
                      <c:pt idx="29">
                        <c:v>2.31E-10</c:v>
                      </c:pt>
                      <c:pt idx="30">
                        <c:v>2.31E-10</c:v>
                      </c:pt>
                      <c:pt idx="31">
                        <c:v>7.6240107028E-10</c:v>
                      </c:pt>
                      <c:pt idx="32">
                        <c:v>2.31E-10</c:v>
                      </c:pt>
                      <c:pt idx="33">
                        <c:v>7.6207622903000001E-10</c:v>
                      </c:pt>
                      <c:pt idx="34">
                        <c:v>5.7699999999999898E-9</c:v>
                      </c:pt>
                      <c:pt idx="35">
                        <c:v>2.31E-10</c:v>
                      </c:pt>
                      <c:pt idx="36">
                        <c:v>4.1705239297000003E-9</c:v>
                      </c:pt>
                      <c:pt idx="37">
                        <c:v>2.3490089068000002E-10</c:v>
                      </c:pt>
                      <c:pt idx="38">
                        <c:v>5.7699999999999898E-9</c:v>
                      </c:pt>
                      <c:pt idx="39">
                        <c:v>5.7699999999999898E-9</c:v>
                      </c:pt>
                      <c:pt idx="40">
                        <c:v>5.7699999999999898E-9</c:v>
                      </c:pt>
                      <c:pt idx="41">
                        <c:v>5.7699999999999898E-9</c:v>
                      </c:pt>
                      <c:pt idx="42">
                        <c:v>1.2986346794999901E-9</c:v>
                      </c:pt>
                      <c:pt idx="43">
                        <c:v>1.7170672336000001E-9</c:v>
                      </c:pt>
                      <c:pt idx="44">
                        <c:v>5.7699999999999898E-9</c:v>
                      </c:pt>
                      <c:pt idx="45">
                        <c:v>2.3823369893999902E-10</c:v>
                      </c:pt>
                      <c:pt idx="46">
                        <c:v>5.7699999999999898E-9</c:v>
                      </c:pt>
                      <c:pt idx="47">
                        <c:v>2.31E-10</c:v>
                      </c:pt>
                      <c:pt idx="48">
                        <c:v>5.0825204675000002E-9</c:v>
                      </c:pt>
                      <c:pt idx="49">
                        <c:v>5.4382413734000003E-9</c:v>
                      </c:pt>
                      <c:pt idx="50">
                        <c:v>3.9256180609000002E-9</c:v>
                      </c:pt>
                      <c:pt idx="51">
                        <c:v>9.7077468274999908E-10</c:v>
                      </c:pt>
                      <c:pt idx="52">
                        <c:v>4.1107357267000002E-9</c:v>
                      </c:pt>
                      <c:pt idx="53">
                        <c:v>2.31E-10</c:v>
                      </c:pt>
                      <c:pt idx="54">
                        <c:v>2.0139919114999899E-9</c:v>
                      </c:pt>
                      <c:pt idx="55">
                        <c:v>2.31E-10</c:v>
                      </c:pt>
                      <c:pt idx="56">
                        <c:v>2.31E-10</c:v>
                      </c:pt>
                      <c:pt idx="57">
                        <c:v>2.31E-10</c:v>
                      </c:pt>
                      <c:pt idx="58">
                        <c:v>2.31E-10</c:v>
                      </c:pt>
                      <c:pt idx="59">
                        <c:v>2.31E-10</c:v>
                      </c:pt>
                      <c:pt idx="60">
                        <c:v>2.31E-10</c:v>
                      </c:pt>
                      <c:pt idx="61">
                        <c:v>2.31E-10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50-423D-867E-0EB8B0CBAEC2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E6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'E6'!$N$2:$N$56</c15:sqref>
                        </c15:formulaRef>
                      </c:ext>
                    </c:extLst>
                    <c:numCache>
                      <c:formatCode>0.00E+00</c:formatCode>
                      <c:ptCount val="55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140</c:v>
                      </c:pt>
                      <c:pt idx="3">
                        <c:v>280</c:v>
                      </c:pt>
                      <c:pt idx="4">
                        <c:v>420</c:v>
                      </c:pt>
                      <c:pt idx="5">
                        <c:v>518</c:v>
                      </c:pt>
                      <c:pt idx="6">
                        <c:v>532</c:v>
                      </c:pt>
                      <c:pt idx="7">
                        <c:v>546</c:v>
                      </c:pt>
                      <c:pt idx="8">
                        <c:v>560</c:v>
                      </c:pt>
                      <c:pt idx="9">
                        <c:v>574</c:v>
                      </c:pt>
                      <c:pt idx="10">
                        <c:v>588</c:v>
                      </c:pt>
                      <c:pt idx="11">
                        <c:v>602</c:v>
                      </c:pt>
                      <c:pt idx="12">
                        <c:v>616</c:v>
                      </c:pt>
                      <c:pt idx="13">
                        <c:v>630</c:v>
                      </c:pt>
                      <c:pt idx="14">
                        <c:v>644</c:v>
                      </c:pt>
                      <c:pt idx="15">
                        <c:v>658</c:v>
                      </c:pt>
                      <c:pt idx="16">
                        <c:v>672</c:v>
                      </c:pt>
                      <c:pt idx="17">
                        <c:v>686</c:v>
                      </c:pt>
                      <c:pt idx="18">
                        <c:v>700</c:v>
                      </c:pt>
                      <c:pt idx="19">
                        <c:v>714</c:v>
                      </c:pt>
                      <c:pt idx="20">
                        <c:v>728</c:v>
                      </c:pt>
                      <c:pt idx="21">
                        <c:v>742</c:v>
                      </c:pt>
                      <c:pt idx="22">
                        <c:v>756</c:v>
                      </c:pt>
                      <c:pt idx="23">
                        <c:v>770</c:v>
                      </c:pt>
                      <c:pt idx="24">
                        <c:v>784</c:v>
                      </c:pt>
                      <c:pt idx="25">
                        <c:v>854</c:v>
                      </c:pt>
                      <c:pt idx="26">
                        <c:v>924</c:v>
                      </c:pt>
                      <c:pt idx="27">
                        <c:v>1064</c:v>
                      </c:pt>
                      <c:pt idx="28">
                        <c:v>1204</c:v>
                      </c:pt>
                      <c:pt idx="29">
                        <c:v>1344</c:v>
                      </c:pt>
                      <c:pt idx="30">
                        <c:v>1400</c:v>
                      </c:pt>
                      <c:pt idx="31">
                        <c:v>1540</c:v>
                      </c:pt>
                      <c:pt idx="32">
                        <c:v>1680</c:v>
                      </c:pt>
                      <c:pt idx="33">
                        <c:v>1820</c:v>
                      </c:pt>
                      <c:pt idx="34">
                        <c:v>1960</c:v>
                      </c:pt>
                      <c:pt idx="35">
                        <c:v>2240</c:v>
                      </c:pt>
                      <c:pt idx="36">
                        <c:v>2520</c:v>
                      </c:pt>
                      <c:pt idx="37">
                        <c:v>2800</c:v>
                      </c:pt>
                      <c:pt idx="38">
                        <c:v>3080</c:v>
                      </c:pt>
                      <c:pt idx="39">
                        <c:v>3360</c:v>
                      </c:pt>
                      <c:pt idx="40">
                        <c:v>3640</c:v>
                      </c:pt>
                      <c:pt idx="41">
                        <c:v>3920</c:v>
                      </c:pt>
                      <c:pt idx="42">
                        <c:v>4200</c:v>
                      </c:pt>
                      <c:pt idx="43">
                        <c:v>4480</c:v>
                      </c:pt>
                      <c:pt idx="44">
                        <c:v>4760</c:v>
                      </c:pt>
                      <c:pt idx="45">
                        <c:v>5040</c:v>
                      </c:pt>
                      <c:pt idx="46">
                        <c:v>5320</c:v>
                      </c:pt>
                      <c:pt idx="47">
                        <c:v>5600</c:v>
                      </c:pt>
                      <c:pt idx="48">
                        <c:v>6020</c:v>
                      </c:pt>
                      <c:pt idx="49">
                        <c:v>6440</c:v>
                      </c:pt>
                      <c:pt idx="50">
                        <c:v>6860</c:v>
                      </c:pt>
                      <c:pt idx="51">
                        <c:v>7280</c:v>
                      </c:pt>
                      <c:pt idx="52">
                        <c:v>7700</c:v>
                      </c:pt>
                      <c:pt idx="53">
                        <c:v>8050</c:v>
                      </c:pt>
                      <c:pt idx="54">
                        <c:v>8400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'E6'!$Q$2:$Q$56</c15:sqref>
                        </c15:formulaRef>
                      </c:ext>
                    </c:extLst>
                    <c:numCache>
                      <c:formatCode>0.00E+00</c:formatCode>
                      <c:ptCount val="55"/>
                      <c:pt idx="0">
                        <c:v>3.37999999999999E-9</c:v>
                      </c:pt>
                      <c:pt idx="1">
                        <c:v>3.33255E-9</c:v>
                      </c:pt>
                      <c:pt idx="2">
                        <c:v>3.33255E-9</c:v>
                      </c:pt>
                      <c:pt idx="3">
                        <c:v>7.2609999999999897E-9</c:v>
                      </c:pt>
                      <c:pt idx="4">
                        <c:v>7.2609999999999897E-9</c:v>
                      </c:pt>
                      <c:pt idx="5">
                        <c:v>7.2609999999999897E-9</c:v>
                      </c:pt>
                      <c:pt idx="6">
                        <c:v>7.2609999999999897E-9</c:v>
                      </c:pt>
                      <c:pt idx="7">
                        <c:v>7.2609999999999897E-9</c:v>
                      </c:pt>
                      <c:pt idx="8">
                        <c:v>7.2609999999999897E-9</c:v>
                      </c:pt>
                      <c:pt idx="9">
                        <c:v>7.2609999999999897E-9</c:v>
                      </c:pt>
                      <c:pt idx="10">
                        <c:v>7.2609999999999897E-9</c:v>
                      </c:pt>
                      <c:pt idx="11">
                        <c:v>7.2609999999999897E-9</c:v>
                      </c:pt>
                      <c:pt idx="12">
                        <c:v>7.2609999999999897E-9</c:v>
                      </c:pt>
                      <c:pt idx="13">
                        <c:v>3.33255E-9</c:v>
                      </c:pt>
                      <c:pt idx="14">
                        <c:v>4.8476951296E-9</c:v>
                      </c:pt>
                      <c:pt idx="15">
                        <c:v>3.33255E-9</c:v>
                      </c:pt>
                      <c:pt idx="16">
                        <c:v>3.33255E-9</c:v>
                      </c:pt>
                      <c:pt idx="17">
                        <c:v>3.33255E-9</c:v>
                      </c:pt>
                      <c:pt idx="18">
                        <c:v>3.33255E-9</c:v>
                      </c:pt>
                      <c:pt idx="19">
                        <c:v>3.33255E-9</c:v>
                      </c:pt>
                      <c:pt idx="20">
                        <c:v>3.33255E-9</c:v>
                      </c:pt>
                      <c:pt idx="21">
                        <c:v>3.33255E-9</c:v>
                      </c:pt>
                      <c:pt idx="22">
                        <c:v>3.33255E-9</c:v>
                      </c:pt>
                      <c:pt idx="23">
                        <c:v>3.33255E-9</c:v>
                      </c:pt>
                      <c:pt idx="24">
                        <c:v>3.33255E-9</c:v>
                      </c:pt>
                      <c:pt idx="25">
                        <c:v>3.33255E-9</c:v>
                      </c:pt>
                      <c:pt idx="26">
                        <c:v>3.33255E-9</c:v>
                      </c:pt>
                      <c:pt idx="27">
                        <c:v>3.33255E-9</c:v>
                      </c:pt>
                      <c:pt idx="28">
                        <c:v>3.33255E-9</c:v>
                      </c:pt>
                      <c:pt idx="29">
                        <c:v>6.53892777699999E-9</c:v>
                      </c:pt>
                      <c:pt idx="30">
                        <c:v>7.2609999999999897E-9</c:v>
                      </c:pt>
                      <c:pt idx="31">
                        <c:v>7.2609999999999897E-9</c:v>
                      </c:pt>
                      <c:pt idx="32">
                        <c:v>7.2609999999999897E-9</c:v>
                      </c:pt>
                      <c:pt idx="33">
                        <c:v>7.2609999999999897E-9</c:v>
                      </c:pt>
                      <c:pt idx="34">
                        <c:v>3.33255E-9</c:v>
                      </c:pt>
                      <c:pt idx="35">
                        <c:v>3.33255E-9</c:v>
                      </c:pt>
                      <c:pt idx="36">
                        <c:v>7.2609999999999897E-9</c:v>
                      </c:pt>
                      <c:pt idx="37">
                        <c:v>3.87894314889999E-9</c:v>
                      </c:pt>
                      <c:pt idx="38">
                        <c:v>4.93062606399999E-9</c:v>
                      </c:pt>
                      <c:pt idx="39">
                        <c:v>3.33255E-9</c:v>
                      </c:pt>
                      <c:pt idx="40">
                        <c:v>3.33255E-9</c:v>
                      </c:pt>
                      <c:pt idx="41">
                        <c:v>3.33255E-9</c:v>
                      </c:pt>
                      <c:pt idx="42">
                        <c:v>3.33255E-9</c:v>
                      </c:pt>
                      <c:pt idx="43">
                        <c:v>3.33255E-9</c:v>
                      </c:pt>
                      <c:pt idx="44">
                        <c:v>3.33255E-9</c:v>
                      </c:pt>
                      <c:pt idx="45">
                        <c:v>3.33255E-9</c:v>
                      </c:pt>
                      <c:pt idx="46">
                        <c:v>3.33255E-9</c:v>
                      </c:pt>
                      <c:pt idx="47">
                        <c:v>3.33255E-9</c:v>
                      </c:pt>
                      <c:pt idx="48">
                        <c:v>3.33255E-9</c:v>
                      </c:pt>
                      <c:pt idx="49">
                        <c:v>3.33255E-9</c:v>
                      </c:pt>
                      <c:pt idx="50">
                        <c:v>3.33255E-9</c:v>
                      </c:pt>
                      <c:pt idx="51">
                        <c:v>3.33255E-9</c:v>
                      </c:pt>
                      <c:pt idx="52">
                        <c:v>3.33255E-9</c:v>
                      </c:pt>
                      <c:pt idx="53">
                        <c:v>3.33255E-9</c:v>
                      </c:pt>
                      <c:pt idx="54">
                        <c:v>3.33255E-9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50-423D-867E-0EB8B0CBAEC2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v>E7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'E7'!$N$2:$N$53</c15:sqref>
                        </c15:formulaRef>
                      </c:ext>
                    </c:extLst>
                    <c:numCache>
                      <c:formatCode>0.00E+00</c:formatCode>
                      <c:ptCount val="52"/>
                      <c:pt idx="0">
                        <c:v>11.8</c:v>
                      </c:pt>
                      <c:pt idx="1">
                        <c:v>590</c:v>
                      </c:pt>
                      <c:pt idx="2">
                        <c:v>944</c:v>
                      </c:pt>
                      <c:pt idx="3">
                        <c:v>1298</c:v>
                      </c:pt>
                      <c:pt idx="4">
                        <c:v>1652</c:v>
                      </c:pt>
                      <c:pt idx="5">
                        <c:v>1663.8</c:v>
                      </c:pt>
                      <c:pt idx="6">
                        <c:v>1675.6</c:v>
                      </c:pt>
                      <c:pt idx="7">
                        <c:v>1687.4</c:v>
                      </c:pt>
                      <c:pt idx="8">
                        <c:v>1699.2</c:v>
                      </c:pt>
                      <c:pt idx="9">
                        <c:v>1711</c:v>
                      </c:pt>
                      <c:pt idx="10">
                        <c:v>1722.8</c:v>
                      </c:pt>
                      <c:pt idx="11">
                        <c:v>1734.6</c:v>
                      </c:pt>
                      <c:pt idx="12">
                        <c:v>1746.4</c:v>
                      </c:pt>
                      <c:pt idx="13">
                        <c:v>1758.2</c:v>
                      </c:pt>
                      <c:pt idx="14">
                        <c:v>1770</c:v>
                      </c:pt>
                      <c:pt idx="15">
                        <c:v>1781.8</c:v>
                      </c:pt>
                      <c:pt idx="16">
                        <c:v>1793.6</c:v>
                      </c:pt>
                      <c:pt idx="17">
                        <c:v>1805.4</c:v>
                      </c:pt>
                      <c:pt idx="18">
                        <c:v>1817.2</c:v>
                      </c:pt>
                      <c:pt idx="19">
                        <c:v>1829</c:v>
                      </c:pt>
                      <c:pt idx="20">
                        <c:v>1888</c:v>
                      </c:pt>
                      <c:pt idx="21">
                        <c:v>2006</c:v>
                      </c:pt>
                      <c:pt idx="22">
                        <c:v>2124</c:v>
                      </c:pt>
                      <c:pt idx="23">
                        <c:v>2242</c:v>
                      </c:pt>
                      <c:pt idx="24">
                        <c:v>2360</c:v>
                      </c:pt>
                      <c:pt idx="25">
                        <c:v>2478</c:v>
                      </c:pt>
                      <c:pt idx="26">
                        <c:v>2596</c:v>
                      </c:pt>
                      <c:pt idx="27">
                        <c:v>2714</c:v>
                      </c:pt>
                      <c:pt idx="28">
                        <c:v>2891</c:v>
                      </c:pt>
                      <c:pt idx="29">
                        <c:v>3009</c:v>
                      </c:pt>
                      <c:pt idx="30">
                        <c:v>3127</c:v>
                      </c:pt>
                      <c:pt idx="31">
                        <c:v>3245</c:v>
                      </c:pt>
                      <c:pt idx="32">
                        <c:v>3422</c:v>
                      </c:pt>
                      <c:pt idx="33">
                        <c:v>3658</c:v>
                      </c:pt>
                      <c:pt idx="34">
                        <c:v>3894</c:v>
                      </c:pt>
                      <c:pt idx="35">
                        <c:v>4130</c:v>
                      </c:pt>
                      <c:pt idx="36">
                        <c:v>4366</c:v>
                      </c:pt>
                      <c:pt idx="37">
                        <c:v>4602</c:v>
                      </c:pt>
                      <c:pt idx="38">
                        <c:v>4838</c:v>
                      </c:pt>
                      <c:pt idx="39">
                        <c:v>5074</c:v>
                      </c:pt>
                      <c:pt idx="40">
                        <c:v>5310</c:v>
                      </c:pt>
                      <c:pt idx="41">
                        <c:v>5546</c:v>
                      </c:pt>
                      <c:pt idx="42">
                        <c:v>5782</c:v>
                      </c:pt>
                      <c:pt idx="43">
                        <c:v>6018</c:v>
                      </c:pt>
                      <c:pt idx="44">
                        <c:v>6254</c:v>
                      </c:pt>
                      <c:pt idx="45">
                        <c:v>6490</c:v>
                      </c:pt>
                      <c:pt idx="46">
                        <c:v>6726</c:v>
                      </c:pt>
                      <c:pt idx="47">
                        <c:v>6962</c:v>
                      </c:pt>
                      <c:pt idx="48">
                        <c:v>7198</c:v>
                      </c:pt>
                      <c:pt idx="49">
                        <c:v>7434</c:v>
                      </c:pt>
                      <c:pt idx="50">
                        <c:v>7670</c:v>
                      </c:pt>
                      <c:pt idx="51">
                        <c:v>7988.6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'E7'!$Q$2:$Q$53</c15:sqref>
                        </c15:formulaRef>
                      </c:ext>
                    </c:extLst>
                    <c:numCache>
                      <c:formatCode>0.00E+00</c:formatCode>
                      <c:ptCount val="52"/>
                      <c:pt idx="0">
                        <c:v>2.4300000000000001E-9</c:v>
                      </c:pt>
                      <c:pt idx="1">
                        <c:v>3.25920905929999E-9</c:v>
                      </c:pt>
                      <c:pt idx="2">
                        <c:v>2.9500953866000002E-9</c:v>
                      </c:pt>
                      <c:pt idx="3">
                        <c:v>3.625575195E-9</c:v>
                      </c:pt>
                      <c:pt idx="4">
                        <c:v>5.5407147767000004E-9</c:v>
                      </c:pt>
                      <c:pt idx="5">
                        <c:v>2.31E-10</c:v>
                      </c:pt>
                      <c:pt idx="6">
                        <c:v>2.31E-10</c:v>
                      </c:pt>
                      <c:pt idx="7">
                        <c:v>2.31E-10</c:v>
                      </c:pt>
                      <c:pt idx="8">
                        <c:v>2.31E-10</c:v>
                      </c:pt>
                      <c:pt idx="9">
                        <c:v>2.31E-10</c:v>
                      </c:pt>
                      <c:pt idx="10">
                        <c:v>2.31E-10</c:v>
                      </c:pt>
                      <c:pt idx="11">
                        <c:v>2.31E-10</c:v>
                      </c:pt>
                      <c:pt idx="12">
                        <c:v>2.31E-10</c:v>
                      </c:pt>
                      <c:pt idx="13">
                        <c:v>2.31E-10</c:v>
                      </c:pt>
                      <c:pt idx="14">
                        <c:v>2.31E-10</c:v>
                      </c:pt>
                      <c:pt idx="15">
                        <c:v>2.31E-10</c:v>
                      </c:pt>
                      <c:pt idx="16">
                        <c:v>2.31E-10</c:v>
                      </c:pt>
                      <c:pt idx="17">
                        <c:v>2.31E-10</c:v>
                      </c:pt>
                      <c:pt idx="18">
                        <c:v>2.31E-10</c:v>
                      </c:pt>
                      <c:pt idx="19">
                        <c:v>2.31E-10</c:v>
                      </c:pt>
                      <c:pt idx="20">
                        <c:v>2.31E-10</c:v>
                      </c:pt>
                      <c:pt idx="21">
                        <c:v>2.31E-10</c:v>
                      </c:pt>
                      <c:pt idx="22">
                        <c:v>2.31E-10</c:v>
                      </c:pt>
                      <c:pt idx="23">
                        <c:v>2.31E-10</c:v>
                      </c:pt>
                      <c:pt idx="24">
                        <c:v>2.31E-10</c:v>
                      </c:pt>
                      <c:pt idx="25">
                        <c:v>2.31E-10</c:v>
                      </c:pt>
                      <c:pt idx="26">
                        <c:v>2.31E-10</c:v>
                      </c:pt>
                      <c:pt idx="27">
                        <c:v>2.31E-10</c:v>
                      </c:pt>
                      <c:pt idx="28">
                        <c:v>2.31E-10</c:v>
                      </c:pt>
                      <c:pt idx="29">
                        <c:v>2.31E-10</c:v>
                      </c:pt>
                      <c:pt idx="30">
                        <c:v>2.31E-10</c:v>
                      </c:pt>
                      <c:pt idx="31">
                        <c:v>2.27835546629999E-9</c:v>
                      </c:pt>
                      <c:pt idx="32">
                        <c:v>1.96705009969999E-9</c:v>
                      </c:pt>
                      <c:pt idx="33">
                        <c:v>7.51764284609999E-9</c:v>
                      </c:pt>
                      <c:pt idx="34">
                        <c:v>3.3037662103000001E-9</c:v>
                      </c:pt>
                      <c:pt idx="35">
                        <c:v>5.7740453305999897E-9</c:v>
                      </c:pt>
                      <c:pt idx="36">
                        <c:v>5.2996716903000003E-9</c:v>
                      </c:pt>
                      <c:pt idx="37">
                        <c:v>4.57154180909999E-9</c:v>
                      </c:pt>
                      <c:pt idx="38">
                        <c:v>1.93810702869999E-9</c:v>
                      </c:pt>
                      <c:pt idx="39">
                        <c:v>2.31E-10</c:v>
                      </c:pt>
                      <c:pt idx="40">
                        <c:v>1.66868875429999E-9</c:v>
                      </c:pt>
                      <c:pt idx="41">
                        <c:v>5.3099796050999897E-9</c:v>
                      </c:pt>
                      <c:pt idx="42">
                        <c:v>9.1286436032999903E-10</c:v>
                      </c:pt>
                      <c:pt idx="43">
                        <c:v>2.31E-10</c:v>
                      </c:pt>
                      <c:pt idx="44">
                        <c:v>1.1092772707000001E-9</c:v>
                      </c:pt>
                      <c:pt idx="45">
                        <c:v>1.19743902429999E-9</c:v>
                      </c:pt>
                      <c:pt idx="46">
                        <c:v>7.8728821198999903E-10</c:v>
                      </c:pt>
                      <c:pt idx="47">
                        <c:v>2.4185310533000001E-9</c:v>
                      </c:pt>
                      <c:pt idx="48">
                        <c:v>2.0126592013000001E-9</c:v>
                      </c:pt>
                      <c:pt idx="49">
                        <c:v>2.1731763391000002E-9</c:v>
                      </c:pt>
                      <c:pt idx="50">
                        <c:v>9.1952062634999902E-10</c:v>
                      </c:pt>
                      <c:pt idx="51">
                        <c:v>2.31E-10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50-423D-867E-0EB8B0CBAEC2}"/>
                  </c:ext>
                </c:extLst>
              </c15:ser>
            </c15:filteredScatterSeries>
            <c15:filteredScatterSeries>
              <c15:ser>
                <c:idx val="9"/>
                <c:order val="6"/>
                <c:tx>
                  <c:v>E8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'E8'!$N$2:$N$61</c15:sqref>
                        </c15:formulaRef>
                      </c:ext>
                    </c:extLst>
                    <c:numCache>
                      <c:formatCode>0.00E+00</c:formatCode>
                      <c:ptCount val="60"/>
                      <c:pt idx="0">
                        <c:v>14</c:v>
                      </c:pt>
                      <c:pt idx="1">
                        <c:v>280</c:v>
                      </c:pt>
                      <c:pt idx="2">
                        <c:v>560</c:v>
                      </c:pt>
                      <c:pt idx="3">
                        <c:v>840</c:v>
                      </c:pt>
                      <c:pt idx="4">
                        <c:v>1120</c:v>
                      </c:pt>
                      <c:pt idx="5">
                        <c:v>1400</c:v>
                      </c:pt>
                      <c:pt idx="6">
                        <c:v>1680</c:v>
                      </c:pt>
                      <c:pt idx="7">
                        <c:v>1820</c:v>
                      </c:pt>
                      <c:pt idx="8">
                        <c:v>1890</c:v>
                      </c:pt>
                      <c:pt idx="9">
                        <c:v>1904</c:v>
                      </c:pt>
                      <c:pt idx="10">
                        <c:v>1918</c:v>
                      </c:pt>
                      <c:pt idx="11">
                        <c:v>1932</c:v>
                      </c:pt>
                      <c:pt idx="12">
                        <c:v>1946</c:v>
                      </c:pt>
                      <c:pt idx="13">
                        <c:v>1960</c:v>
                      </c:pt>
                      <c:pt idx="14">
                        <c:v>1974</c:v>
                      </c:pt>
                      <c:pt idx="15">
                        <c:v>1988</c:v>
                      </c:pt>
                      <c:pt idx="16">
                        <c:v>2002</c:v>
                      </c:pt>
                      <c:pt idx="17">
                        <c:v>2016</c:v>
                      </c:pt>
                      <c:pt idx="18">
                        <c:v>2030</c:v>
                      </c:pt>
                      <c:pt idx="19">
                        <c:v>2044</c:v>
                      </c:pt>
                      <c:pt idx="20">
                        <c:v>2058</c:v>
                      </c:pt>
                      <c:pt idx="21">
                        <c:v>2072</c:v>
                      </c:pt>
                      <c:pt idx="22">
                        <c:v>2086</c:v>
                      </c:pt>
                      <c:pt idx="23">
                        <c:v>2100</c:v>
                      </c:pt>
                      <c:pt idx="24">
                        <c:v>2114</c:v>
                      </c:pt>
                      <c:pt idx="25">
                        <c:v>2128</c:v>
                      </c:pt>
                      <c:pt idx="26">
                        <c:v>2142</c:v>
                      </c:pt>
                      <c:pt idx="27">
                        <c:v>2156</c:v>
                      </c:pt>
                      <c:pt idx="28">
                        <c:v>2170</c:v>
                      </c:pt>
                      <c:pt idx="29">
                        <c:v>2184</c:v>
                      </c:pt>
                      <c:pt idx="30">
                        <c:v>2198</c:v>
                      </c:pt>
                      <c:pt idx="31">
                        <c:v>2212</c:v>
                      </c:pt>
                      <c:pt idx="32">
                        <c:v>2226</c:v>
                      </c:pt>
                      <c:pt idx="33">
                        <c:v>2240</c:v>
                      </c:pt>
                      <c:pt idx="34">
                        <c:v>2310</c:v>
                      </c:pt>
                      <c:pt idx="35">
                        <c:v>2380</c:v>
                      </c:pt>
                      <c:pt idx="36">
                        <c:v>2450</c:v>
                      </c:pt>
                      <c:pt idx="37">
                        <c:v>2520</c:v>
                      </c:pt>
                      <c:pt idx="38">
                        <c:v>2590</c:v>
                      </c:pt>
                      <c:pt idx="39">
                        <c:v>2660</c:v>
                      </c:pt>
                      <c:pt idx="40">
                        <c:v>2800</c:v>
                      </c:pt>
                      <c:pt idx="41">
                        <c:v>2940</c:v>
                      </c:pt>
                      <c:pt idx="42">
                        <c:v>3080</c:v>
                      </c:pt>
                      <c:pt idx="43">
                        <c:v>3220</c:v>
                      </c:pt>
                      <c:pt idx="44">
                        <c:v>3360</c:v>
                      </c:pt>
                      <c:pt idx="45">
                        <c:v>3500</c:v>
                      </c:pt>
                      <c:pt idx="46">
                        <c:v>3780</c:v>
                      </c:pt>
                      <c:pt idx="47">
                        <c:v>4060</c:v>
                      </c:pt>
                      <c:pt idx="48">
                        <c:v>4340</c:v>
                      </c:pt>
                      <c:pt idx="49">
                        <c:v>4620</c:v>
                      </c:pt>
                      <c:pt idx="50">
                        <c:v>4900</c:v>
                      </c:pt>
                      <c:pt idx="51">
                        <c:v>5180</c:v>
                      </c:pt>
                      <c:pt idx="52">
                        <c:v>5600</c:v>
                      </c:pt>
                      <c:pt idx="53">
                        <c:v>6020</c:v>
                      </c:pt>
                      <c:pt idx="54">
                        <c:v>6440</c:v>
                      </c:pt>
                      <c:pt idx="55">
                        <c:v>6860</c:v>
                      </c:pt>
                      <c:pt idx="56">
                        <c:v>7336</c:v>
                      </c:pt>
                      <c:pt idx="57">
                        <c:v>7700</c:v>
                      </c:pt>
                      <c:pt idx="58">
                        <c:v>8120</c:v>
                      </c:pt>
                      <c:pt idx="59">
                        <c:v>8330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'E8'!$Q$2:$Q$61</c15:sqref>
                        </c15:formulaRef>
                      </c:ext>
                    </c:extLst>
                    <c:numCache>
                      <c:formatCode>0.00E+00</c:formatCode>
                      <c:ptCount val="60"/>
                      <c:pt idx="0">
                        <c:v>3.5699999999999899E-9</c:v>
                      </c:pt>
                      <c:pt idx="1">
                        <c:v>3.0683688923000001E-9</c:v>
                      </c:pt>
                      <c:pt idx="2">
                        <c:v>4.86700948169999E-9</c:v>
                      </c:pt>
                      <c:pt idx="3">
                        <c:v>5.1325745708000004E-9</c:v>
                      </c:pt>
                      <c:pt idx="4">
                        <c:v>5.2632881387000004E-9</c:v>
                      </c:pt>
                      <c:pt idx="5">
                        <c:v>5.7699999999999898E-9</c:v>
                      </c:pt>
                      <c:pt idx="6">
                        <c:v>5.7699999999999898E-9</c:v>
                      </c:pt>
                      <c:pt idx="7">
                        <c:v>5.7699999999999898E-9</c:v>
                      </c:pt>
                      <c:pt idx="8">
                        <c:v>5.7699999999999898E-9</c:v>
                      </c:pt>
                      <c:pt idx="9">
                        <c:v>5.7699999999999898E-9</c:v>
                      </c:pt>
                      <c:pt idx="10">
                        <c:v>5.7699999999999898E-9</c:v>
                      </c:pt>
                      <c:pt idx="11">
                        <c:v>5.7699999999999898E-9</c:v>
                      </c:pt>
                      <c:pt idx="12">
                        <c:v>5.7699999999999898E-9</c:v>
                      </c:pt>
                      <c:pt idx="13">
                        <c:v>5.7699999999999898E-9</c:v>
                      </c:pt>
                      <c:pt idx="14">
                        <c:v>5.7699999999999898E-9</c:v>
                      </c:pt>
                      <c:pt idx="15">
                        <c:v>5.7699999999999898E-9</c:v>
                      </c:pt>
                      <c:pt idx="16">
                        <c:v>5.7699999999999898E-9</c:v>
                      </c:pt>
                      <c:pt idx="17">
                        <c:v>2.92190796609999E-9</c:v>
                      </c:pt>
                      <c:pt idx="18">
                        <c:v>2.31E-10</c:v>
                      </c:pt>
                      <c:pt idx="19">
                        <c:v>2.31E-10</c:v>
                      </c:pt>
                      <c:pt idx="20">
                        <c:v>2.31E-10</c:v>
                      </c:pt>
                      <c:pt idx="21">
                        <c:v>2.31E-10</c:v>
                      </c:pt>
                      <c:pt idx="22">
                        <c:v>2.31E-10</c:v>
                      </c:pt>
                      <c:pt idx="23">
                        <c:v>2.31E-10</c:v>
                      </c:pt>
                      <c:pt idx="24">
                        <c:v>2.31E-10</c:v>
                      </c:pt>
                      <c:pt idx="25">
                        <c:v>2.31E-10</c:v>
                      </c:pt>
                      <c:pt idx="26">
                        <c:v>2.31E-10</c:v>
                      </c:pt>
                      <c:pt idx="27">
                        <c:v>2.31E-10</c:v>
                      </c:pt>
                      <c:pt idx="28">
                        <c:v>2.31E-10</c:v>
                      </c:pt>
                      <c:pt idx="29">
                        <c:v>2.31E-10</c:v>
                      </c:pt>
                      <c:pt idx="30">
                        <c:v>2.31E-10</c:v>
                      </c:pt>
                      <c:pt idx="31">
                        <c:v>2.31E-10</c:v>
                      </c:pt>
                      <c:pt idx="32">
                        <c:v>2.31E-10</c:v>
                      </c:pt>
                      <c:pt idx="33">
                        <c:v>2.31E-10</c:v>
                      </c:pt>
                      <c:pt idx="34">
                        <c:v>2.31E-10</c:v>
                      </c:pt>
                      <c:pt idx="35">
                        <c:v>2.31E-10</c:v>
                      </c:pt>
                      <c:pt idx="36">
                        <c:v>2.31E-10</c:v>
                      </c:pt>
                      <c:pt idx="37">
                        <c:v>2.31E-10</c:v>
                      </c:pt>
                      <c:pt idx="38">
                        <c:v>2.31E-10</c:v>
                      </c:pt>
                      <c:pt idx="39">
                        <c:v>2.31E-10</c:v>
                      </c:pt>
                      <c:pt idx="40">
                        <c:v>2.31E-10</c:v>
                      </c:pt>
                      <c:pt idx="41">
                        <c:v>2.31E-10</c:v>
                      </c:pt>
                      <c:pt idx="42">
                        <c:v>2.31E-10</c:v>
                      </c:pt>
                      <c:pt idx="43">
                        <c:v>2.31E-10</c:v>
                      </c:pt>
                      <c:pt idx="44">
                        <c:v>2.31E-10</c:v>
                      </c:pt>
                      <c:pt idx="45">
                        <c:v>2.31E-10</c:v>
                      </c:pt>
                      <c:pt idx="46">
                        <c:v>2.31E-10</c:v>
                      </c:pt>
                      <c:pt idx="47">
                        <c:v>2.31E-10</c:v>
                      </c:pt>
                      <c:pt idx="48">
                        <c:v>2.31E-10</c:v>
                      </c:pt>
                      <c:pt idx="49">
                        <c:v>2.31E-10</c:v>
                      </c:pt>
                      <c:pt idx="50">
                        <c:v>5.7699999999999898E-9</c:v>
                      </c:pt>
                      <c:pt idx="51">
                        <c:v>5.7699999999999898E-9</c:v>
                      </c:pt>
                      <c:pt idx="52">
                        <c:v>3.7292030433E-9</c:v>
                      </c:pt>
                      <c:pt idx="53">
                        <c:v>2.0753657986999901E-9</c:v>
                      </c:pt>
                      <c:pt idx="54">
                        <c:v>2.1144608717000002E-9</c:v>
                      </c:pt>
                      <c:pt idx="55">
                        <c:v>1.0268372818999901E-9</c:v>
                      </c:pt>
                      <c:pt idx="56">
                        <c:v>1.5659913513999901E-9</c:v>
                      </c:pt>
                      <c:pt idx="57">
                        <c:v>2.31E-10</c:v>
                      </c:pt>
                      <c:pt idx="58">
                        <c:v>8.4643158453999904E-10</c:v>
                      </c:pt>
                      <c:pt idx="59">
                        <c:v>9.9625236207999892E-10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50-423D-867E-0EB8B0CBAEC2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v>E9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'E9'!$N$2:$N$55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9</c:v>
                      </c:pt>
                      <c:pt idx="1">
                        <c:v>90</c:v>
                      </c:pt>
                      <c:pt idx="2">
                        <c:v>135</c:v>
                      </c:pt>
                      <c:pt idx="3">
                        <c:v>180</c:v>
                      </c:pt>
                      <c:pt idx="4">
                        <c:v>189</c:v>
                      </c:pt>
                      <c:pt idx="5">
                        <c:v>198</c:v>
                      </c:pt>
                      <c:pt idx="6">
                        <c:v>207</c:v>
                      </c:pt>
                      <c:pt idx="7">
                        <c:v>216</c:v>
                      </c:pt>
                      <c:pt idx="8">
                        <c:v>225</c:v>
                      </c:pt>
                      <c:pt idx="9">
                        <c:v>234</c:v>
                      </c:pt>
                      <c:pt idx="10">
                        <c:v>243</c:v>
                      </c:pt>
                      <c:pt idx="11">
                        <c:v>252</c:v>
                      </c:pt>
                      <c:pt idx="12">
                        <c:v>261</c:v>
                      </c:pt>
                      <c:pt idx="13">
                        <c:v>270</c:v>
                      </c:pt>
                      <c:pt idx="14">
                        <c:v>279</c:v>
                      </c:pt>
                      <c:pt idx="15">
                        <c:v>288</c:v>
                      </c:pt>
                      <c:pt idx="16">
                        <c:v>297</c:v>
                      </c:pt>
                      <c:pt idx="17">
                        <c:v>306</c:v>
                      </c:pt>
                      <c:pt idx="18">
                        <c:v>315</c:v>
                      </c:pt>
                      <c:pt idx="19">
                        <c:v>324</c:v>
                      </c:pt>
                      <c:pt idx="20">
                        <c:v>333</c:v>
                      </c:pt>
                      <c:pt idx="21">
                        <c:v>342</c:v>
                      </c:pt>
                      <c:pt idx="22">
                        <c:v>351</c:v>
                      </c:pt>
                      <c:pt idx="23">
                        <c:v>360</c:v>
                      </c:pt>
                      <c:pt idx="24">
                        <c:v>405</c:v>
                      </c:pt>
                      <c:pt idx="25">
                        <c:v>450</c:v>
                      </c:pt>
                      <c:pt idx="26">
                        <c:v>495</c:v>
                      </c:pt>
                      <c:pt idx="27">
                        <c:v>540</c:v>
                      </c:pt>
                      <c:pt idx="28">
                        <c:v>585</c:v>
                      </c:pt>
                      <c:pt idx="29">
                        <c:v>675</c:v>
                      </c:pt>
                      <c:pt idx="30">
                        <c:v>765</c:v>
                      </c:pt>
                      <c:pt idx="31">
                        <c:v>855</c:v>
                      </c:pt>
                      <c:pt idx="32">
                        <c:v>945</c:v>
                      </c:pt>
                      <c:pt idx="33">
                        <c:v>1035</c:v>
                      </c:pt>
                      <c:pt idx="34">
                        <c:v>1125</c:v>
                      </c:pt>
                      <c:pt idx="35">
                        <c:v>1224</c:v>
                      </c:pt>
                      <c:pt idx="36">
                        <c:v>1395</c:v>
                      </c:pt>
                      <c:pt idx="37">
                        <c:v>1575</c:v>
                      </c:pt>
                      <c:pt idx="38">
                        <c:v>1755</c:v>
                      </c:pt>
                      <c:pt idx="39">
                        <c:v>1935</c:v>
                      </c:pt>
                      <c:pt idx="40">
                        <c:v>2115</c:v>
                      </c:pt>
                      <c:pt idx="41">
                        <c:v>2295</c:v>
                      </c:pt>
                      <c:pt idx="42">
                        <c:v>2475</c:v>
                      </c:pt>
                      <c:pt idx="43">
                        <c:v>2745</c:v>
                      </c:pt>
                      <c:pt idx="44">
                        <c:v>3015</c:v>
                      </c:pt>
                      <c:pt idx="45">
                        <c:v>3285</c:v>
                      </c:pt>
                      <c:pt idx="46">
                        <c:v>3555</c:v>
                      </c:pt>
                      <c:pt idx="47">
                        <c:v>3825</c:v>
                      </c:pt>
                      <c:pt idx="48">
                        <c:v>4095</c:v>
                      </c:pt>
                      <c:pt idx="49">
                        <c:v>4365</c:v>
                      </c:pt>
                      <c:pt idx="50">
                        <c:v>4545</c:v>
                      </c:pt>
                      <c:pt idx="51">
                        <c:v>4725</c:v>
                      </c:pt>
                      <c:pt idx="52">
                        <c:v>4950</c:v>
                      </c:pt>
                      <c:pt idx="53">
                        <c:v>5355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'E9'!$Q$2:$Q$55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1.099652E-11</c:v>
                      </c:pt>
                      <c:pt idx="1">
                        <c:v>4.4465199999999902E-12</c:v>
                      </c:pt>
                      <c:pt idx="2">
                        <c:v>4.4465199999999902E-12</c:v>
                      </c:pt>
                      <c:pt idx="3">
                        <c:v>4.4465199999999902E-12</c:v>
                      </c:pt>
                      <c:pt idx="4">
                        <c:v>4.4465199999999902E-12</c:v>
                      </c:pt>
                      <c:pt idx="5">
                        <c:v>4.4465199999999902E-12</c:v>
                      </c:pt>
                      <c:pt idx="6">
                        <c:v>4.4465199999999902E-12</c:v>
                      </c:pt>
                      <c:pt idx="7">
                        <c:v>4.4465199999999902E-12</c:v>
                      </c:pt>
                      <c:pt idx="8">
                        <c:v>4.4465199999999902E-12</c:v>
                      </c:pt>
                      <c:pt idx="9">
                        <c:v>4.4465199999999902E-12</c:v>
                      </c:pt>
                      <c:pt idx="10">
                        <c:v>4.4465199999999902E-12</c:v>
                      </c:pt>
                      <c:pt idx="11">
                        <c:v>4.4465199999999902E-12</c:v>
                      </c:pt>
                      <c:pt idx="12">
                        <c:v>4.4465199999999902E-12</c:v>
                      </c:pt>
                      <c:pt idx="13">
                        <c:v>4.4465199999999902E-12</c:v>
                      </c:pt>
                      <c:pt idx="14">
                        <c:v>4.4465199999999902E-12</c:v>
                      </c:pt>
                      <c:pt idx="15">
                        <c:v>4.4465199999999902E-12</c:v>
                      </c:pt>
                      <c:pt idx="16">
                        <c:v>4.4465199999999902E-12</c:v>
                      </c:pt>
                      <c:pt idx="17">
                        <c:v>4.4465199999999902E-12</c:v>
                      </c:pt>
                      <c:pt idx="18">
                        <c:v>4.4465199999999902E-12</c:v>
                      </c:pt>
                      <c:pt idx="19">
                        <c:v>4.4465199999999902E-12</c:v>
                      </c:pt>
                      <c:pt idx="20">
                        <c:v>4.4465199999999902E-12</c:v>
                      </c:pt>
                      <c:pt idx="21">
                        <c:v>4.4465199999999902E-12</c:v>
                      </c:pt>
                      <c:pt idx="22">
                        <c:v>4.4465199999999902E-12</c:v>
                      </c:pt>
                      <c:pt idx="23">
                        <c:v>4.4465199999999902E-12</c:v>
                      </c:pt>
                      <c:pt idx="24">
                        <c:v>4.4465199999999902E-12</c:v>
                      </c:pt>
                      <c:pt idx="25">
                        <c:v>4.4465199999999902E-12</c:v>
                      </c:pt>
                      <c:pt idx="26">
                        <c:v>4.4465199999999902E-12</c:v>
                      </c:pt>
                      <c:pt idx="27">
                        <c:v>4.4465199999999902E-12</c:v>
                      </c:pt>
                      <c:pt idx="28">
                        <c:v>4.4465199999999902E-12</c:v>
                      </c:pt>
                      <c:pt idx="29">
                        <c:v>4.4465199999999902E-12</c:v>
                      </c:pt>
                      <c:pt idx="30">
                        <c:v>4.4465199999999902E-12</c:v>
                      </c:pt>
                      <c:pt idx="31">
                        <c:v>4.44654780469999E-12</c:v>
                      </c:pt>
                      <c:pt idx="32">
                        <c:v>1.96369651999999E-9</c:v>
                      </c:pt>
                      <c:pt idx="33">
                        <c:v>1.96369651999999E-9</c:v>
                      </c:pt>
                      <c:pt idx="34">
                        <c:v>1.96369651999999E-9</c:v>
                      </c:pt>
                      <c:pt idx="35">
                        <c:v>1.96369651999999E-9</c:v>
                      </c:pt>
                      <c:pt idx="36">
                        <c:v>1.96369651999999E-9</c:v>
                      </c:pt>
                      <c:pt idx="37">
                        <c:v>1.96369651999999E-9</c:v>
                      </c:pt>
                      <c:pt idx="38">
                        <c:v>1.96369651999999E-9</c:v>
                      </c:pt>
                      <c:pt idx="39">
                        <c:v>1.4888037170000001E-9</c:v>
                      </c:pt>
                      <c:pt idx="40">
                        <c:v>1.96369651999999E-9</c:v>
                      </c:pt>
                      <c:pt idx="41">
                        <c:v>1.5359401008000001E-9</c:v>
                      </c:pt>
                      <c:pt idx="42">
                        <c:v>4.4465199999999902E-12</c:v>
                      </c:pt>
                      <c:pt idx="43">
                        <c:v>1.96369651999999E-9</c:v>
                      </c:pt>
                      <c:pt idx="44">
                        <c:v>1.96369651999999E-9</c:v>
                      </c:pt>
                      <c:pt idx="45">
                        <c:v>1.96369651999999E-9</c:v>
                      </c:pt>
                      <c:pt idx="46">
                        <c:v>4.4465199999999902E-12</c:v>
                      </c:pt>
                      <c:pt idx="47">
                        <c:v>4.4465199999999902E-12</c:v>
                      </c:pt>
                      <c:pt idx="48">
                        <c:v>1.96369651999999E-9</c:v>
                      </c:pt>
                      <c:pt idx="49">
                        <c:v>1.96369651999999E-9</c:v>
                      </c:pt>
                      <c:pt idx="50">
                        <c:v>1.4963350623E-9</c:v>
                      </c:pt>
                      <c:pt idx="51">
                        <c:v>4.4465199999999902E-12</c:v>
                      </c:pt>
                      <c:pt idx="52">
                        <c:v>4.4465199999999902E-12</c:v>
                      </c:pt>
                      <c:pt idx="53">
                        <c:v>4.4465199999999902E-12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50-423D-867E-0EB8B0CBAEC2}"/>
                  </c:ext>
                </c:extLst>
              </c15:ser>
            </c15:filteredScatterSeries>
            <c15:filteredScatterSeries>
              <c15:ser>
                <c:idx val="6"/>
                <c:order val="8"/>
                <c:tx>
                  <c:v>E10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'E10'!$N$2:$N$60</c15:sqref>
                        </c15:formulaRef>
                      </c:ext>
                    </c:extLst>
                    <c:numCache>
                      <c:formatCode>0.00E+00</c:formatCode>
                      <c:ptCount val="59"/>
                      <c:pt idx="0">
                        <c:v>14</c:v>
                      </c:pt>
                      <c:pt idx="1">
                        <c:v>280</c:v>
                      </c:pt>
                      <c:pt idx="2">
                        <c:v>560</c:v>
                      </c:pt>
                      <c:pt idx="3">
                        <c:v>840</c:v>
                      </c:pt>
                      <c:pt idx="4">
                        <c:v>1064</c:v>
                      </c:pt>
                      <c:pt idx="5">
                        <c:v>1078</c:v>
                      </c:pt>
                      <c:pt idx="6">
                        <c:v>1092</c:v>
                      </c:pt>
                      <c:pt idx="7">
                        <c:v>1106</c:v>
                      </c:pt>
                      <c:pt idx="8">
                        <c:v>1120</c:v>
                      </c:pt>
                      <c:pt idx="9">
                        <c:v>1134</c:v>
                      </c:pt>
                      <c:pt idx="10">
                        <c:v>1148</c:v>
                      </c:pt>
                      <c:pt idx="11">
                        <c:v>1162</c:v>
                      </c:pt>
                      <c:pt idx="12">
                        <c:v>1176</c:v>
                      </c:pt>
                      <c:pt idx="13">
                        <c:v>1190</c:v>
                      </c:pt>
                      <c:pt idx="14">
                        <c:v>1204</c:v>
                      </c:pt>
                      <c:pt idx="15">
                        <c:v>1218</c:v>
                      </c:pt>
                      <c:pt idx="16">
                        <c:v>1232</c:v>
                      </c:pt>
                      <c:pt idx="17">
                        <c:v>1246</c:v>
                      </c:pt>
                      <c:pt idx="18">
                        <c:v>1260</c:v>
                      </c:pt>
                      <c:pt idx="19">
                        <c:v>1274</c:v>
                      </c:pt>
                      <c:pt idx="20">
                        <c:v>1288</c:v>
                      </c:pt>
                      <c:pt idx="21">
                        <c:v>1302</c:v>
                      </c:pt>
                      <c:pt idx="22">
                        <c:v>1316</c:v>
                      </c:pt>
                      <c:pt idx="23">
                        <c:v>1330</c:v>
                      </c:pt>
                      <c:pt idx="24">
                        <c:v>1344</c:v>
                      </c:pt>
                      <c:pt idx="25">
                        <c:v>1358</c:v>
                      </c:pt>
                      <c:pt idx="26">
                        <c:v>1372</c:v>
                      </c:pt>
                      <c:pt idx="27">
                        <c:v>1386</c:v>
                      </c:pt>
                      <c:pt idx="28">
                        <c:v>1400</c:v>
                      </c:pt>
                      <c:pt idx="29">
                        <c:v>1414</c:v>
                      </c:pt>
                      <c:pt idx="30">
                        <c:v>1428</c:v>
                      </c:pt>
                      <c:pt idx="31">
                        <c:v>1442</c:v>
                      </c:pt>
                      <c:pt idx="32">
                        <c:v>1456</c:v>
                      </c:pt>
                      <c:pt idx="33">
                        <c:v>1470</c:v>
                      </c:pt>
                      <c:pt idx="34">
                        <c:v>1540</c:v>
                      </c:pt>
                      <c:pt idx="35">
                        <c:v>1610</c:v>
                      </c:pt>
                      <c:pt idx="36">
                        <c:v>1680</c:v>
                      </c:pt>
                      <c:pt idx="37">
                        <c:v>1750</c:v>
                      </c:pt>
                      <c:pt idx="38">
                        <c:v>1820</c:v>
                      </c:pt>
                      <c:pt idx="39">
                        <c:v>1960</c:v>
                      </c:pt>
                      <c:pt idx="40">
                        <c:v>2100</c:v>
                      </c:pt>
                      <c:pt idx="41">
                        <c:v>2240</c:v>
                      </c:pt>
                      <c:pt idx="42">
                        <c:v>2380</c:v>
                      </c:pt>
                      <c:pt idx="43">
                        <c:v>2520</c:v>
                      </c:pt>
                      <c:pt idx="44">
                        <c:v>2800</c:v>
                      </c:pt>
                      <c:pt idx="45">
                        <c:v>3080</c:v>
                      </c:pt>
                      <c:pt idx="46">
                        <c:v>3360</c:v>
                      </c:pt>
                      <c:pt idx="47">
                        <c:v>3640</c:v>
                      </c:pt>
                      <c:pt idx="48">
                        <c:v>3920</c:v>
                      </c:pt>
                      <c:pt idx="49">
                        <c:v>4340</c:v>
                      </c:pt>
                      <c:pt idx="50">
                        <c:v>4760</c:v>
                      </c:pt>
                      <c:pt idx="51">
                        <c:v>5180</c:v>
                      </c:pt>
                      <c:pt idx="52">
                        <c:v>5600</c:v>
                      </c:pt>
                      <c:pt idx="53">
                        <c:v>6020</c:v>
                      </c:pt>
                      <c:pt idx="54">
                        <c:v>6440</c:v>
                      </c:pt>
                      <c:pt idx="55">
                        <c:v>6860</c:v>
                      </c:pt>
                      <c:pt idx="56">
                        <c:v>7378</c:v>
                      </c:pt>
                      <c:pt idx="57">
                        <c:v>7798</c:v>
                      </c:pt>
                      <c:pt idx="58">
                        <c:v>8204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'E10'!$Q$2:$Q$60</c15:sqref>
                        </c15:formulaRef>
                      </c:ext>
                    </c:extLst>
                    <c:numCache>
                      <c:formatCode>0.00E+00</c:formatCode>
                      <c:ptCount val="59"/>
                      <c:pt idx="0">
                        <c:v>4.099652E-10</c:v>
                      </c:pt>
                      <c:pt idx="1">
                        <c:v>4.0146317199999897E-9</c:v>
                      </c:pt>
                      <c:pt idx="2">
                        <c:v>4.0146317199999897E-9</c:v>
                      </c:pt>
                      <c:pt idx="3">
                        <c:v>4.0146317199999897E-9</c:v>
                      </c:pt>
                      <c:pt idx="4">
                        <c:v>4.0146317199999897E-9</c:v>
                      </c:pt>
                      <c:pt idx="5">
                        <c:v>4.0146317199999897E-9</c:v>
                      </c:pt>
                      <c:pt idx="6">
                        <c:v>4.0146317199999897E-9</c:v>
                      </c:pt>
                      <c:pt idx="7">
                        <c:v>4.0146317199999897E-9</c:v>
                      </c:pt>
                      <c:pt idx="8">
                        <c:v>4.0146317199999897E-9</c:v>
                      </c:pt>
                      <c:pt idx="9">
                        <c:v>4.0146317199999897E-9</c:v>
                      </c:pt>
                      <c:pt idx="10">
                        <c:v>4.0146317199999897E-9</c:v>
                      </c:pt>
                      <c:pt idx="11">
                        <c:v>4.0146317199999897E-9</c:v>
                      </c:pt>
                      <c:pt idx="12">
                        <c:v>4.0146317199999897E-9</c:v>
                      </c:pt>
                      <c:pt idx="13">
                        <c:v>4.0146317199999897E-9</c:v>
                      </c:pt>
                      <c:pt idx="14">
                        <c:v>4.0146317199999897E-9</c:v>
                      </c:pt>
                      <c:pt idx="15">
                        <c:v>4.0146317199999897E-9</c:v>
                      </c:pt>
                      <c:pt idx="16">
                        <c:v>4.0146317199999897E-9</c:v>
                      </c:pt>
                      <c:pt idx="17">
                        <c:v>4.0146317199999897E-9</c:v>
                      </c:pt>
                      <c:pt idx="18">
                        <c:v>4.0146317199999897E-9</c:v>
                      </c:pt>
                      <c:pt idx="19">
                        <c:v>4.0146317199999897E-9</c:v>
                      </c:pt>
                      <c:pt idx="20">
                        <c:v>4.0146317199999897E-9</c:v>
                      </c:pt>
                      <c:pt idx="21">
                        <c:v>4.0146317199999897E-9</c:v>
                      </c:pt>
                      <c:pt idx="22">
                        <c:v>4.0146317199999897E-9</c:v>
                      </c:pt>
                      <c:pt idx="23">
                        <c:v>4.0146317199999897E-9</c:v>
                      </c:pt>
                      <c:pt idx="24">
                        <c:v>4.0146317199999897E-9</c:v>
                      </c:pt>
                      <c:pt idx="25">
                        <c:v>4.0146317199999897E-9</c:v>
                      </c:pt>
                      <c:pt idx="26">
                        <c:v>4.0146317199999897E-9</c:v>
                      </c:pt>
                      <c:pt idx="27">
                        <c:v>4.0146317199999897E-9</c:v>
                      </c:pt>
                      <c:pt idx="28">
                        <c:v>4.0146317199999897E-9</c:v>
                      </c:pt>
                      <c:pt idx="29">
                        <c:v>4.0146317199999897E-9</c:v>
                      </c:pt>
                      <c:pt idx="30">
                        <c:v>4.0146317199999897E-9</c:v>
                      </c:pt>
                      <c:pt idx="31">
                        <c:v>4.0146317199999897E-9</c:v>
                      </c:pt>
                      <c:pt idx="32">
                        <c:v>4.0146317199999897E-9</c:v>
                      </c:pt>
                      <c:pt idx="33">
                        <c:v>4.0146317199999897E-9</c:v>
                      </c:pt>
                      <c:pt idx="34">
                        <c:v>4.0146317199999897E-9</c:v>
                      </c:pt>
                      <c:pt idx="35">
                        <c:v>4.0146317199999897E-9</c:v>
                      </c:pt>
                      <c:pt idx="36">
                        <c:v>4.0146317199999897E-9</c:v>
                      </c:pt>
                      <c:pt idx="37">
                        <c:v>4.0146317199999897E-9</c:v>
                      </c:pt>
                      <c:pt idx="38">
                        <c:v>4.0146317199999897E-9</c:v>
                      </c:pt>
                      <c:pt idx="39">
                        <c:v>2.752773594E-9</c:v>
                      </c:pt>
                      <c:pt idx="40">
                        <c:v>1.8620957553E-9</c:v>
                      </c:pt>
                      <c:pt idx="41">
                        <c:v>3.5921493057999899E-9</c:v>
                      </c:pt>
                      <c:pt idx="42">
                        <c:v>3.8941609230000001E-9</c:v>
                      </c:pt>
                      <c:pt idx="43">
                        <c:v>4.0146317199999897E-9</c:v>
                      </c:pt>
                      <c:pt idx="44">
                        <c:v>4.0146317199999897E-9</c:v>
                      </c:pt>
                      <c:pt idx="45">
                        <c:v>4.0146317199999897E-9</c:v>
                      </c:pt>
                      <c:pt idx="46">
                        <c:v>3.6491138040000002E-9</c:v>
                      </c:pt>
                      <c:pt idx="47">
                        <c:v>2.1028369164E-9</c:v>
                      </c:pt>
                      <c:pt idx="48">
                        <c:v>2.87515667639999E-9</c:v>
                      </c:pt>
                      <c:pt idx="49">
                        <c:v>3.1234013926999899E-9</c:v>
                      </c:pt>
                      <c:pt idx="50">
                        <c:v>3.0277255846000002E-9</c:v>
                      </c:pt>
                      <c:pt idx="51">
                        <c:v>1.42494876129999E-9</c:v>
                      </c:pt>
                      <c:pt idx="52">
                        <c:v>3.0868776823000001E-9</c:v>
                      </c:pt>
                      <c:pt idx="53">
                        <c:v>6.9386231985000001E-10</c:v>
                      </c:pt>
                      <c:pt idx="54">
                        <c:v>1.6956669771000001E-9</c:v>
                      </c:pt>
                      <c:pt idx="55">
                        <c:v>1.53316199839999E-9</c:v>
                      </c:pt>
                      <c:pt idx="56">
                        <c:v>8.8613561580999905E-10</c:v>
                      </c:pt>
                      <c:pt idx="57">
                        <c:v>1.4839971547000001E-9</c:v>
                      </c:pt>
                      <c:pt idx="58">
                        <c:v>7.2178965429000003E-10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50-423D-867E-0EB8B0CBA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v>E11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'E11'!$N$2:$N$47</c15:sqref>
                        </c15:formulaRef>
                      </c:ext>
                    </c:extLst>
                    <c:numCache>
                      <c:formatCode>0.00E+00</c:formatCode>
                      <c:ptCount val="46"/>
                      <c:pt idx="0">
                        <c:v>14</c:v>
                      </c:pt>
                      <c:pt idx="1">
                        <c:v>70</c:v>
                      </c:pt>
                      <c:pt idx="2">
                        <c:v>140</c:v>
                      </c:pt>
                      <c:pt idx="3">
                        <c:v>210</c:v>
                      </c:pt>
                      <c:pt idx="4">
                        <c:v>224</c:v>
                      </c:pt>
                      <c:pt idx="5">
                        <c:v>238</c:v>
                      </c:pt>
                      <c:pt idx="6">
                        <c:v>252</c:v>
                      </c:pt>
                      <c:pt idx="7">
                        <c:v>266</c:v>
                      </c:pt>
                      <c:pt idx="8">
                        <c:v>280</c:v>
                      </c:pt>
                      <c:pt idx="9">
                        <c:v>294</c:v>
                      </c:pt>
                      <c:pt idx="10">
                        <c:v>308</c:v>
                      </c:pt>
                      <c:pt idx="11">
                        <c:v>322</c:v>
                      </c:pt>
                      <c:pt idx="12">
                        <c:v>336</c:v>
                      </c:pt>
                      <c:pt idx="13">
                        <c:v>350</c:v>
                      </c:pt>
                      <c:pt idx="14">
                        <c:v>364</c:v>
                      </c:pt>
                      <c:pt idx="15">
                        <c:v>378</c:v>
                      </c:pt>
                      <c:pt idx="16">
                        <c:v>392</c:v>
                      </c:pt>
                      <c:pt idx="17">
                        <c:v>406</c:v>
                      </c:pt>
                      <c:pt idx="18">
                        <c:v>420</c:v>
                      </c:pt>
                      <c:pt idx="19">
                        <c:v>490</c:v>
                      </c:pt>
                      <c:pt idx="20">
                        <c:v>560</c:v>
                      </c:pt>
                      <c:pt idx="21">
                        <c:v>630</c:v>
                      </c:pt>
                      <c:pt idx="22">
                        <c:v>700</c:v>
                      </c:pt>
                      <c:pt idx="23">
                        <c:v>770</c:v>
                      </c:pt>
                      <c:pt idx="24">
                        <c:v>910</c:v>
                      </c:pt>
                      <c:pt idx="25">
                        <c:v>1050</c:v>
                      </c:pt>
                      <c:pt idx="26">
                        <c:v>1190</c:v>
                      </c:pt>
                      <c:pt idx="27">
                        <c:v>1330</c:v>
                      </c:pt>
                      <c:pt idx="28">
                        <c:v>1470</c:v>
                      </c:pt>
                      <c:pt idx="29">
                        <c:v>1750</c:v>
                      </c:pt>
                      <c:pt idx="30">
                        <c:v>2030</c:v>
                      </c:pt>
                      <c:pt idx="31">
                        <c:v>2310</c:v>
                      </c:pt>
                      <c:pt idx="32">
                        <c:v>2590</c:v>
                      </c:pt>
                      <c:pt idx="33">
                        <c:v>2870</c:v>
                      </c:pt>
                      <c:pt idx="34">
                        <c:v>3290</c:v>
                      </c:pt>
                      <c:pt idx="35">
                        <c:v>3710</c:v>
                      </c:pt>
                      <c:pt idx="36">
                        <c:v>4130</c:v>
                      </c:pt>
                      <c:pt idx="37">
                        <c:v>4550</c:v>
                      </c:pt>
                      <c:pt idx="38">
                        <c:v>4970</c:v>
                      </c:pt>
                      <c:pt idx="39">
                        <c:v>5390</c:v>
                      </c:pt>
                      <c:pt idx="40">
                        <c:v>5810</c:v>
                      </c:pt>
                      <c:pt idx="41">
                        <c:v>6230</c:v>
                      </c:pt>
                      <c:pt idx="42">
                        <c:v>6650</c:v>
                      </c:pt>
                      <c:pt idx="43">
                        <c:v>7070</c:v>
                      </c:pt>
                      <c:pt idx="44">
                        <c:v>7490</c:v>
                      </c:pt>
                      <c:pt idx="45">
                        <c:v>7980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'E11'!$Q$2:$Q$47</c15:sqref>
                        </c15:formulaRef>
                      </c:ext>
                    </c:extLst>
                    <c:numCache>
                      <c:formatCode>0.00E+00</c:formatCode>
                      <c:ptCount val="46"/>
                      <c:pt idx="0">
                        <c:v>5.4999999999999897E-13</c:v>
                      </c:pt>
                      <c:pt idx="1">
                        <c:v>5.49826E-13</c:v>
                      </c:pt>
                      <c:pt idx="2">
                        <c:v>5.49826E-13</c:v>
                      </c:pt>
                      <c:pt idx="3">
                        <c:v>5.49826E-13</c:v>
                      </c:pt>
                      <c:pt idx="4">
                        <c:v>5.49826E-13</c:v>
                      </c:pt>
                      <c:pt idx="5">
                        <c:v>5.49826E-13</c:v>
                      </c:pt>
                      <c:pt idx="6">
                        <c:v>5.49826E-13</c:v>
                      </c:pt>
                      <c:pt idx="7">
                        <c:v>5.49826E-13</c:v>
                      </c:pt>
                      <c:pt idx="8">
                        <c:v>5.49826E-13</c:v>
                      </c:pt>
                      <c:pt idx="9">
                        <c:v>5.49826E-13</c:v>
                      </c:pt>
                      <c:pt idx="10">
                        <c:v>5.49826E-13</c:v>
                      </c:pt>
                      <c:pt idx="11">
                        <c:v>5.49826E-13</c:v>
                      </c:pt>
                      <c:pt idx="12">
                        <c:v>5.49826E-13</c:v>
                      </c:pt>
                      <c:pt idx="13">
                        <c:v>5.49826E-13</c:v>
                      </c:pt>
                      <c:pt idx="14">
                        <c:v>5.49826E-13</c:v>
                      </c:pt>
                      <c:pt idx="15">
                        <c:v>5.49826E-13</c:v>
                      </c:pt>
                      <c:pt idx="16">
                        <c:v>5.49826E-13</c:v>
                      </c:pt>
                      <c:pt idx="17">
                        <c:v>5.49826E-13</c:v>
                      </c:pt>
                      <c:pt idx="18">
                        <c:v>5.49826E-13</c:v>
                      </c:pt>
                      <c:pt idx="19">
                        <c:v>5.49826E-13</c:v>
                      </c:pt>
                      <c:pt idx="20">
                        <c:v>5.49826E-13</c:v>
                      </c:pt>
                      <c:pt idx="21">
                        <c:v>5.49826E-13</c:v>
                      </c:pt>
                      <c:pt idx="22">
                        <c:v>5.49826E-13</c:v>
                      </c:pt>
                      <c:pt idx="23">
                        <c:v>5.49826E-13</c:v>
                      </c:pt>
                      <c:pt idx="24">
                        <c:v>5.49826E-13</c:v>
                      </c:pt>
                      <c:pt idx="25">
                        <c:v>5.49826E-13</c:v>
                      </c:pt>
                      <c:pt idx="26">
                        <c:v>5.49826E-13</c:v>
                      </c:pt>
                      <c:pt idx="27">
                        <c:v>5.49826E-13</c:v>
                      </c:pt>
                      <c:pt idx="28">
                        <c:v>5.49826E-13</c:v>
                      </c:pt>
                      <c:pt idx="29">
                        <c:v>5.4999999999999897E-13</c:v>
                      </c:pt>
                      <c:pt idx="30">
                        <c:v>5.4999999999999897E-13</c:v>
                      </c:pt>
                      <c:pt idx="31">
                        <c:v>5.49826E-13</c:v>
                      </c:pt>
                      <c:pt idx="32">
                        <c:v>5.4999999999999897E-13</c:v>
                      </c:pt>
                      <c:pt idx="33">
                        <c:v>5.4999999999999897E-13</c:v>
                      </c:pt>
                      <c:pt idx="34">
                        <c:v>5.49826E-13</c:v>
                      </c:pt>
                      <c:pt idx="35">
                        <c:v>5.4999999999999897E-13</c:v>
                      </c:pt>
                      <c:pt idx="36">
                        <c:v>5.49826E-13</c:v>
                      </c:pt>
                      <c:pt idx="37">
                        <c:v>5.4999999999999897E-13</c:v>
                      </c:pt>
                      <c:pt idx="38">
                        <c:v>5.49826E-13</c:v>
                      </c:pt>
                      <c:pt idx="39">
                        <c:v>5.49826E-13</c:v>
                      </c:pt>
                      <c:pt idx="40">
                        <c:v>5.4999999999999897E-13</c:v>
                      </c:pt>
                      <c:pt idx="41">
                        <c:v>5.4999999999999897E-13</c:v>
                      </c:pt>
                      <c:pt idx="42">
                        <c:v>5.4999999999999897E-13</c:v>
                      </c:pt>
                      <c:pt idx="43">
                        <c:v>5.4999999999999897E-13</c:v>
                      </c:pt>
                      <c:pt idx="44">
                        <c:v>5.4999999999999897E-13</c:v>
                      </c:pt>
                      <c:pt idx="45">
                        <c:v>5.4999999999999897E-13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50-423D-867E-0EB8B0CBAEC2}"/>
                  </c:ext>
                </c:extLst>
              </c15:ser>
            </c15:filteredScatterSeries>
          </c:ext>
        </c:extLst>
      </c:scatterChart>
      <c:valAx>
        <c:axId val="12121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2157087"/>
        <c:crosses val="autoZero"/>
        <c:crossBetween val="midCat"/>
      </c:valAx>
      <c:valAx>
        <c:axId val="12121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215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Trayectory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'E6'!$O$1</c:f>
              <c:strCache>
                <c:ptCount val="1"/>
                <c:pt idx="0">
                  <c:v>Datos experimentales E5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'E6'!$N$2:$N$65</c:f>
              <c:numCache>
                <c:formatCode>0.00E+00</c:formatCode>
                <c:ptCount val="64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'E6'!$O$2:$O$65</c:f>
              <c:numCache>
                <c:formatCode>0.00E+00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3.30999999999999E-2</c:v>
                </c:pt>
                <c:pt idx="7">
                  <c:v>3.0099999999999901E-2</c:v>
                </c:pt>
                <c:pt idx="8">
                  <c:v>4.51999999999999E-2</c:v>
                </c:pt>
                <c:pt idx="9">
                  <c:v>6.6299999999999901E-2</c:v>
                </c:pt>
                <c:pt idx="10">
                  <c:v>7.8299999999999897E-2</c:v>
                </c:pt>
                <c:pt idx="11">
                  <c:v>0.20480000000000001</c:v>
                </c:pt>
                <c:pt idx="12">
                  <c:v>0.50290000000000001</c:v>
                </c:pt>
                <c:pt idx="13">
                  <c:v>1.09919999999999</c:v>
                </c:pt>
                <c:pt idx="14">
                  <c:v>1.5961000000000001</c:v>
                </c:pt>
                <c:pt idx="15">
                  <c:v>2.7585999999999902</c:v>
                </c:pt>
                <c:pt idx="16">
                  <c:v>3.1652</c:v>
                </c:pt>
                <c:pt idx="17">
                  <c:v>4.0235000000000003</c:v>
                </c:pt>
                <c:pt idx="18">
                  <c:v>4.9451000000000001</c:v>
                </c:pt>
                <c:pt idx="19">
                  <c:v>5.9991000000000003</c:v>
                </c:pt>
                <c:pt idx="20">
                  <c:v>7.3272000000000004</c:v>
                </c:pt>
                <c:pt idx="21">
                  <c:v>8.4174000000000007</c:v>
                </c:pt>
                <c:pt idx="22">
                  <c:v>10.0109999999999</c:v>
                </c:pt>
                <c:pt idx="23">
                  <c:v>11.236000000000001</c:v>
                </c:pt>
                <c:pt idx="24">
                  <c:v>12.528</c:v>
                </c:pt>
                <c:pt idx="25">
                  <c:v>21.1114999999999</c:v>
                </c:pt>
                <c:pt idx="26">
                  <c:v>26.577500000000001</c:v>
                </c:pt>
                <c:pt idx="27">
                  <c:v>38.142000000000003</c:v>
                </c:pt>
                <c:pt idx="28">
                  <c:v>47.281999999999996</c:v>
                </c:pt>
                <c:pt idx="29">
                  <c:v>54.42</c:v>
                </c:pt>
                <c:pt idx="30">
                  <c:v>57.354999999999997</c:v>
                </c:pt>
                <c:pt idx="31">
                  <c:v>60.034999999999897</c:v>
                </c:pt>
                <c:pt idx="32">
                  <c:v>62.16</c:v>
                </c:pt>
                <c:pt idx="33">
                  <c:v>64.539999999999907</c:v>
                </c:pt>
                <c:pt idx="34">
                  <c:v>68.92</c:v>
                </c:pt>
                <c:pt idx="35">
                  <c:v>76.269999999999897</c:v>
                </c:pt>
                <c:pt idx="36">
                  <c:v>76.375</c:v>
                </c:pt>
                <c:pt idx="37">
                  <c:v>79.805000000000007</c:v>
                </c:pt>
                <c:pt idx="38">
                  <c:v>80.894999999999897</c:v>
                </c:pt>
                <c:pt idx="39">
                  <c:v>83.224999999999895</c:v>
                </c:pt>
                <c:pt idx="40">
                  <c:v>86.78</c:v>
                </c:pt>
                <c:pt idx="41">
                  <c:v>87.454999999999899</c:v>
                </c:pt>
                <c:pt idx="42">
                  <c:v>88.149999999999906</c:v>
                </c:pt>
                <c:pt idx="43">
                  <c:v>89.67</c:v>
                </c:pt>
                <c:pt idx="44">
                  <c:v>89.67</c:v>
                </c:pt>
                <c:pt idx="45">
                  <c:v>90.769999999999897</c:v>
                </c:pt>
                <c:pt idx="46">
                  <c:v>91.795000000000002</c:v>
                </c:pt>
                <c:pt idx="47">
                  <c:v>91.204999999999899</c:v>
                </c:pt>
                <c:pt idx="48">
                  <c:v>92.454999999999899</c:v>
                </c:pt>
                <c:pt idx="49">
                  <c:v>93.104999999999905</c:v>
                </c:pt>
                <c:pt idx="50">
                  <c:v>92.819999999999894</c:v>
                </c:pt>
                <c:pt idx="51">
                  <c:v>95.06</c:v>
                </c:pt>
                <c:pt idx="52">
                  <c:v>93.825000000000003</c:v>
                </c:pt>
                <c:pt idx="53">
                  <c:v>94.579999999999899</c:v>
                </c:pt>
                <c:pt idx="54">
                  <c:v>94.129999999999896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C-4589-8787-B7E6076FA2A5}"/>
            </c:ext>
          </c:extLst>
        </c:ser>
        <c:ser>
          <c:idx val="1"/>
          <c:order val="1"/>
          <c:tx>
            <c:strRef>
              <c:f>'E6'!$P$1</c:f>
              <c:strCache>
                <c:ptCount val="1"/>
                <c:pt idx="0">
                  <c:v>Ajuste E5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'E6'!$N$2:$N$65</c:f>
              <c:numCache>
                <c:formatCode>0.00E+00</c:formatCode>
                <c:ptCount val="64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'E6'!$P$2:$P$65</c:f>
              <c:numCache>
                <c:formatCode>0.00E+00</c:formatCode>
                <c:ptCount val="64"/>
                <c:pt idx="0">
                  <c:v>0</c:v>
                </c:pt>
                <c:pt idx="1">
                  <c:v>1.11638705919999E-6</c:v>
                </c:pt>
                <c:pt idx="2">
                  <c:v>4.7623834331000002E-2</c:v>
                </c:pt>
                <c:pt idx="3">
                  <c:v>0.12686144159000001</c:v>
                </c:pt>
                <c:pt idx="4">
                  <c:v>0.39615835823000001</c:v>
                </c:pt>
                <c:pt idx="5">
                  <c:v>0.81733569063</c:v>
                </c:pt>
                <c:pt idx="6">
                  <c:v>0.86155016006999896</c:v>
                </c:pt>
                <c:pt idx="7">
                  <c:v>0.89101840884000005</c:v>
                </c:pt>
                <c:pt idx="8">
                  <c:v>0.93664109996</c:v>
                </c:pt>
                <c:pt idx="9">
                  <c:v>0.99888144763999898</c:v>
                </c:pt>
                <c:pt idx="10">
                  <c:v>1.0783</c:v>
                </c:pt>
                <c:pt idx="11">
                  <c:v>1.2047999999000001</c:v>
                </c:pt>
                <c:pt idx="12">
                  <c:v>1.5028999998999899</c:v>
                </c:pt>
                <c:pt idx="13">
                  <c:v>2.0990216611000001</c:v>
                </c:pt>
                <c:pt idx="14">
                  <c:v>2.5960999997999901</c:v>
                </c:pt>
                <c:pt idx="15">
                  <c:v>3.4176618051999901</c:v>
                </c:pt>
                <c:pt idx="16">
                  <c:v>4.1651999992000004</c:v>
                </c:pt>
                <c:pt idx="17">
                  <c:v>5.0234999999000003</c:v>
                </c:pt>
                <c:pt idx="18">
                  <c:v>6.0028925291000004</c:v>
                </c:pt>
                <c:pt idx="19">
                  <c:v>7.0155509993000003</c:v>
                </c:pt>
                <c:pt idx="20">
                  <c:v>8.0594145652999991</c:v>
                </c:pt>
                <c:pt idx="21">
                  <c:v>9.1327427220999908</c:v>
                </c:pt>
                <c:pt idx="22">
                  <c:v>10.233985086000001</c:v>
                </c:pt>
                <c:pt idx="23">
                  <c:v>11.361707082000001</c:v>
                </c:pt>
                <c:pt idx="24">
                  <c:v>12.5145449689999</c:v>
                </c:pt>
                <c:pt idx="25">
                  <c:v>18.747414965000001</c:v>
                </c:pt>
                <c:pt idx="26">
                  <c:v>25.2911735029999</c:v>
                </c:pt>
                <c:pt idx="27">
                  <c:v>37.594103318999899</c:v>
                </c:pt>
                <c:pt idx="28">
                  <c:v>47.294817645000002</c:v>
                </c:pt>
                <c:pt idx="29">
                  <c:v>54.548405741000003</c:v>
                </c:pt>
                <c:pt idx="30">
                  <c:v>56.905874271000002</c:v>
                </c:pt>
                <c:pt idx="31">
                  <c:v>60.132683815999897</c:v>
                </c:pt>
                <c:pt idx="32">
                  <c:v>62.364350643999899</c:v>
                </c:pt>
                <c:pt idx="33">
                  <c:v>65.008653494000001</c:v>
                </c:pt>
                <c:pt idx="34">
                  <c:v>68.887419957000006</c:v>
                </c:pt>
                <c:pt idx="35">
                  <c:v>75.7508883859999</c:v>
                </c:pt>
                <c:pt idx="36">
                  <c:v>76.808115709000006</c:v>
                </c:pt>
                <c:pt idx="37">
                  <c:v>79.589278707000005</c:v>
                </c:pt>
                <c:pt idx="38">
                  <c:v>80.991673051000006</c:v>
                </c:pt>
                <c:pt idx="39">
                  <c:v>83.349642392999897</c:v>
                </c:pt>
                <c:pt idx="40">
                  <c:v>86.562251263999897</c:v>
                </c:pt>
                <c:pt idx="41">
                  <c:v>87.501104385999895</c:v>
                </c:pt>
                <c:pt idx="42">
                  <c:v>88.238275392000006</c:v>
                </c:pt>
                <c:pt idx="43">
                  <c:v>89.528399153999899</c:v>
                </c:pt>
                <c:pt idx="44">
                  <c:v>89.770626183999894</c:v>
                </c:pt>
                <c:pt idx="45">
                  <c:v>90.770415885999896</c:v>
                </c:pt>
                <c:pt idx="46">
                  <c:v>91.649889431000005</c:v>
                </c:pt>
                <c:pt idx="47">
                  <c:v>91.316571314000001</c:v>
                </c:pt>
                <c:pt idx="48">
                  <c:v>92.410807935999898</c:v>
                </c:pt>
                <c:pt idx="49">
                  <c:v>93.038570797000006</c:v>
                </c:pt>
                <c:pt idx="50">
                  <c:v>92.952886078999896</c:v>
                </c:pt>
                <c:pt idx="51">
                  <c:v>94.872883415999894</c:v>
                </c:pt>
                <c:pt idx="52">
                  <c:v>93.957437037000005</c:v>
                </c:pt>
                <c:pt idx="53">
                  <c:v>94.4890024259999</c:v>
                </c:pt>
                <c:pt idx="54">
                  <c:v>94.113052113999899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C-4589-8787-B7E6076F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'E6'!$Q$1</c:f>
              <c:strCache>
                <c:ptCount val="1"/>
                <c:pt idx="0">
                  <c:v>E5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'E6'!$N$2:$N$65</c:f>
              <c:numCache>
                <c:formatCode>0.00E+00</c:formatCode>
                <c:ptCount val="64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'E6'!$Q$2:$Q$65</c:f>
              <c:numCache>
                <c:formatCode>0.00E+00</c:formatCode>
                <c:ptCount val="64"/>
                <c:pt idx="0">
                  <c:v>3.37999999999999E-9</c:v>
                </c:pt>
                <c:pt idx="1">
                  <c:v>3.33255E-9</c:v>
                </c:pt>
                <c:pt idx="2">
                  <c:v>3.33255E-9</c:v>
                </c:pt>
                <c:pt idx="3">
                  <c:v>7.2609999999999897E-9</c:v>
                </c:pt>
                <c:pt idx="4">
                  <c:v>7.2609999999999897E-9</c:v>
                </c:pt>
                <c:pt idx="5">
                  <c:v>7.2609999999999897E-9</c:v>
                </c:pt>
                <c:pt idx="6">
                  <c:v>7.2609999999999897E-9</c:v>
                </c:pt>
                <c:pt idx="7">
                  <c:v>7.2609999999999897E-9</c:v>
                </c:pt>
                <c:pt idx="8">
                  <c:v>7.2609999999999897E-9</c:v>
                </c:pt>
                <c:pt idx="9">
                  <c:v>7.2609999999999897E-9</c:v>
                </c:pt>
                <c:pt idx="10">
                  <c:v>7.2609999999999897E-9</c:v>
                </c:pt>
                <c:pt idx="11">
                  <c:v>7.2609999999999897E-9</c:v>
                </c:pt>
                <c:pt idx="12">
                  <c:v>7.2609999999999897E-9</c:v>
                </c:pt>
                <c:pt idx="13">
                  <c:v>3.33255E-9</c:v>
                </c:pt>
                <c:pt idx="14">
                  <c:v>4.8476951296E-9</c:v>
                </c:pt>
                <c:pt idx="15">
                  <c:v>3.33255E-9</c:v>
                </c:pt>
                <c:pt idx="16">
                  <c:v>3.33255E-9</c:v>
                </c:pt>
                <c:pt idx="17">
                  <c:v>3.33255E-9</c:v>
                </c:pt>
                <c:pt idx="18">
                  <c:v>3.33255E-9</c:v>
                </c:pt>
                <c:pt idx="19">
                  <c:v>3.33255E-9</c:v>
                </c:pt>
                <c:pt idx="20">
                  <c:v>3.33255E-9</c:v>
                </c:pt>
                <c:pt idx="21">
                  <c:v>3.33255E-9</c:v>
                </c:pt>
                <c:pt idx="22">
                  <c:v>3.33255E-9</c:v>
                </c:pt>
                <c:pt idx="23">
                  <c:v>3.33255E-9</c:v>
                </c:pt>
                <c:pt idx="24">
                  <c:v>3.33255E-9</c:v>
                </c:pt>
                <c:pt idx="25">
                  <c:v>3.33255E-9</c:v>
                </c:pt>
                <c:pt idx="26">
                  <c:v>3.33255E-9</c:v>
                </c:pt>
                <c:pt idx="27">
                  <c:v>3.33255E-9</c:v>
                </c:pt>
                <c:pt idx="28">
                  <c:v>3.33255E-9</c:v>
                </c:pt>
                <c:pt idx="29">
                  <c:v>6.53892777699999E-9</c:v>
                </c:pt>
                <c:pt idx="30">
                  <c:v>7.2609999999999897E-9</c:v>
                </c:pt>
                <c:pt idx="31">
                  <c:v>7.2609999999999897E-9</c:v>
                </c:pt>
                <c:pt idx="32">
                  <c:v>7.2609999999999897E-9</c:v>
                </c:pt>
                <c:pt idx="33">
                  <c:v>7.2609999999999897E-9</c:v>
                </c:pt>
                <c:pt idx="34">
                  <c:v>3.33255E-9</c:v>
                </c:pt>
                <c:pt idx="35">
                  <c:v>3.33255E-9</c:v>
                </c:pt>
                <c:pt idx="36">
                  <c:v>7.2609999999999897E-9</c:v>
                </c:pt>
                <c:pt idx="37">
                  <c:v>3.87894314889999E-9</c:v>
                </c:pt>
                <c:pt idx="38">
                  <c:v>4.93062606399999E-9</c:v>
                </c:pt>
                <c:pt idx="39">
                  <c:v>3.33255E-9</c:v>
                </c:pt>
                <c:pt idx="40">
                  <c:v>3.33255E-9</c:v>
                </c:pt>
                <c:pt idx="41">
                  <c:v>3.33255E-9</c:v>
                </c:pt>
                <c:pt idx="42">
                  <c:v>3.33255E-9</c:v>
                </c:pt>
                <c:pt idx="43">
                  <c:v>3.33255E-9</c:v>
                </c:pt>
                <c:pt idx="44">
                  <c:v>3.33255E-9</c:v>
                </c:pt>
                <c:pt idx="45">
                  <c:v>3.33255E-9</c:v>
                </c:pt>
                <c:pt idx="46">
                  <c:v>3.33255E-9</c:v>
                </c:pt>
                <c:pt idx="47">
                  <c:v>3.33255E-9</c:v>
                </c:pt>
                <c:pt idx="48">
                  <c:v>3.33255E-9</c:v>
                </c:pt>
                <c:pt idx="49">
                  <c:v>3.33255E-9</c:v>
                </c:pt>
                <c:pt idx="50">
                  <c:v>3.33255E-9</c:v>
                </c:pt>
                <c:pt idx="51">
                  <c:v>3.33255E-9</c:v>
                </c:pt>
                <c:pt idx="52">
                  <c:v>3.33255E-9</c:v>
                </c:pt>
                <c:pt idx="53">
                  <c:v>3.33255E-9</c:v>
                </c:pt>
                <c:pt idx="54">
                  <c:v>3.33255E-9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6-4133-ACC7-A51C171F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'E7'!$B$1</c:f>
              <c:strCache>
                <c:ptCount val="1"/>
                <c:pt idx="0">
                  <c:v>Datos experimentales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'E7'!$A$2:$A$68</c:f>
              <c:numCache>
                <c:formatCode>0.00E+00</c:formatCode>
                <c:ptCount val="67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'E7'!$B$2:$B$68</c:f>
              <c:numCache>
                <c:formatCode>0.00E+00</c:formatCode>
                <c:ptCount val="67"/>
                <c:pt idx="0">
                  <c:v>0.177199999999999</c:v>
                </c:pt>
                <c:pt idx="1">
                  <c:v>9.7500000000000003E-2</c:v>
                </c:pt>
                <c:pt idx="2">
                  <c:v>9.4500000000000001E-2</c:v>
                </c:pt>
                <c:pt idx="3">
                  <c:v>9.7500000000000003E-2</c:v>
                </c:pt>
                <c:pt idx="4">
                  <c:v>0.13880000000000001</c:v>
                </c:pt>
                <c:pt idx="5">
                  <c:v>0.16239999999999899</c:v>
                </c:pt>
                <c:pt idx="6">
                  <c:v>0.20380000000000001</c:v>
                </c:pt>
                <c:pt idx="7">
                  <c:v>0.29239999999999899</c:v>
                </c:pt>
                <c:pt idx="8">
                  <c:v>0.44</c:v>
                </c:pt>
                <c:pt idx="9">
                  <c:v>0.60250000000000004</c:v>
                </c:pt>
                <c:pt idx="10">
                  <c:v>0.88600000000000001</c:v>
                </c:pt>
                <c:pt idx="11">
                  <c:v>1.12519999999999</c:v>
                </c:pt>
                <c:pt idx="12">
                  <c:v>1.4382999999999899</c:v>
                </c:pt>
                <c:pt idx="13">
                  <c:v>1.8634999999999899</c:v>
                </c:pt>
                <c:pt idx="14">
                  <c:v>2.2770000000000001</c:v>
                </c:pt>
                <c:pt idx="15">
                  <c:v>2.7850000000000001</c:v>
                </c:pt>
                <c:pt idx="16">
                  <c:v>3.3136000000000001</c:v>
                </c:pt>
                <c:pt idx="17">
                  <c:v>3.5228000000000002</c:v>
                </c:pt>
                <c:pt idx="18">
                  <c:v>4.1493999999999902</c:v>
                </c:pt>
                <c:pt idx="19">
                  <c:v>4.6455000000000002</c:v>
                </c:pt>
                <c:pt idx="20">
                  <c:v>7.6195000000000004</c:v>
                </c:pt>
                <c:pt idx="21">
                  <c:v>15.9034999999999</c:v>
                </c:pt>
                <c:pt idx="22">
                  <c:v>22.2974999999999</c:v>
                </c:pt>
                <c:pt idx="23">
                  <c:v>28.7059999999999</c:v>
                </c:pt>
                <c:pt idx="24">
                  <c:v>33.180500000000002</c:v>
                </c:pt>
                <c:pt idx="25">
                  <c:v>37.612000000000002</c:v>
                </c:pt>
                <c:pt idx="26">
                  <c:v>39.292499999999997</c:v>
                </c:pt>
                <c:pt idx="27">
                  <c:v>45.022999999999897</c:v>
                </c:pt>
                <c:pt idx="28">
                  <c:v>49.792499999999997</c:v>
                </c:pt>
                <c:pt idx="29">
                  <c:v>54.295000000000002</c:v>
                </c:pt>
                <c:pt idx="30">
                  <c:v>53.63</c:v>
                </c:pt>
                <c:pt idx="31">
                  <c:v>54.6649999999999</c:v>
                </c:pt>
                <c:pt idx="32">
                  <c:v>60.515000000000001</c:v>
                </c:pt>
                <c:pt idx="33">
                  <c:v>62.844999999999999</c:v>
                </c:pt>
                <c:pt idx="34">
                  <c:v>68.709999999999994</c:v>
                </c:pt>
                <c:pt idx="35">
                  <c:v>71.295000000000002</c:v>
                </c:pt>
                <c:pt idx="36">
                  <c:v>73.564999999999898</c:v>
                </c:pt>
                <c:pt idx="37">
                  <c:v>74.954999999999899</c:v>
                </c:pt>
                <c:pt idx="38">
                  <c:v>76.965000000000003</c:v>
                </c:pt>
                <c:pt idx="39">
                  <c:v>79.855000000000004</c:v>
                </c:pt>
                <c:pt idx="40">
                  <c:v>81.069999999999894</c:v>
                </c:pt>
                <c:pt idx="41">
                  <c:v>79.150000000000006</c:v>
                </c:pt>
                <c:pt idx="42">
                  <c:v>80.3599999999999</c:v>
                </c:pt>
                <c:pt idx="43">
                  <c:v>82.605000000000004</c:v>
                </c:pt>
                <c:pt idx="44">
                  <c:v>83.089999999999904</c:v>
                </c:pt>
                <c:pt idx="45">
                  <c:v>83.724999999999994</c:v>
                </c:pt>
                <c:pt idx="46">
                  <c:v>84.789999999999907</c:v>
                </c:pt>
                <c:pt idx="47">
                  <c:v>84.54</c:v>
                </c:pt>
                <c:pt idx="48">
                  <c:v>84.789999999999907</c:v>
                </c:pt>
                <c:pt idx="49">
                  <c:v>84.655000000000001</c:v>
                </c:pt>
                <c:pt idx="50">
                  <c:v>85.334999999999994</c:v>
                </c:pt>
                <c:pt idx="51">
                  <c:v>86.709999999999894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4-4DEC-8970-1CEE37E6012B}"/>
            </c:ext>
          </c:extLst>
        </c:ser>
        <c:ser>
          <c:idx val="1"/>
          <c:order val="1"/>
          <c:tx>
            <c:strRef>
              <c:f>'E7'!$C$1</c:f>
              <c:strCache>
                <c:ptCount val="1"/>
                <c:pt idx="0">
                  <c:v>Ajuste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'E7'!$A$2:$A$68</c:f>
              <c:numCache>
                <c:formatCode>0.00E+00</c:formatCode>
                <c:ptCount val="67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'E7'!$C$2:$C$68</c:f>
              <c:numCache>
                <c:formatCode>0.00E+00</c:formatCode>
                <c:ptCount val="67"/>
                <c:pt idx="0">
                  <c:v>0</c:v>
                </c:pt>
                <c:pt idx="1">
                  <c:v>-1.4759240128999899E-5</c:v>
                </c:pt>
                <c:pt idx="2">
                  <c:v>9.6675402097000005E-4</c:v>
                </c:pt>
                <c:pt idx="3">
                  <c:v>0.15399747719000001</c:v>
                </c:pt>
                <c:pt idx="4">
                  <c:v>3.0400638582999902</c:v>
                </c:pt>
                <c:pt idx="5">
                  <c:v>3.252940186</c:v>
                </c:pt>
                <c:pt idx="6">
                  <c:v>3.4745174377999901</c:v>
                </c:pt>
                <c:pt idx="7">
                  <c:v>3.7047878923000002</c:v>
                </c:pt>
                <c:pt idx="8">
                  <c:v>3.9437321766000002</c:v>
                </c:pt>
                <c:pt idx="9">
                  <c:v>4.1913202409999899</c:v>
                </c:pt>
                <c:pt idx="10">
                  <c:v>4.4475121201999901</c:v>
                </c:pt>
                <c:pt idx="11">
                  <c:v>4.7122585573000002</c:v>
                </c:pt>
                <c:pt idx="12">
                  <c:v>4.9855015366000002</c:v>
                </c:pt>
                <c:pt idx="13">
                  <c:v>5.2671747522999901</c:v>
                </c:pt>
                <c:pt idx="14">
                  <c:v>5.5572040336999899</c:v>
                </c:pt>
                <c:pt idx="15">
                  <c:v>5.8555077357999901</c:v>
                </c:pt>
                <c:pt idx="16">
                  <c:v>6.1619971053000002</c:v>
                </c:pt>
                <c:pt idx="17">
                  <c:v>6.4765766252999901</c:v>
                </c:pt>
                <c:pt idx="18">
                  <c:v>6.7991443453000002</c:v>
                </c:pt>
                <c:pt idx="19">
                  <c:v>7.1295921952999901</c:v>
                </c:pt>
                <c:pt idx="20">
                  <c:v>8.8958600126</c:v>
                </c:pt>
                <c:pt idx="21">
                  <c:v>12.9430242819999</c:v>
                </c:pt>
                <c:pt idx="22">
                  <c:v>17.543054002000002</c:v>
                </c:pt>
                <c:pt idx="23">
                  <c:v>22.5212695979999</c:v>
                </c:pt>
                <c:pt idx="24">
                  <c:v>27.7027638039999</c:v>
                </c:pt>
                <c:pt idx="25">
                  <c:v>32.926352264999899</c:v>
                </c:pt>
                <c:pt idx="26">
                  <c:v>38.053603991000003</c:v>
                </c:pt>
                <c:pt idx="27">
                  <c:v>42.9734306349999</c:v>
                </c:pt>
                <c:pt idx="28">
                  <c:v>49.790697153000004</c:v>
                </c:pt>
                <c:pt idx="29">
                  <c:v>53.887853933999899</c:v>
                </c:pt>
                <c:pt idx="30">
                  <c:v>57.598232170000003</c:v>
                </c:pt>
                <c:pt idx="31">
                  <c:v>60.917582078999899</c:v>
                </c:pt>
                <c:pt idx="32">
                  <c:v>65.1864407059999</c:v>
                </c:pt>
                <c:pt idx="33">
                  <c:v>69.668762573999899</c:v>
                </c:pt>
                <c:pt idx="34">
                  <c:v>72.980977447000001</c:v>
                </c:pt>
                <c:pt idx="35">
                  <c:v>75.3674700749999</c:v>
                </c:pt>
                <c:pt idx="36">
                  <c:v>77.051656002000001</c:v>
                </c:pt>
                <c:pt idx="37">
                  <c:v>78.219940346000001</c:v>
                </c:pt>
                <c:pt idx="38">
                  <c:v>79.018781693999898</c:v>
                </c:pt>
                <c:pt idx="39">
                  <c:v>79.558430463999898</c:v>
                </c:pt>
                <c:pt idx="40">
                  <c:v>79.919259127000004</c:v>
                </c:pt>
                <c:pt idx="41">
                  <c:v>80.1584179809999</c:v>
                </c:pt>
                <c:pt idx="42">
                  <c:v>80.315747536999893</c:v>
                </c:pt>
                <c:pt idx="43">
                  <c:v>80.418578792999895</c:v>
                </c:pt>
                <c:pt idx="44">
                  <c:v>80.485414918000004</c:v>
                </c:pt>
                <c:pt idx="45">
                  <c:v>80.528645510000004</c:v>
                </c:pt>
                <c:pt idx="46">
                  <c:v>80.556490120000007</c:v>
                </c:pt>
                <c:pt idx="47">
                  <c:v>80.57435916</c:v>
                </c:pt>
                <c:pt idx="48">
                  <c:v>80.585790156000002</c:v>
                </c:pt>
                <c:pt idx="49">
                  <c:v>80.593082785999897</c:v>
                </c:pt>
                <c:pt idx="50">
                  <c:v>80.5977245979999</c:v>
                </c:pt>
                <c:pt idx="51">
                  <c:v>80.601427254000001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4-4DEC-8970-1CEE37E6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</a:t>
                </a:r>
                <a:r>
                  <a:rPr lang="es-MX" baseline="0"/>
                  <a:t> [mg/L]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Trayectory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'E7'!$O$1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'E7'!$N$2:$N$65</c:f>
              <c:numCache>
                <c:formatCode>0.00E+00</c:formatCode>
                <c:ptCount val="64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'E7'!$O$2:$O$65</c:f>
              <c:numCache>
                <c:formatCode>0.00E+00</c:formatCode>
                <c:ptCount val="64"/>
                <c:pt idx="0">
                  <c:v>0.177199999999999</c:v>
                </c:pt>
                <c:pt idx="1">
                  <c:v>9.7500000000000003E-2</c:v>
                </c:pt>
                <c:pt idx="2">
                  <c:v>9.4500000000000001E-2</c:v>
                </c:pt>
                <c:pt idx="3">
                  <c:v>9.7500000000000003E-2</c:v>
                </c:pt>
                <c:pt idx="4">
                  <c:v>0.13880000000000001</c:v>
                </c:pt>
                <c:pt idx="5">
                  <c:v>0.16239999999999899</c:v>
                </c:pt>
                <c:pt idx="6">
                  <c:v>0.20380000000000001</c:v>
                </c:pt>
                <c:pt idx="7">
                  <c:v>0.29239999999999899</c:v>
                </c:pt>
                <c:pt idx="8">
                  <c:v>0.44</c:v>
                </c:pt>
                <c:pt idx="9">
                  <c:v>0.60250000000000004</c:v>
                </c:pt>
                <c:pt idx="10">
                  <c:v>0.88600000000000001</c:v>
                </c:pt>
                <c:pt idx="11">
                  <c:v>1.12519999999999</c:v>
                </c:pt>
                <c:pt idx="12">
                  <c:v>1.4382999999999899</c:v>
                </c:pt>
                <c:pt idx="13">
                  <c:v>1.8634999999999899</c:v>
                </c:pt>
                <c:pt idx="14">
                  <c:v>2.2770000000000001</c:v>
                </c:pt>
                <c:pt idx="15">
                  <c:v>2.7850000000000001</c:v>
                </c:pt>
                <c:pt idx="16">
                  <c:v>3.3136000000000001</c:v>
                </c:pt>
                <c:pt idx="17">
                  <c:v>3.5228000000000002</c:v>
                </c:pt>
                <c:pt idx="18">
                  <c:v>4.1493999999999902</c:v>
                </c:pt>
                <c:pt idx="19">
                  <c:v>4.6455000000000002</c:v>
                </c:pt>
                <c:pt idx="20">
                  <c:v>7.6195000000000004</c:v>
                </c:pt>
                <c:pt idx="21">
                  <c:v>15.9034999999999</c:v>
                </c:pt>
                <c:pt idx="22">
                  <c:v>22.2974999999999</c:v>
                </c:pt>
                <c:pt idx="23">
                  <c:v>28.7059999999999</c:v>
                </c:pt>
                <c:pt idx="24">
                  <c:v>33.180500000000002</c:v>
                </c:pt>
                <c:pt idx="25">
                  <c:v>37.612000000000002</c:v>
                </c:pt>
                <c:pt idx="26">
                  <c:v>39.292499999999997</c:v>
                </c:pt>
                <c:pt idx="27">
                  <c:v>45.022999999999897</c:v>
                </c:pt>
                <c:pt idx="28">
                  <c:v>49.792499999999997</c:v>
                </c:pt>
                <c:pt idx="29">
                  <c:v>54.295000000000002</c:v>
                </c:pt>
                <c:pt idx="30">
                  <c:v>53.63</c:v>
                </c:pt>
                <c:pt idx="31">
                  <c:v>54.6649999999999</c:v>
                </c:pt>
                <c:pt idx="32">
                  <c:v>60.515000000000001</c:v>
                </c:pt>
                <c:pt idx="33">
                  <c:v>62.844999999999999</c:v>
                </c:pt>
                <c:pt idx="34">
                  <c:v>68.709999999999994</c:v>
                </c:pt>
                <c:pt idx="35">
                  <c:v>71.295000000000002</c:v>
                </c:pt>
                <c:pt idx="36">
                  <c:v>73.564999999999898</c:v>
                </c:pt>
                <c:pt idx="37">
                  <c:v>74.954999999999899</c:v>
                </c:pt>
                <c:pt idx="38">
                  <c:v>76.965000000000003</c:v>
                </c:pt>
                <c:pt idx="39">
                  <c:v>79.855000000000004</c:v>
                </c:pt>
                <c:pt idx="40">
                  <c:v>81.069999999999894</c:v>
                </c:pt>
                <c:pt idx="41">
                  <c:v>79.150000000000006</c:v>
                </c:pt>
                <c:pt idx="42">
                  <c:v>80.3599999999999</c:v>
                </c:pt>
                <c:pt idx="43">
                  <c:v>82.605000000000004</c:v>
                </c:pt>
                <c:pt idx="44">
                  <c:v>83.089999999999904</c:v>
                </c:pt>
                <c:pt idx="45">
                  <c:v>83.724999999999994</c:v>
                </c:pt>
                <c:pt idx="46">
                  <c:v>84.789999999999907</c:v>
                </c:pt>
                <c:pt idx="47">
                  <c:v>84.54</c:v>
                </c:pt>
                <c:pt idx="48">
                  <c:v>84.789999999999907</c:v>
                </c:pt>
                <c:pt idx="49">
                  <c:v>84.655000000000001</c:v>
                </c:pt>
                <c:pt idx="50">
                  <c:v>85.334999999999994</c:v>
                </c:pt>
                <c:pt idx="51">
                  <c:v>86.709999999999894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7-4667-863A-56B72DBD0AA1}"/>
            </c:ext>
          </c:extLst>
        </c:ser>
        <c:ser>
          <c:idx val="1"/>
          <c:order val="1"/>
          <c:tx>
            <c:strRef>
              <c:f>'E7'!$P$1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'E7'!$N$2:$N$65</c:f>
              <c:numCache>
                <c:formatCode>0.00E+00</c:formatCode>
                <c:ptCount val="64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'E7'!$P$2:$P$65</c:f>
              <c:numCache>
                <c:formatCode>0.00E+00</c:formatCode>
                <c:ptCount val="64"/>
                <c:pt idx="0">
                  <c:v>0</c:v>
                </c:pt>
                <c:pt idx="1">
                  <c:v>-0.71952292484000002</c:v>
                </c:pt>
                <c:pt idx="2">
                  <c:v>-0.67177596770000003</c:v>
                </c:pt>
                <c:pt idx="3">
                  <c:v>0.59777583891999897</c:v>
                </c:pt>
                <c:pt idx="4">
                  <c:v>0.74087315902999895</c:v>
                </c:pt>
                <c:pt idx="5">
                  <c:v>0.92543439593999899</c:v>
                </c:pt>
                <c:pt idx="6">
                  <c:v>1.1166448178999899</c:v>
                </c:pt>
                <c:pt idx="7">
                  <c:v>1.2886786711</c:v>
                </c:pt>
                <c:pt idx="8">
                  <c:v>1.44000000019999</c:v>
                </c:pt>
                <c:pt idx="9">
                  <c:v>1.7729505855000001</c:v>
                </c:pt>
                <c:pt idx="10">
                  <c:v>2.1175161914</c:v>
                </c:pt>
                <c:pt idx="11">
                  <c:v>2.4713126093999902</c:v>
                </c:pt>
                <c:pt idx="12">
                  <c:v>2.8326458654999902</c:v>
                </c:pt>
                <c:pt idx="13">
                  <c:v>3.2002756045999901</c:v>
                </c:pt>
                <c:pt idx="14">
                  <c:v>3.5732666844000001</c:v>
                </c:pt>
                <c:pt idx="15">
                  <c:v>3.9508944865000002</c:v>
                </c:pt>
                <c:pt idx="16">
                  <c:v>4.3325831684000002</c:v>
                </c:pt>
                <c:pt idx="17">
                  <c:v>4.7178644805000003</c:v>
                </c:pt>
                <c:pt idx="18">
                  <c:v>5.1063496420999899</c:v>
                </c:pt>
                <c:pt idx="19">
                  <c:v>5.4977096627000002</c:v>
                </c:pt>
                <c:pt idx="20">
                  <c:v>7.5030965902000002</c:v>
                </c:pt>
                <c:pt idx="21">
                  <c:v>11.5600529279999</c:v>
                </c:pt>
                <c:pt idx="22">
                  <c:v>15.565124557000001</c:v>
                </c:pt>
                <c:pt idx="23">
                  <c:v>19.4861716149999</c:v>
                </c:pt>
                <c:pt idx="24">
                  <c:v>23.354936131999899</c:v>
                </c:pt>
                <c:pt idx="25">
                  <c:v>27.254397426000001</c:v>
                </c:pt>
                <c:pt idx="26">
                  <c:v>31.295194260999899</c:v>
                </c:pt>
                <c:pt idx="27">
                  <c:v>35.589621977999897</c:v>
                </c:pt>
                <c:pt idx="28">
                  <c:v>42.843362110000001</c:v>
                </c:pt>
                <c:pt idx="29">
                  <c:v>48.0749793479999</c:v>
                </c:pt>
                <c:pt idx="30">
                  <c:v>52.774214856</c:v>
                </c:pt>
                <c:pt idx="31">
                  <c:v>55.415705711000001</c:v>
                </c:pt>
                <c:pt idx="32">
                  <c:v>60.021407197000002</c:v>
                </c:pt>
                <c:pt idx="33">
                  <c:v>63.281580953999899</c:v>
                </c:pt>
                <c:pt idx="34">
                  <c:v>68.434469604</c:v>
                </c:pt>
                <c:pt idx="35">
                  <c:v>71.365506234999899</c:v>
                </c:pt>
                <c:pt idx="36">
                  <c:v>73.514441516999895</c:v>
                </c:pt>
                <c:pt idx="37">
                  <c:v>75.026117549000006</c:v>
                </c:pt>
                <c:pt idx="38">
                  <c:v>77.091018140000003</c:v>
                </c:pt>
                <c:pt idx="39">
                  <c:v>79.758834479000001</c:v>
                </c:pt>
                <c:pt idx="40">
                  <c:v>80.7752502499999</c:v>
                </c:pt>
                <c:pt idx="41">
                  <c:v>79.463325409000007</c:v>
                </c:pt>
                <c:pt idx="42">
                  <c:v>80.4110854259999</c:v>
                </c:pt>
                <c:pt idx="43">
                  <c:v>82.408197412000007</c:v>
                </c:pt>
                <c:pt idx="44">
                  <c:v>83.131061122000006</c:v>
                </c:pt>
                <c:pt idx="45">
                  <c:v>83.792404911000006</c:v>
                </c:pt>
                <c:pt idx="46">
                  <c:v>84.666747252999897</c:v>
                </c:pt>
                <c:pt idx="47">
                  <c:v>84.610152060999894</c:v>
                </c:pt>
                <c:pt idx="48">
                  <c:v>84.734607437999898</c:v>
                </c:pt>
                <c:pt idx="49">
                  <c:v>84.7137251219999</c:v>
                </c:pt>
                <c:pt idx="50">
                  <c:v>85.325376340000005</c:v>
                </c:pt>
                <c:pt idx="51">
                  <c:v>86.639082615000007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7-4667-863A-56B72DBD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'E7'!$Q$1</c:f>
              <c:strCache>
                <c:ptCount val="1"/>
                <c:pt idx="0">
                  <c:v>Profile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'E7'!$N$2:$N$65</c:f>
              <c:numCache>
                <c:formatCode>0.00E+00</c:formatCode>
                <c:ptCount val="64"/>
                <c:pt idx="0">
                  <c:v>11.8</c:v>
                </c:pt>
                <c:pt idx="1">
                  <c:v>590</c:v>
                </c:pt>
                <c:pt idx="2">
                  <c:v>944</c:v>
                </c:pt>
                <c:pt idx="3">
                  <c:v>1298</c:v>
                </c:pt>
                <c:pt idx="4">
                  <c:v>1652</c:v>
                </c:pt>
                <c:pt idx="5">
                  <c:v>1663.8</c:v>
                </c:pt>
                <c:pt idx="6">
                  <c:v>1675.6</c:v>
                </c:pt>
                <c:pt idx="7">
                  <c:v>1687.4</c:v>
                </c:pt>
                <c:pt idx="8">
                  <c:v>1699.2</c:v>
                </c:pt>
                <c:pt idx="9">
                  <c:v>1711</c:v>
                </c:pt>
                <c:pt idx="10">
                  <c:v>1722.8</c:v>
                </c:pt>
                <c:pt idx="11">
                  <c:v>1734.6</c:v>
                </c:pt>
                <c:pt idx="12">
                  <c:v>1746.4</c:v>
                </c:pt>
                <c:pt idx="13">
                  <c:v>1758.2</c:v>
                </c:pt>
                <c:pt idx="14">
                  <c:v>1770</c:v>
                </c:pt>
                <c:pt idx="15">
                  <c:v>1781.8</c:v>
                </c:pt>
                <c:pt idx="16">
                  <c:v>1793.6</c:v>
                </c:pt>
                <c:pt idx="17">
                  <c:v>1805.4</c:v>
                </c:pt>
                <c:pt idx="18">
                  <c:v>1817.2</c:v>
                </c:pt>
                <c:pt idx="19">
                  <c:v>1829</c:v>
                </c:pt>
                <c:pt idx="20">
                  <c:v>1888</c:v>
                </c:pt>
                <c:pt idx="21">
                  <c:v>2006</c:v>
                </c:pt>
                <c:pt idx="22">
                  <c:v>2124</c:v>
                </c:pt>
                <c:pt idx="23">
                  <c:v>2242</c:v>
                </c:pt>
                <c:pt idx="24">
                  <c:v>2360</c:v>
                </c:pt>
                <c:pt idx="25">
                  <c:v>2478</c:v>
                </c:pt>
                <c:pt idx="26">
                  <c:v>2596</c:v>
                </c:pt>
                <c:pt idx="27">
                  <c:v>2714</c:v>
                </c:pt>
                <c:pt idx="28">
                  <c:v>2891</c:v>
                </c:pt>
                <c:pt idx="29">
                  <c:v>3009</c:v>
                </c:pt>
                <c:pt idx="30">
                  <c:v>3127</c:v>
                </c:pt>
                <c:pt idx="31">
                  <c:v>3245</c:v>
                </c:pt>
                <c:pt idx="32">
                  <c:v>3422</c:v>
                </c:pt>
                <c:pt idx="33">
                  <c:v>3658</c:v>
                </c:pt>
                <c:pt idx="34">
                  <c:v>3894</c:v>
                </c:pt>
                <c:pt idx="35">
                  <c:v>4130</c:v>
                </c:pt>
                <c:pt idx="36">
                  <c:v>4366</c:v>
                </c:pt>
                <c:pt idx="37">
                  <c:v>4602</c:v>
                </c:pt>
                <c:pt idx="38">
                  <c:v>4838</c:v>
                </c:pt>
                <c:pt idx="39">
                  <c:v>5074</c:v>
                </c:pt>
                <c:pt idx="40">
                  <c:v>5310</c:v>
                </c:pt>
                <c:pt idx="41">
                  <c:v>5546</c:v>
                </c:pt>
                <c:pt idx="42">
                  <c:v>5782</c:v>
                </c:pt>
                <c:pt idx="43">
                  <c:v>6018</c:v>
                </c:pt>
                <c:pt idx="44">
                  <c:v>6254</c:v>
                </c:pt>
                <c:pt idx="45">
                  <c:v>6490</c:v>
                </c:pt>
                <c:pt idx="46">
                  <c:v>6726</c:v>
                </c:pt>
                <c:pt idx="47">
                  <c:v>6962</c:v>
                </c:pt>
                <c:pt idx="48">
                  <c:v>7198</c:v>
                </c:pt>
                <c:pt idx="49">
                  <c:v>7434</c:v>
                </c:pt>
                <c:pt idx="50">
                  <c:v>7670</c:v>
                </c:pt>
                <c:pt idx="51">
                  <c:v>7988.6</c:v>
                </c:pt>
              </c:numCache>
            </c:numRef>
          </c:xVal>
          <c:yVal>
            <c:numRef>
              <c:f>'E7'!$Q$2:$Q$65</c:f>
              <c:numCache>
                <c:formatCode>0.00E+00</c:formatCode>
                <c:ptCount val="64"/>
                <c:pt idx="0">
                  <c:v>2.4300000000000001E-9</c:v>
                </c:pt>
                <c:pt idx="1">
                  <c:v>3.25920905929999E-9</c:v>
                </c:pt>
                <c:pt idx="2">
                  <c:v>2.9500953866000002E-9</c:v>
                </c:pt>
                <c:pt idx="3">
                  <c:v>3.625575195E-9</c:v>
                </c:pt>
                <c:pt idx="4">
                  <c:v>5.5407147767000004E-9</c:v>
                </c:pt>
                <c:pt idx="5">
                  <c:v>2.31E-10</c:v>
                </c:pt>
                <c:pt idx="6">
                  <c:v>2.31E-10</c:v>
                </c:pt>
                <c:pt idx="7">
                  <c:v>2.31E-10</c:v>
                </c:pt>
                <c:pt idx="8">
                  <c:v>2.31E-10</c:v>
                </c:pt>
                <c:pt idx="9">
                  <c:v>2.31E-10</c:v>
                </c:pt>
                <c:pt idx="10">
                  <c:v>2.31E-10</c:v>
                </c:pt>
                <c:pt idx="11">
                  <c:v>2.31E-10</c:v>
                </c:pt>
                <c:pt idx="12">
                  <c:v>2.31E-10</c:v>
                </c:pt>
                <c:pt idx="13">
                  <c:v>2.31E-10</c:v>
                </c:pt>
                <c:pt idx="14">
                  <c:v>2.31E-10</c:v>
                </c:pt>
                <c:pt idx="15">
                  <c:v>2.31E-10</c:v>
                </c:pt>
                <c:pt idx="16">
                  <c:v>2.31E-10</c:v>
                </c:pt>
                <c:pt idx="17">
                  <c:v>2.31E-10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2.27835546629999E-9</c:v>
                </c:pt>
                <c:pt idx="32">
                  <c:v>1.96705009969999E-9</c:v>
                </c:pt>
                <c:pt idx="33">
                  <c:v>7.51764284609999E-9</c:v>
                </c:pt>
                <c:pt idx="34">
                  <c:v>3.3037662103000001E-9</c:v>
                </c:pt>
                <c:pt idx="35">
                  <c:v>5.7740453305999897E-9</c:v>
                </c:pt>
                <c:pt idx="36">
                  <c:v>5.2996716903000003E-9</c:v>
                </c:pt>
                <c:pt idx="37">
                  <c:v>4.57154180909999E-9</c:v>
                </c:pt>
                <c:pt idx="38">
                  <c:v>1.93810702869999E-9</c:v>
                </c:pt>
                <c:pt idx="39">
                  <c:v>2.31E-10</c:v>
                </c:pt>
                <c:pt idx="40">
                  <c:v>1.66868875429999E-9</c:v>
                </c:pt>
                <c:pt idx="41">
                  <c:v>5.3099796050999897E-9</c:v>
                </c:pt>
                <c:pt idx="42">
                  <c:v>9.1286436032999903E-10</c:v>
                </c:pt>
                <c:pt idx="43">
                  <c:v>2.31E-10</c:v>
                </c:pt>
                <c:pt idx="44">
                  <c:v>1.1092772707000001E-9</c:v>
                </c:pt>
                <c:pt idx="45">
                  <c:v>1.19743902429999E-9</c:v>
                </c:pt>
                <c:pt idx="46">
                  <c:v>7.8728821198999903E-10</c:v>
                </c:pt>
                <c:pt idx="47">
                  <c:v>2.4185310533000001E-9</c:v>
                </c:pt>
                <c:pt idx="48">
                  <c:v>2.0126592013000001E-9</c:v>
                </c:pt>
                <c:pt idx="49">
                  <c:v>2.1731763391000002E-9</c:v>
                </c:pt>
                <c:pt idx="50">
                  <c:v>9.1952062634999902E-10</c:v>
                </c:pt>
                <c:pt idx="51">
                  <c:v>2.31E-10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F-46DE-A32A-82467FF0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'E8'!$B$1</c:f>
              <c:strCache>
                <c:ptCount val="1"/>
                <c:pt idx="0">
                  <c:v>Datos experimentales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'E8'!$A$2:$A$68</c:f>
              <c:numCache>
                <c:formatCode>0.00E+00</c:formatCode>
                <c:ptCount val="67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'E8'!$B$2:$B$68</c:f>
              <c:numCache>
                <c:formatCode>0.00E+00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2.1100000000000001E-2</c:v>
                </c:pt>
                <c:pt idx="7">
                  <c:v>2.4099999999999899E-2</c:v>
                </c:pt>
                <c:pt idx="8">
                  <c:v>0.13250000000000001</c:v>
                </c:pt>
                <c:pt idx="9">
                  <c:v>0.15659999999999899</c:v>
                </c:pt>
                <c:pt idx="10">
                  <c:v>0.219799999999999</c:v>
                </c:pt>
                <c:pt idx="11">
                  <c:v>0.28310000000000002</c:v>
                </c:pt>
                <c:pt idx="12">
                  <c:v>0.41560000000000002</c:v>
                </c:pt>
                <c:pt idx="13">
                  <c:v>0.51200000000000001</c:v>
                </c:pt>
                <c:pt idx="14">
                  <c:v>0.62639999999999896</c:v>
                </c:pt>
                <c:pt idx="15">
                  <c:v>0.70169999999999899</c:v>
                </c:pt>
                <c:pt idx="16">
                  <c:v>0.43669999999999898</c:v>
                </c:pt>
                <c:pt idx="17">
                  <c:v>0.74990000000000001</c:v>
                </c:pt>
                <c:pt idx="18">
                  <c:v>1.2016</c:v>
                </c:pt>
                <c:pt idx="19">
                  <c:v>1.57509999999999</c:v>
                </c:pt>
                <c:pt idx="20">
                  <c:v>2.028</c:v>
                </c:pt>
                <c:pt idx="21">
                  <c:v>2.6381999999999901</c:v>
                </c:pt>
                <c:pt idx="22">
                  <c:v>3.3429000000000002</c:v>
                </c:pt>
                <c:pt idx="23">
                  <c:v>4.00199999999999</c:v>
                </c:pt>
                <c:pt idx="24">
                  <c:v>4.6468999999999898</c:v>
                </c:pt>
                <c:pt idx="25">
                  <c:v>5.3575999999999899</c:v>
                </c:pt>
                <c:pt idx="26">
                  <c:v>5.9268000000000001</c:v>
                </c:pt>
                <c:pt idx="27">
                  <c:v>6.7248999999999901</c:v>
                </c:pt>
                <c:pt idx="28">
                  <c:v>7.8814000000000002</c:v>
                </c:pt>
                <c:pt idx="29">
                  <c:v>8.8932999999999893</c:v>
                </c:pt>
                <c:pt idx="30">
                  <c:v>9.8901000000000003</c:v>
                </c:pt>
                <c:pt idx="31">
                  <c:v>11.0589999999999</c:v>
                </c:pt>
                <c:pt idx="32">
                  <c:v>11.878</c:v>
                </c:pt>
                <c:pt idx="33">
                  <c:v>12.8019999999999</c:v>
                </c:pt>
                <c:pt idx="34">
                  <c:v>17.076000000000001</c:v>
                </c:pt>
                <c:pt idx="35">
                  <c:v>22.024000000000001</c:v>
                </c:pt>
                <c:pt idx="36">
                  <c:v>26.219000000000001</c:v>
                </c:pt>
                <c:pt idx="37">
                  <c:v>30.899000000000001</c:v>
                </c:pt>
                <c:pt idx="38">
                  <c:v>34.015999999999998</c:v>
                </c:pt>
                <c:pt idx="39">
                  <c:v>38.548499999999898</c:v>
                </c:pt>
                <c:pt idx="40">
                  <c:v>40.701999999999899</c:v>
                </c:pt>
                <c:pt idx="41">
                  <c:v>41.012999999999998</c:v>
                </c:pt>
                <c:pt idx="42">
                  <c:v>44.887999999999998</c:v>
                </c:pt>
                <c:pt idx="43">
                  <c:v>47.026000000000003</c:v>
                </c:pt>
                <c:pt idx="44">
                  <c:v>50.519999999999897</c:v>
                </c:pt>
                <c:pt idx="45">
                  <c:v>54</c:v>
                </c:pt>
                <c:pt idx="46">
                  <c:v>67.265000000000001</c:v>
                </c:pt>
                <c:pt idx="47">
                  <c:v>71.12</c:v>
                </c:pt>
                <c:pt idx="48">
                  <c:v>70.924999999999898</c:v>
                </c:pt>
                <c:pt idx="49">
                  <c:v>71.495000000000005</c:v>
                </c:pt>
                <c:pt idx="50">
                  <c:v>73.164999999999907</c:v>
                </c:pt>
                <c:pt idx="51">
                  <c:v>77.9849999999999</c:v>
                </c:pt>
                <c:pt idx="52">
                  <c:v>83.104999999999905</c:v>
                </c:pt>
                <c:pt idx="53">
                  <c:v>86.659999999999897</c:v>
                </c:pt>
                <c:pt idx="54">
                  <c:v>87.729999999999905</c:v>
                </c:pt>
                <c:pt idx="55">
                  <c:v>88.84</c:v>
                </c:pt>
                <c:pt idx="56">
                  <c:v>88.689999999999898</c:v>
                </c:pt>
                <c:pt idx="57">
                  <c:v>89.924999999999898</c:v>
                </c:pt>
                <c:pt idx="58">
                  <c:v>90.484999999999999</c:v>
                </c:pt>
                <c:pt idx="59">
                  <c:v>90.769999999999897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881-B35E-7426046983BA}"/>
            </c:ext>
          </c:extLst>
        </c:ser>
        <c:ser>
          <c:idx val="1"/>
          <c:order val="1"/>
          <c:tx>
            <c:strRef>
              <c:f>'E8'!$C$1</c:f>
              <c:strCache>
                <c:ptCount val="1"/>
                <c:pt idx="0">
                  <c:v>Ajuste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'E8'!$A$2:$A$68</c:f>
              <c:numCache>
                <c:formatCode>0.00E+00</c:formatCode>
                <c:ptCount val="67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'E8'!$C$2:$C$68</c:f>
              <c:numCache>
                <c:formatCode>0.00E+00</c:formatCode>
                <c:ptCount val="67"/>
                <c:pt idx="0">
                  <c:v>0</c:v>
                </c:pt>
                <c:pt idx="1">
                  <c:v>-1.9704271795E-8</c:v>
                </c:pt>
                <c:pt idx="2">
                  <c:v>-1.9816224531000001E-6</c:v>
                </c:pt>
                <c:pt idx="3">
                  <c:v>-8.7056965941999904E-5</c:v>
                </c:pt>
                <c:pt idx="4">
                  <c:v>-4.0029697794000001E-2</c:v>
                </c:pt>
                <c:pt idx="5">
                  <c:v>-3.0177690976</c:v>
                </c:pt>
                <c:pt idx="6">
                  <c:v>1.0103181826000001</c:v>
                </c:pt>
                <c:pt idx="7">
                  <c:v>3.1856610362999902</c:v>
                </c:pt>
                <c:pt idx="8">
                  <c:v>4.7936285311000004</c:v>
                </c:pt>
                <c:pt idx="9">
                  <c:v>5.1514089646999901</c:v>
                </c:pt>
                <c:pt idx="10">
                  <c:v>5.5207050399000002</c:v>
                </c:pt>
                <c:pt idx="11">
                  <c:v>5.9012706079999901</c:v>
                </c:pt>
                <c:pt idx="12">
                  <c:v>6.2928536099999901</c:v>
                </c:pt>
                <c:pt idx="13">
                  <c:v>6.6951962796000002</c:v>
                </c:pt>
                <c:pt idx="14">
                  <c:v>7.1080353973000001</c:v>
                </c:pt>
                <c:pt idx="15">
                  <c:v>7.5311025782999899</c:v>
                </c:pt>
                <c:pt idx="16">
                  <c:v>7.9641245860999899</c:v>
                </c:pt>
                <c:pt idx="17">
                  <c:v>8.4068236642999903</c:v>
                </c:pt>
                <c:pt idx="18">
                  <c:v>8.8589178829000002</c:v>
                </c:pt>
                <c:pt idx="19">
                  <c:v>9.3201214944000004</c:v>
                </c:pt>
                <c:pt idx="20">
                  <c:v>9.7901452989000006</c:v>
                </c:pt>
                <c:pt idx="21">
                  <c:v>10.268697014000001</c:v>
                </c:pt>
                <c:pt idx="22">
                  <c:v>10.7554816459999</c:v>
                </c:pt>
                <c:pt idx="23">
                  <c:v>11.2502018699999</c:v>
                </c:pt>
                <c:pt idx="24">
                  <c:v>11.7525583979999</c:v>
                </c:pt>
                <c:pt idx="25">
                  <c:v>12.262250354000001</c:v>
                </c:pt>
                <c:pt idx="26">
                  <c:v>12.7789756449999</c:v>
                </c:pt>
                <c:pt idx="27">
                  <c:v>13.302431325000001</c:v>
                </c:pt>
                <c:pt idx="28">
                  <c:v>13.8323139539999</c:v>
                </c:pt>
                <c:pt idx="29">
                  <c:v>14.368319952</c:v>
                </c:pt>
                <c:pt idx="30">
                  <c:v>14.910145945</c:v>
                </c:pt>
                <c:pt idx="31">
                  <c:v>15.457489102</c:v>
                </c:pt>
                <c:pt idx="32">
                  <c:v>16.0100474639999</c:v>
                </c:pt>
                <c:pt idx="33">
                  <c:v>16.567520261999899</c:v>
                </c:pt>
                <c:pt idx="34">
                  <c:v>19.4181952849999</c:v>
                </c:pt>
                <c:pt idx="35">
                  <c:v>22.3478114209999</c:v>
                </c:pt>
                <c:pt idx="36">
                  <c:v>25.321764428000002</c:v>
                </c:pt>
                <c:pt idx="37">
                  <c:v>28.308017957000001</c:v>
                </c:pt>
                <c:pt idx="38">
                  <c:v>31.2775664239999</c:v>
                </c:pt>
                <c:pt idx="39">
                  <c:v>34.204728138</c:v>
                </c:pt>
                <c:pt idx="40">
                  <c:v>39.846512021000002</c:v>
                </c:pt>
                <c:pt idx="41">
                  <c:v>45.096801575000001</c:v>
                </c:pt>
                <c:pt idx="42">
                  <c:v>49.8701138569999</c:v>
                </c:pt>
                <c:pt idx="43">
                  <c:v>54.124415638999899</c:v>
                </c:pt>
                <c:pt idx="44">
                  <c:v>57.851906548000002</c:v>
                </c:pt>
                <c:pt idx="45">
                  <c:v>61.069808989999899</c:v>
                </c:pt>
                <c:pt idx="46">
                  <c:v>66.122772158999894</c:v>
                </c:pt>
                <c:pt idx="47">
                  <c:v>69.644088533000001</c:v>
                </c:pt>
                <c:pt idx="48">
                  <c:v>72.016543603000002</c:v>
                </c:pt>
                <c:pt idx="49">
                  <c:v>73.572517550000001</c:v>
                </c:pt>
                <c:pt idx="50">
                  <c:v>74.571068535999899</c:v>
                </c:pt>
                <c:pt idx="51">
                  <c:v>75.200627169000001</c:v>
                </c:pt>
                <c:pt idx="52">
                  <c:v>75.726580709999894</c:v>
                </c:pt>
                <c:pt idx="53">
                  <c:v>75.977786721000001</c:v>
                </c:pt>
                <c:pt idx="54">
                  <c:v>76.095356494000001</c:v>
                </c:pt>
                <c:pt idx="55">
                  <c:v>76.149523520000002</c:v>
                </c:pt>
                <c:pt idx="56">
                  <c:v>76.176220756000006</c:v>
                </c:pt>
                <c:pt idx="57">
                  <c:v>76.185299025999896</c:v>
                </c:pt>
                <c:pt idx="58">
                  <c:v>76.190285447999898</c:v>
                </c:pt>
                <c:pt idx="59">
                  <c:v>76.191622451000001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4-4881-B35E-74260469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</a:t>
                </a:r>
                <a:r>
                  <a:rPr lang="es-MX" baseline="0"/>
                  <a:t> [min]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</a:t>
                </a:r>
                <a:r>
                  <a:rPr lang="es-MX" baseline="0"/>
                  <a:t> [mg/L]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Trayectory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'E8'!$O$1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'E8'!$N$2:$N$65</c:f>
              <c:numCache>
                <c:formatCode>0.00E+00</c:formatCode>
                <c:ptCount val="64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'E8'!$O$2:$O$65</c:f>
              <c:numCache>
                <c:formatCode>0.00E+00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2.1100000000000001E-2</c:v>
                </c:pt>
                <c:pt idx="7">
                  <c:v>2.4099999999999899E-2</c:v>
                </c:pt>
                <c:pt idx="8">
                  <c:v>0.13250000000000001</c:v>
                </c:pt>
                <c:pt idx="9">
                  <c:v>0.15659999999999899</c:v>
                </c:pt>
                <c:pt idx="10">
                  <c:v>0.219799999999999</c:v>
                </c:pt>
                <c:pt idx="11">
                  <c:v>0.28310000000000002</c:v>
                </c:pt>
                <c:pt idx="12">
                  <c:v>0.41560000000000002</c:v>
                </c:pt>
                <c:pt idx="13">
                  <c:v>0.51200000000000001</c:v>
                </c:pt>
                <c:pt idx="14">
                  <c:v>0.62639999999999896</c:v>
                </c:pt>
                <c:pt idx="15">
                  <c:v>0.70169999999999899</c:v>
                </c:pt>
                <c:pt idx="16">
                  <c:v>0.43669999999999898</c:v>
                </c:pt>
                <c:pt idx="17">
                  <c:v>0.74990000000000001</c:v>
                </c:pt>
                <c:pt idx="18">
                  <c:v>1.2016</c:v>
                </c:pt>
                <c:pt idx="19">
                  <c:v>1.57509999999999</c:v>
                </c:pt>
                <c:pt idx="20">
                  <c:v>2.028</c:v>
                </c:pt>
                <c:pt idx="21">
                  <c:v>2.6381999999999901</c:v>
                </c:pt>
                <c:pt idx="22">
                  <c:v>3.3429000000000002</c:v>
                </c:pt>
                <c:pt idx="23">
                  <c:v>4.00199999999999</c:v>
                </c:pt>
                <c:pt idx="24">
                  <c:v>4.6468999999999898</c:v>
                </c:pt>
                <c:pt idx="25">
                  <c:v>5.3575999999999899</c:v>
                </c:pt>
                <c:pt idx="26">
                  <c:v>5.9268000000000001</c:v>
                </c:pt>
                <c:pt idx="27">
                  <c:v>6.7248999999999901</c:v>
                </c:pt>
                <c:pt idx="28">
                  <c:v>7.8814000000000002</c:v>
                </c:pt>
                <c:pt idx="29">
                  <c:v>8.8932999999999893</c:v>
                </c:pt>
                <c:pt idx="30">
                  <c:v>9.8901000000000003</c:v>
                </c:pt>
                <c:pt idx="31">
                  <c:v>11.0589999999999</c:v>
                </c:pt>
                <c:pt idx="32">
                  <c:v>11.878</c:v>
                </c:pt>
                <c:pt idx="33">
                  <c:v>12.8019999999999</c:v>
                </c:pt>
                <c:pt idx="34">
                  <c:v>17.076000000000001</c:v>
                </c:pt>
                <c:pt idx="35">
                  <c:v>22.024000000000001</c:v>
                </c:pt>
                <c:pt idx="36">
                  <c:v>26.219000000000001</c:v>
                </c:pt>
                <c:pt idx="37">
                  <c:v>30.899000000000001</c:v>
                </c:pt>
                <c:pt idx="38">
                  <c:v>34.015999999999998</c:v>
                </c:pt>
                <c:pt idx="39">
                  <c:v>38.548499999999898</c:v>
                </c:pt>
                <c:pt idx="40">
                  <c:v>40.701999999999899</c:v>
                </c:pt>
                <c:pt idx="41">
                  <c:v>41.012999999999998</c:v>
                </c:pt>
                <c:pt idx="42">
                  <c:v>44.887999999999998</c:v>
                </c:pt>
                <c:pt idx="43">
                  <c:v>47.026000000000003</c:v>
                </c:pt>
                <c:pt idx="44">
                  <c:v>50.519999999999897</c:v>
                </c:pt>
                <c:pt idx="45">
                  <c:v>54</c:v>
                </c:pt>
                <c:pt idx="46">
                  <c:v>67.265000000000001</c:v>
                </c:pt>
                <c:pt idx="47">
                  <c:v>71.12</c:v>
                </c:pt>
                <c:pt idx="48">
                  <c:v>70.924999999999898</c:v>
                </c:pt>
                <c:pt idx="49">
                  <c:v>71.495000000000005</c:v>
                </c:pt>
                <c:pt idx="50">
                  <c:v>73.164999999999907</c:v>
                </c:pt>
                <c:pt idx="51">
                  <c:v>77.9849999999999</c:v>
                </c:pt>
                <c:pt idx="52">
                  <c:v>83.104999999999905</c:v>
                </c:pt>
                <c:pt idx="53">
                  <c:v>86.659999999999897</c:v>
                </c:pt>
                <c:pt idx="54">
                  <c:v>87.729999999999905</c:v>
                </c:pt>
                <c:pt idx="55">
                  <c:v>88.84</c:v>
                </c:pt>
                <c:pt idx="56">
                  <c:v>88.689999999999898</c:v>
                </c:pt>
                <c:pt idx="57">
                  <c:v>89.924999999999898</c:v>
                </c:pt>
                <c:pt idx="58">
                  <c:v>90.484999999999999</c:v>
                </c:pt>
                <c:pt idx="59">
                  <c:v>90.769999999999897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5-46C3-BB0B-8B90DFC95B29}"/>
            </c:ext>
          </c:extLst>
        </c:ser>
        <c:ser>
          <c:idx val="1"/>
          <c:order val="1"/>
          <c:tx>
            <c:strRef>
              <c:f>'E8'!$P$1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'E8'!$N$2:$N$65</c:f>
              <c:numCache>
                <c:formatCode>0.00E+00</c:formatCode>
                <c:ptCount val="64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'E8'!$P$2:$P$65</c:f>
              <c:numCache>
                <c:formatCode>0.00E+00</c:formatCode>
                <c:ptCount val="64"/>
                <c:pt idx="0">
                  <c:v>0</c:v>
                </c:pt>
                <c:pt idx="1">
                  <c:v>2.7270739473999901E-5</c:v>
                </c:pt>
                <c:pt idx="2">
                  <c:v>-4.9742397408000001E-6</c:v>
                </c:pt>
                <c:pt idx="3">
                  <c:v>8.0717673090000003E-6</c:v>
                </c:pt>
                <c:pt idx="4">
                  <c:v>2.1808574585000001E-2</c:v>
                </c:pt>
                <c:pt idx="5">
                  <c:v>0.17920855866999899</c:v>
                </c:pt>
                <c:pt idx="6">
                  <c:v>0.65360455433999898</c:v>
                </c:pt>
                <c:pt idx="7">
                  <c:v>1.02409999979999</c:v>
                </c:pt>
                <c:pt idx="8">
                  <c:v>1.1324999998</c:v>
                </c:pt>
                <c:pt idx="9">
                  <c:v>1.1565999996</c:v>
                </c:pt>
                <c:pt idx="10">
                  <c:v>1.21979999939999</c:v>
                </c:pt>
                <c:pt idx="11">
                  <c:v>1.2830999996000001</c:v>
                </c:pt>
                <c:pt idx="12">
                  <c:v>1.4155999990999899</c:v>
                </c:pt>
                <c:pt idx="13">
                  <c:v>1.5119999681</c:v>
                </c:pt>
                <c:pt idx="14">
                  <c:v>1.4982065087000001</c:v>
                </c:pt>
                <c:pt idx="15">
                  <c:v>1.43019808179999</c:v>
                </c:pt>
                <c:pt idx="16">
                  <c:v>1.4367000000000001</c:v>
                </c:pt>
                <c:pt idx="17">
                  <c:v>1.7013708112999899</c:v>
                </c:pt>
                <c:pt idx="18">
                  <c:v>2.1851104273000002</c:v>
                </c:pt>
                <c:pt idx="19">
                  <c:v>2.5750999991999901</c:v>
                </c:pt>
                <c:pt idx="20">
                  <c:v>3.0728766755999901</c:v>
                </c:pt>
                <c:pt idx="21">
                  <c:v>3.7543671954999902</c:v>
                </c:pt>
                <c:pt idx="22">
                  <c:v>4.4520664528999898</c:v>
                </c:pt>
                <c:pt idx="23">
                  <c:v>5.1635189754999899</c:v>
                </c:pt>
                <c:pt idx="24">
                  <c:v>5.8870376999999898</c:v>
                </c:pt>
                <c:pt idx="25">
                  <c:v>6.6214074558</c:v>
                </c:pt>
                <c:pt idx="26">
                  <c:v>7.3657133726000001</c:v>
                </c:pt>
                <c:pt idx="27">
                  <c:v>8.1192383568000004</c:v>
                </c:pt>
                <c:pt idx="28">
                  <c:v>8.8814000001999904</c:v>
                </c:pt>
                <c:pt idx="29">
                  <c:v>9.6517106231999907</c:v>
                </c:pt>
                <c:pt idx="30">
                  <c:v>10.4297512379999</c:v>
                </c:pt>
                <c:pt idx="31">
                  <c:v>11.2151540839999</c:v>
                </c:pt>
                <c:pt idx="32">
                  <c:v>12.007590579</c:v>
                </c:pt>
                <c:pt idx="33">
                  <c:v>12.806762766</c:v>
                </c:pt>
                <c:pt idx="34">
                  <c:v>16.938966905000001</c:v>
                </c:pt>
                <c:pt idx="35">
                  <c:v>21.096823002000001</c:v>
                </c:pt>
                <c:pt idx="36">
                  <c:v>25.076994883000001</c:v>
                </c:pt>
                <c:pt idx="37">
                  <c:v>28.7148160879999</c:v>
                </c:pt>
                <c:pt idx="38">
                  <c:v>31.9368087789999</c:v>
                </c:pt>
                <c:pt idx="39">
                  <c:v>34.762730652999899</c:v>
                </c:pt>
                <c:pt idx="40">
                  <c:v>38.101556074999898</c:v>
                </c:pt>
                <c:pt idx="41">
                  <c:v>38.1493401359999</c:v>
                </c:pt>
                <c:pt idx="42">
                  <c:v>37.409243054000001</c:v>
                </c:pt>
                <c:pt idx="43">
                  <c:v>38.672131395000001</c:v>
                </c:pt>
                <c:pt idx="44">
                  <c:v>43.0234604239999</c:v>
                </c:pt>
                <c:pt idx="45">
                  <c:v>47.363515890000002</c:v>
                </c:pt>
                <c:pt idx="46">
                  <c:v>51.293083463000002</c:v>
                </c:pt>
                <c:pt idx="47">
                  <c:v>56.390789443000003</c:v>
                </c:pt>
                <c:pt idx="48">
                  <c:v>65.755982670999899</c:v>
                </c:pt>
                <c:pt idx="49">
                  <c:v>72.282251643999899</c:v>
                </c:pt>
                <c:pt idx="50">
                  <c:v>74.026190143999898</c:v>
                </c:pt>
                <c:pt idx="51">
                  <c:v>77.986796678999895</c:v>
                </c:pt>
                <c:pt idx="52">
                  <c:v>83.125986596999894</c:v>
                </c:pt>
                <c:pt idx="53">
                  <c:v>86.615051205</c:v>
                </c:pt>
                <c:pt idx="54">
                  <c:v>87.775806246000002</c:v>
                </c:pt>
                <c:pt idx="55">
                  <c:v>88.783486496999899</c:v>
                </c:pt>
                <c:pt idx="56">
                  <c:v>88.763425777999899</c:v>
                </c:pt>
                <c:pt idx="57">
                  <c:v>89.872990474000005</c:v>
                </c:pt>
                <c:pt idx="58">
                  <c:v>90.499941199999896</c:v>
                </c:pt>
                <c:pt idx="59">
                  <c:v>90.749217157999894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5-46C3-BB0B-8B90DFC9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'E8'!$Q$1</c:f>
              <c:strCache>
                <c:ptCount val="1"/>
                <c:pt idx="0">
                  <c:v>Profile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'E8'!$N$2:$N$65</c:f>
              <c:numCache>
                <c:formatCode>0.00E+00</c:formatCode>
                <c:ptCount val="64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1120</c:v>
                </c:pt>
                <c:pt idx="5">
                  <c:v>1400</c:v>
                </c:pt>
                <c:pt idx="6">
                  <c:v>1680</c:v>
                </c:pt>
                <c:pt idx="7">
                  <c:v>1820</c:v>
                </c:pt>
                <c:pt idx="8">
                  <c:v>1890</c:v>
                </c:pt>
                <c:pt idx="9">
                  <c:v>1904</c:v>
                </c:pt>
                <c:pt idx="10">
                  <c:v>1918</c:v>
                </c:pt>
                <c:pt idx="11">
                  <c:v>1932</c:v>
                </c:pt>
                <c:pt idx="12">
                  <c:v>1946</c:v>
                </c:pt>
                <c:pt idx="13">
                  <c:v>1960</c:v>
                </c:pt>
                <c:pt idx="14">
                  <c:v>1974</c:v>
                </c:pt>
                <c:pt idx="15">
                  <c:v>1988</c:v>
                </c:pt>
                <c:pt idx="16">
                  <c:v>2002</c:v>
                </c:pt>
                <c:pt idx="17">
                  <c:v>2016</c:v>
                </c:pt>
                <c:pt idx="18">
                  <c:v>2030</c:v>
                </c:pt>
                <c:pt idx="19">
                  <c:v>2044</c:v>
                </c:pt>
                <c:pt idx="20">
                  <c:v>2058</c:v>
                </c:pt>
                <c:pt idx="21">
                  <c:v>2072</c:v>
                </c:pt>
                <c:pt idx="22">
                  <c:v>2086</c:v>
                </c:pt>
                <c:pt idx="23">
                  <c:v>2100</c:v>
                </c:pt>
                <c:pt idx="24">
                  <c:v>2114</c:v>
                </c:pt>
                <c:pt idx="25">
                  <c:v>2128</c:v>
                </c:pt>
                <c:pt idx="26">
                  <c:v>2142</c:v>
                </c:pt>
                <c:pt idx="27">
                  <c:v>2156</c:v>
                </c:pt>
                <c:pt idx="28">
                  <c:v>2170</c:v>
                </c:pt>
                <c:pt idx="29">
                  <c:v>2184</c:v>
                </c:pt>
                <c:pt idx="30">
                  <c:v>2198</c:v>
                </c:pt>
                <c:pt idx="31">
                  <c:v>2212</c:v>
                </c:pt>
                <c:pt idx="32">
                  <c:v>2226</c:v>
                </c:pt>
                <c:pt idx="33">
                  <c:v>2240</c:v>
                </c:pt>
                <c:pt idx="34">
                  <c:v>2310</c:v>
                </c:pt>
                <c:pt idx="35">
                  <c:v>2380</c:v>
                </c:pt>
                <c:pt idx="36">
                  <c:v>2450</c:v>
                </c:pt>
                <c:pt idx="37">
                  <c:v>2520</c:v>
                </c:pt>
                <c:pt idx="38">
                  <c:v>2590</c:v>
                </c:pt>
                <c:pt idx="39">
                  <c:v>2660</c:v>
                </c:pt>
                <c:pt idx="40">
                  <c:v>2800</c:v>
                </c:pt>
                <c:pt idx="41">
                  <c:v>2940</c:v>
                </c:pt>
                <c:pt idx="42">
                  <c:v>3080</c:v>
                </c:pt>
                <c:pt idx="43">
                  <c:v>3220</c:v>
                </c:pt>
                <c:pt idx="44">
                  <c:v>3360</c:v>
                </c:pt>
                <c:pt idx="45">
                  <c:v>3500</c:v>
                </c:pt>
                <c:pt idx="46">
                  <c:v>3780</c:v>
                </c:pt>
                <c:pt idx="47">
                  <c:v>4060</c:v>
                </c:pt>
                <c:pt idx="48">
                  <c:v>4340</c:v>
                </c:pt>
                <c:pt idx="49">
                  <c:v>4620</c:v>
                </c:pt>
                <c:pt idx="50">
                  <c:v>4900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7336</c:v>
                </c:pt>
                <c:pt idx="57">
                  <c:v>7700</c:v>
                </c:pt>
                <c:pt idx="58">
                  <c:v>8120</c:v>
                </c:pt>
                <c:pt idx="59">
                  <c:v>8330</c:v>
                </c:pt>
              </c:numCache>
            </c:numRef>
          </c:xVal>
          <c:yVal>
            <c:numRef>
              <c:f>'E8'!$Q$2:$Q$65</c:f>
              <c:numCache>
                <c:formatCode>0.00E+00</c:formatCode>
                <c:ptCount val="64"/>
                <c:pt idx="0">
                  <c:v>3.5699999999999899E-9</c:v>
                </c:pt>
                <c:pt idx="1">
                  <c:v>3.0683688923000001E-9</c:v>
                </c:pt>
                <c:pt idx="2">
                  <c:v>4.86700948169999E-9</c:v>
                </c:pt>
                <c:pt idx="3">
                  <c:v>5.1325745708000004E-9</c:v>
                </c:pt>
                <c:pt idx="4">
                  <c:v>5.2632881387000004E-9</c:v>
                </c:pt>
                <c:pt idx="5">
                  <c:v>5.7699999999999898E-9</c:v>
                </c:pt>
                <c:pt idx="6">
                  <c:v>5.7699999999999898E-9</c:v>
                </c:pt>
                <c:pt idx="7">
                  <c:v>5.7699999999999898E-9</c:v>
                </c:pt>
                <c:pt idx="8">
                  <c:v>5.7699999999999898E-9</c:v>
                </c:pt>
                <c:pt idx="9">
                  <c:v>5.7699999999999898E-9</c:v>
                </c:pt>
                <c:pt idx="10">
                  <c:v>5.7699999999999898E-9</c:v>
                </c:pt>
                <c:pt idx="11">
                  <c:v>5.7699999999999898E-9</c:v>
                </c:pt>
                <c:pt idx="12">
                  <c:v>5.7699999999999898E-9</c:v>
                </c:pt>
                <c:pt idx="13">
                  <c:v>5.7699999999999898E-9</c:v>
                </c:pt>
                <c:pt idx="14">
                  <c:v>5.7699999999999898E-9</c:v>
                </c:pt>
                <c:pt idx="15">
                  <c:v>5.7699999999999898E-9</c:v>
                </c:pt>
                <c:pt idx="16">
                  <c:v>5.7699999999999898E-9</c:v>
                </c:pt>
                <c:pt idx="17">
                  <c:v>2.92190796609999E-9</c:v>
                </c:pt>
                <c:pt idx="18">
                  <c:v>2.31E-10</c:v>
                </c:pt>
                <c:pt idx="19">
                  <c:v>2.31E-10</c:v>
                </c:pt>
                <c:pt idx="20">
                  <c:v>2.31E-10</c:v>
                </c:pt>
                <c:pt idx="21">
                  <c:v>2.31E-10</c:v>
                </c:pt>
                <c:pt idx="22">
                  <c:v>2.31E-10</c:v>
                </c:pt>
                <c:pt idx="23">
                  <c:v>2.31E-10</c:v>
                </c:pt>
                <c:pt idx="24">
                  <c:v>2.31E-10</c:v>
                </c:pt>
                <c:pt idx="25">
                  <c:v>2.31E-10</c:v>
                </c:pt>
                <c:pt idx="26">
                  <c:v>2.31E-10</c:v>
                </c:pt>
                <c:pt idx="27">
                  <c:v>2.31E-10</c:v>
                </c:pt>
                <c:pt idx="28">
                  <c:v>2.31E-10</c:v>
                </c:pt>
                <c:pt idx="29">
                  <c:v>2.31E-10</c:v>
                </c:pt>
                <c:pt idx="30">
                  <c:v>2.31E-10</c:v>
                </c:pt>
                <c:pt idx="31">
                  <c:v>2.31E-10</c:v>
                </c:pt>
                <c:pt idx="32">
                  <c:v>2.31E-10</c:v>
                </c:pt>
                <c:pt idx="33">
                  <c:v>2.31E-10</c:v>
                </c:pt>
                <c:pt idx="34">
                  <c:v>2.31E-10</c:v>
                </c:pt>
                <c:pt idx="35">
                  <c:v>2.31E-10</c:v>
                </c:pt>
                <c:pt idx="36">
                  <c:v>2.31E-10</c:v>
                </c:pt>
                <c:pt idx="37">
                  <c:v>2.31E-10</c:v>
                </c:pt>
                <c:pt idx="38">
                  <c:v>2.31E-10</c:v>
                </c:pt>
                <c:pt idx="39">
                  <c:v>2.31E-10</c:v>
                </c:pt>
                <c:pt idx="40">
                  <c:v>2.31E-10</c:v>
                </c:pt>
                <c:pt idx="41">
                  <c:v>2.31E-10</c:v>
                </c:pt>
                <c:pt idx="42">
                  <c:v>2.31E-10</c:v>
                </c:pt>
                <c:pt idx="43">
                  <c:v>2.31E-10</c:v>
                </c:pt>
                <c:pt idx="44">
                  <c:v>2.31E-10</c:v>
                </c:pt>
                <c:pt idx="45">
                  <c:v>2.31E-10</c:v>
                </c:pt>
                <c:pt idx="46">
                  <c:v>2.31E-10</c:v>
                </c:pt>
                <c:pt idx="47">
                  <c:v>2.31E-10</c:v>
                </c:pt>
                <c:pt idx="48">
                  <c:v>2.31E-10</c:v>
                </c:pt>
                <c:pt idx="49">
                  <c:v>2.31E-10</c:v>
                </c:pt>
                <c:pt idx="50">
                  <c:v>5.7699999999999898E-9</c:v>
                </c:pt>
                <c:pt idx="51">
                  <c:v>5.7699999999999898E-9</c:v>
                </c:pt>
                <c:pt idx="52">
                  <c:v>3.7292030433E-9</c:v>
                </c:pt>
                <c:pt idx="53">
                  <c:v>2.0753657986999901E-9</c:v>
                </c:pt>
                <c:pt idx="54">
                  <c:v>2.1144608717000002E-9</c:v>
                </c:pt>
                <c:pt idx="55">
                  <c:v>1.0268372818999901E-9</c:v>
                </c:pt>
                <c:pt idx="56">
                  <c:v>1.5659913513999901E-9</c:v>
                </c:pt>
                <c:pt idx="57">
                  <c:v>2.31E-10</c:v>
                </c:pt>
                <c:pt idx="58">
                  <c:v>8.4643158453999904E-10</c:v>
                </c:pt>
                <c:pt idx="59">
                  <c:v>9.9625236207999892E-10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20E-B66A-72F3A196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adjusment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'E9'!$B$1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'E9'!$A$2:$A$68</c:f>
              <c:numCache>
                <c:formatCode>0.00E+00</c:formatCode>
                <c:ptCount val="67"/>
                <c:pt idx="0">
                  <c:v>9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189</c:v>
                </c:pt>
                <c:pt idx="5">
                  <c:v>198</c:v>
                </c:pt>
                <c:pt idx="6">
                  <c:v>207</c:v>
                </c:pt>
                <c:pt idx="7">
                  <c:v>216</c:v>
                </c:pt>
                <c:pt idx="8">
                  <c:v>225</c:v>
                </c:pt>
                <c:pt idx="9">
                  <c:v>234</c:v>
                </c:pt>
                <c:pt idx="10">
                  <c:v>243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279</c:v>
                </c:pt>
                <c:pt idx="15">
                  <c:v>288</c:v>
                </c:pt>
                <c:pt idx="16">
                  <c:v>297</c:v>
                </c:pt>
                <c:pt idx="17">
                  <c:v>306</c:v>
                </c:pt>
                <c:pt idx="18">
                  <c:v>315</c:v>
                </c:pt>
                <c:pt idx="19">
                  <c:v>324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360</c:v>
                </c:pt>
                <c:pt idx="24">
                  <c:v>405</c:v>
                </c:pt>
                <c:pt idx="25">
                  <c:v>450</c:v>
                </c:pt>
                <c:pt idx="26">
                  <c:v>495</c:v>
                </c:pt>
                <c:pt idx="27">
                  <c:v>540</c:v>
                </c:pt>
                <c:pt idx="28">
                  <c:v>585</c:v>
                </c:pt>
                <c:pt idx="29">
                  <c:v>675</c:v>
                </c:pt>
                <c:pt idx="30">
                  <c:v>765</c:v>
                </c:pt>
                <c:pt idx="31">
                  <c:v>855</c:v>
                </c:pt>
                <c:pt idx="32">
                  <c:v>945</c:v>
                </c:pt>
                <c:pt idx="33">
                  <c:v>1035</c:v>
                </c:pt>
                <c:pt idx="34">
                  <c:v>1125</c:v>
                </c:pt>
                <c:pt idx="35">
                  <c:v>1224</c:v>
                </c:pt>
                <c:pt idx="36">
                  <c:v>1395</c:v>
                </c:pt>
                <c:pt idx="37">
                  <c:v>1575</c:v>
                </c:pt>
                <c:pt idx="38">
                  <c:v>1755</c:v>
                </c:pt>
                <c:pt idx="39">
                  <c:v>1935</c:v>
                </c:pt>
                <c:pt idx="40">
                  <c:v>2115</c:v>
                </c:pt>
                <c:pt idx="41">
                  <c:v>2295</c:v>
                </c:pt>
                <c:pt idx="42">
                  <c:v>2475</c:v>
                </c:pt>
                <c:pt idx="43">
                  <c:v>2745</c:v>
                </c:pt>
                <c:pt idx="44">
                  <c:v>3015</c:v>
                </c:pt>
                <c:pt idx="45">
                  <c:v>3285</c:v>
                </c:pt>
                <c:pt idx="46">
                  <c:v>3555</c:v>
                </c:pt>
                <c:pt idx="47">
                  <c:v>3825</c:v>
                </c:pt>
                <c:pt idx="48">
                  <c:v>4095</c:v>
                </c:pt>
                <c:pt idx="49">
                  <c:v>4365</c:v>
                </c:pt>
                <c:pt idx="50">
                  <c:v>4545</c:v>
                </c:pt>
                <c:pt idx="51">
                  <c:v>4725</c:v>
                </c:pt>
                <c:pt idx="52">
                  <c:v>4950</c:v>
                </c:pt>
                <c:pt idx="53">
                  <c:v>5355</c:v>
                </c:pt>
              </c:numCache>
            </c:numRef>
          </c:xVal>
          <c:yVal>
            <c:numRef>
              <c:f>'E9'!$B$2:$B$68</c:f>
              <c:numCache>
                <c:formatCode>0.00E+00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3.30999999999999E-2</c:v>
                </c:pt>
                <c:pt idx="7">
                  <c:v>8.12999999999999E-2</c:v>
                </c:pt>
                <c:pt idx="8">
                  <c:v>0.13250000000000001</c:v>
                </c:pt>
                <c:pt idx="9">
                  <c:v>0.53649999999999898</c:v>
                </c:pt>
                <c:pt idx="10">
                  <c:v>0.92579999999999896</c:v>
                </c:pt>
                <c:pt idx="11">
                  <c:v>1.3582000000000001</c:v>
                </c:pt>
                <c:pt idx="12">
                  <c:v>2.6532</c:v>
                </c:pt>
                <c:pt idx="13">
                  <c:v>5.9524999999999899</c:v>
                </c:pt>
                <c:pt idx="14">
                  <c:v>7.2789999999999901</c:v>
                </c:pt>
                <c:pt idx="15">
                  <c:v>9.2040000000000006</c:v>
                </c:pt>
                <c:pt idx="16">
                  <c:v>11.303000000000001</c:v>
                </c:pt>
                <c:pt idx="17">
                  <c:v>13.375</c:v>
                </c:pt>
                <c:pt idx="18">
                  <c:v>14.974</c:v>
                </c:pt>
                <c:pt idx="19">
                  <c:v>17.7319999999999</c:v>
                </c:pt>
                <c:pt idx="20">
                  <c:v>21.059999999999899</c:v>
                </c:pt>
                <c:pt idx="21">
                  <c:v>22.4299999999999</c:v>
                </c:pt>
                <c:pt idx="22">
                  <c:v>24.972000000000001</c:v>
                </c:pt>
                <c:pt idx="23">
                  <c:v>26.102</c:v>
                </c:pt>
                <c:pt idx="24">
                  <c:v>35.162500000000001</c:v>
                </c:pt>
                <c:pt idx="25">
                  <c:v>40.671499999999902</c:v>
                </c:pt>
                <c:pt idx="26">
                  <c:v>48.834499999999899</c:v>
                </c:pt>
                <c:pt idx="27">
                  <c:v>54.044999999999902</c:v>
                </c:pt>
                <c:pt idx="28">
                  <c:v>59.45</c:v>
                </c:pt>
                <c:pt idx="29">
                  <c:v>65.454999999999899</c:v>
                </c:pt>
                <c:pt idx="30">
                  <c:v>70.879999999999896</c:v>
                </c:pt>
                <c:pt idx="31">
                  <c:v>74.78</c:v>
                </c:pt>
                <c:pt idx="32">
                  <c:v>76.900000000000006</c:v>
                </c:pt>
                <c:pt idx="33">
                  <c:v>78.650000000000006</c:v>
                </c:pt>
                <c:pt idx="34">
                  <c:v>79.099999999999895</c:v>
                </c:pt>
                <c:pt idx="35">
                  <c:v>81.039999999999907</c:v>
                </c:pt>
                <c:pt idx="36">
                  <c:v>84.189999999999898</c:v>
                </c:pt>
                <c:pt idx="37">
                  <c:v>84.7</c:v>
                </c:pt>
                <c:pt idx="38">
                  <c:v>84.724999999999895</c:v>
                </c:pt>
                <c:pt idx="39">
                  <c:v>88.524999999999906</c:v>
                </c:pt>
                <c:pt idx="40">
                  <c:v>87.834999999999994</c:v>
                </c:pt>
                <c:pt idx="41">
                  <c:v>90.015000000000001</c:v>
                </c:pt>
                <c:pt idx="42">
                  <c:v>94.444999999999894</c:v>
                </c:pt>
                <c:pt idx="43">
                  <c:v>94.849999999999895</c:v>
                </c:pt>
                <c:pt idx="44">
                  <c:v>94.28</c:v>
                </c:pt>
                <c:pt idx="45">
                  <c:v>94.129999999999896</c:v>
                </c:pt>
                <c:pt idx="46">
                  <c:v>96.944000000000003</c:v>
                </c:pt>
                <c:pt idx="47">
                  <c:v>98.885000000000005</c:v>
                </c:pt>
                <c:pt idx="48">
                  <c:v>97.659999999999897</c:v>
                </c:pt>
                <c:pt idx="49">
                  <c:v>97.23</c:v>
                </c:pt>
                <c:pt idx="50">
                  <c:v>96.899999999999906</c:v>
                </c:pt>
                <c:pt idx="51">
                  <c:v>98.394999999999897</c:v>
                </c:pt>
                <c:pt idx="52">
                  <c:v>98.885000000000005</c:v>
                </c:pt>
                <c:pt idx="53">
                  <c:v>99.685000000000002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B-4DB6-A126-CFAD3D5A4A29}"/>
            </c:ext>
          </c:extLst>
        </c:ser>
        <c:ser>
          <c:idx val="1"/>
          <c:order val="1"/>
          <c:tx>
            <c:strRef>
              <c:f>'E9'!$C$1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'E9'!$A$2:$A$68</c:f>
              <c:numCache>
                <c:formatCode>0.00E+00</c:formatCode>
                <c:ptCount val="67"/>
                <c:pt idx="0">
                  <c:v>9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189</c:v>
                </c:pt>
                <c:pt idx="5">
                  <c:v>198</c:v>
                </c:pt>
                <c:pt idx="6">
                  <c:v>207</c:v>
                </c:pt>
                <c:pt idx="7">
                  <c:v>216</c:v>
                </c:pt>
                <c:pt idx="8">
                  <c:v>225</c:v>
                </c:pt>
                <c:pt idx="9">
                  <c:v>234</c:v>
                </c:pt>
                <c:pt idx="10">
                  <c:v>243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279</c:v>
                </c:pt>
                <c:pt idx="15">
                  <c:v>288</c:v>
                </c:pt>
                <c:pt idx="16">
                  <c:v>297</c:v>
                </c:pt>
                <c:pt idx="17">
                  <c:v>306</c:v>
                </c:pt>
                <c:pt idx="18">
                  <c:v>315</c:v>
                </c:pt>
                <c:pt idx="19">
                  <c:v>324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360</c:v>
                </c:pt>
                <c:pt idx="24">
                  <c:v>405</c:v>
                </c:pt>
                <c:pt idx="25">
                  <c:v>450</c:v>
                </c:pt>
                <c:pt idx="26">
                  <c:v>495</c:v>
                </c:pt>
                <c:pt idx="27">
                  <c:v>540</c:v>
                </c:pt>
                <c:pt idx="28">
                  <c:v>585</c:v>
                </c:pt>
                <c:pt idx="29">
                  <c:v>675</c:v>
                </c:pt>
                <c:pt idx="30">
                  <c:v>765</c:v>
                </c:pt>
                <c:pt idx="31">
                  <c:v>855</c:v>
                </c:pt>
                <c:pt idx="32">
                  <c:v>945</c:v>
                </c:pt>
                <c:pt idx="33">
                  <c:v>1035</c:v>
                </c:pt>
                <c:pt idx="34">
                  <c:v>1125</c:v>
                </c:pt>
                <c:pt idx="35">
                  <c:v>1224</c:v>
                </c:pt>
                <c:pt idx="36">
                  <c:v>1395</c:v>
                </c:pt>
                <c:pt idx="37">
                  <c:v>1575</c:v>
                </c:pt>
                <c:pt idx="38">
                  <c:v>1755</c:v>
                </c:pt>
                <c:pt idx="39">
                  <c:v>1935</c:v>
                </c:pt>
                <c:pt idx="40">
                  <c:v>2115</c:v>
                </c:pt>
                <c:pt idx="41">
                  <c:v>2295</c:v>
                </c:pt>
                <c:pt idx="42">
                  <c:v>2475</c:v>
                </c:pt>
                <c:pt idx="43">
                  <c:v>2745</c:v>
                </c:pt>
                <c:pt idx="44">
                  <c:v>3015</c:v>
                </c:pt>
                <c:pt idx="45">
                  <c:v>3285</c:v>
                </c:pt>
                <c:pt idx="46">
                  <c:v>3555</c:v>
                </c:pt>
                <c:pt idx="47">
                  <c:v>3825</c:v>
                </c:pt>
                <c:pt idx="48">
                  <c:v>4095</c:v>
                </c:pt>
                <c:pt idx="49">
                  <c:v>4365</c:v>
                </c:pt>
                <c:pt idx="50">
                  <c:v>4545</c:v>
                </c:pt>
                <c:pt idx="51">
                  <c:v>4725</c:v>
                </c:pt>
                <c:pt idx="52">
                  <c:v>4950</c:v>
                </c:pt>
                <c:pt idx="53">
                  <c:v>5355</c:v>
                </c:pt>
              </c:numCache>
            </c:numRef>
          </c:xVal>
          <c:yVal>
            <c:numRef>
              <c:f>'E9'!$C$2:$C$68</c:f>
              <c:numCache>
                <c:formatCode>0.00E+00</c:formatCode>
                <c:ptCount val="67"/>
                <c:pt idx="0">
                  <c:v>0</c:v>
                </c:pt>
                <c:pt idx="1">
                  <c:v>-3.2110055329999902E-4</c:v>
                </c:pt>
                <c:pt idx="2">
                  <c:v>8.4351968836000001E-4</c:v>
                </c:pt>
                <c:pt idx="3">
                  <c:v>2.1971554531000002E-2</c:v>
                </c:pt>
                <c:pt idx="4">
                  <c:v>3.5454871763000002E-2</c:v>
                </c:pt>
                <c:pt idx="5">
                  <c:v>5.5083877693999903E-2</c:v>
                </c:pt>
                <c:pt idx="6">
                  <c:v>8.2723490220000001E-2</c:v>
                </c:pt>
                <c:pt idx="7">
                  <c:v>0.12049915761</c:v>
                </c:pt>
                <c:pt idx="8">
                  <c:v>0.170766730579999</c:v>
                </c:pt>
                <c:pt idx="9">
                  <c:v>0.23607192740999899</c:v>
                </c:pt>
                <c:pt idx="10">
                  <c:v>0.31910183988000002</c:v>
                </c:pt>
                <c:pt idx="11">
                  <c:v>0.42263122684999899</c:v>
                </c:pt>
                <c:pt idx="12">
                  <c:v>0.54946638846999896</c:v>
                </c:pt>
                <c:pt idx="13">
                  <c:v>0.70238922559000005</c:v>
                </c:pt>
                <c:pt idx="14">
                  <c:v>0.88410372579999896</c:v>
                </c:pt>
                <c:pt idx="15">
                  <c:v>1.0971866592999899</c:v>
                </c:pt>
                <c:pt idx="16">
                  <c:v>1.34404379009999</c:v>
                </c:pt>
                <c:pt idx="17">
                  <c:v>1.6268724609</c:v>
                </c:pt>
                <c:pt idx="18">
                  <c:v>1.9476310128000001</c:v>
                </c:pt>
                <c:pt idx="19">
                  <c:v>2.3080151732999901</c:v>
                </c:pt>
                <c:pt idx="20">
                  <c:v>2.7094412692000001</c:v>
                </c:pt>
                <c:pt idx="21">
                  <c:v>3.1530359167999902</c:v>
                </c:pt>
                <c:pt idx="22">
                  <c:v>3.6396316833000002</c:v>
                </c:pt>
                <c:pt idx="23">
                  <c:v>4.16976811059999</c:v>
                </c:pt>
                <c:pt idx="24">
                  <c:v>7.4729540595000001</c:v>
                </c:pt>
                <c:pt idx="25">
                  <c:v>11.796208417000001</c:v>
                </c:pt>
                <c:pt idx="26">
                  <c:v>16.959898034999899</c:v>
                </c:pt>
                <c:pt idx="27">
                  <c:v>22.724997759000001</c:v>
                </c:pt>
                <c:pt idx="28">
                  <c:v>28.842264628999899</c:v>
                </c:pt>
                <c:pt idx="29">
                  <c:v>41.262155137999898</c:v>
                </c:pt>
                <c:pt idx="30">
                  <c:v>52.884785356999899</c:v>
                </c:pt>
                <c:pt idx="31">
                  <c:v>63.014502022000002</c:v>
                </c:pt>
                <c:pt idx="32">
                  <c:v>71.432357506000002</c:v>
                </c:pt>
                <c:pt idx="33">
                  <c:v>78.200958725000007</c:v>
                </c:pt>
                <c:pt idx="34">
                  <c:v>83.517691421999899</c:v>
                </c:pt>
                <c:pt idx="35">
                  <c:v>87.9771808429999</c:v>
                </c:pt>
                <c:pt idx="36">
                  <c:v>93.122370308000001</c:v>
                </c:pt>
                <c:pt idx="37">
                  <c:v>96.223501593999899</c:v>
                </c:pt>
                <c:pt idx="38">
                  <c:v>97.938408308999897</c:v>
                </c:pt>
                <c:pt idx="39">
                  <c:v>98.875681751000002</c:v>
                </c:pt>
                <c:pt idx="40">
                  <c:v>99.384309422000001</c:v>
                </c:pt>
                <c:pt idx="41">
                  <c:v>99.659119969000002</c:v>
                </c:pt>
                <c:pt idx="42">
                  <c:v>99.807197626000004</c:v>
                </c:pt>
                <c:pt idx="43">
                  <c:v>99.911549917000002</c:v>
                </c:pt>
                <c:pt idx="44">
                  <c:v>99.952638999000001</c:v>
                </c:pt>
                <c:pt idx="45">
                  <c:v>99.968799962000006</c:v>
                </c:pt>
                <c:pt idx="46">
                  <c:v>99.975152796000003</c:v>
                </c:pt>
                <c:pt idx="47">
                  <c:v>99.977649392000004</c:v>
                </c:pt>
                <c:pt idx="48">
                  <c:v>99.9786303919999</c:v>
                </c:pt>
                <c:pt idx="49">
                  <c:v>99.979015836000002</c:v>
                </c:pt>
                <c:pt idx="50">
                  <c:v>99.979131472999896</c:v>
                </c:pt>
                <c:pt idx="51">
                  <c:v>99.979193503000005</c:v>
                </c:pt>
                <c:pt idx="52">
                  <c:v>99.979232327000005</c:v>
                </c:pt>
                <c:pt idx="53">
                  <c:v>99.979257160000003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B-4DB6-A126-CFAD3D5A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Trayectory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'E9'!$O$1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'E9'!$N$2:$N$65</c:f>
              <c:numCache>
                <c:formatCode>0.00E+00</c:formatCode>
                <c:ptCount val="64"/>
                <c:pt idx="0">
                  <c:v>9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189</c:v>
                </c:pt>
                <c:pt idx="5">
                  <c:v>198</c:v>
                </c:pt>
                <c:pt idx="6">
                  <c:v>207</c:v>
                </c:pt>
                <c:pt idx="7">
                  <c:v>216</c:v>
                </c:pt>
                <c:pt idx="8">
                  <c:v>225</c:v>
                </c:pt>
                <c:pt idx="9">
                  <c:v>234</c:v>
                </c:pt>
                <c:pt idx="10">
                  <c:v>243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279</c:v>
                </c:pt>
                <c:pt idx="15">
                  <c:v>288</c:v>
                </c:pt>
                <c:pt idx="16">
                  <c:v>297</c:v>
                </c:pt>
                <c:pt idx="17">
                  <c:v>306</c:v>
                </c:pt>
                <c:pt idx="18">
                  <c:v>315</c:v>
                </c:pt>
                <c:pt idx="19">
                  <c:v>324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360</c:v>
                </c:pt>
                <c:pt idx="24">
                  <c:v>405</c:v>
                </c:pt>
                <c:pt idx="25">
                  <c:v>450</c:v>
                </c:pt>
                <c:pt idx="26">
                  <c:v>495</c:v>
                </c:pt>
                <c:pt idx="27">
                  <c:v>540</c:v>
                </c:pt>
                <c:pt idx="28">
                  <c:v>585</c:v>
                </c:pt>
                <c:pt idx="29">
                  <c:v>675</c:v>
                </c:pt>
                <c:pt idx="30">
                  <c:v>765</c:v>
                </c:pt>
                <c:pt idx="31">
                  <c:v>855</c:v>
                </c:pt>
                <c:pt idx="32">
                  <c:v>945</c:v>
                </c:pt>
                <c:pt idx="33">
                  <c:v>1035</c:v>
                </c:pt>
                <c:pt idx="34">
                  <c:v>1125</c:v>
                </c:pt>
                <c:pt idx="35">
                  <c:v>1224</c:v>
                </c:pt>
                <c:pt idx="36">
                  <c:v>1395</c:v>
                </c:pt>
                <c:pt idx="37">
                  <c:v>1575</c:v>
                </c:pt>
                <c:pt idx="38">
                  <c:v>1755</c:v>
                </c:pt>
                <c:pt idx="39">
                  <c:v>1935</c:v>
                </c:pt>
                <c:pt idx="40">
                  <c:v>2115</c:v>
                </c:pt>
                <c:pt idx="41">
                  <c:v>2295</c:v>
                </c:pt>
                <c:pt idx="42">
                  <c:v>2475</c:v>
                </c:pt>
                <c:pt idx="43">
                  <c:v>2745</c:v>
                </c:pt>
                <c:pt idx="44">
                  <c:v>3015</c:v>
                </c:pt>
                <c:pt idx="45">
                  <c:v>3285</c:v>
                </c:pt>
                <c:pt idx="46">
                  <c:v>3555</c:v>
                </c:pt>
                <c:pt idx="47">
                  <c:v>3825</c:v>
                </c:pt>
                <c:pt idx="48">
                  <c:v>4095</c:v>
                </c:pt>
                <c:pt idx="49">
                  <c:v>4365</c:v>
                </c:pt>
                <c:pt idx="50">
                  <c:v>4545</c:v>
                </c:pt>
                <c:pt idx="51">
                  <c:v>4725</c:v>
                </c:pt>
                <c:pt idx="52">
                  <c:v>4950</c:v>
                </c:pt>
                <c:pt idx="53">
                  <c:v>5355</c:v>
                </c:pt>
              </c:numCache>
            </c:numRef>
          </c:xVal>
          <c:yVal>
            <c:numRef>
              <c:f>'E9'!$O$2:$O$65</c:f>
              <c:numCache>
                <c:formatCode>0.00E+00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3.30999999999999E-2</c:v>
                </c:pt>
                <c:pt idx="7">
                  <c:v>8.12999999999999E-2</c:v>
                </c:pt>
                <c:pt idx="8">
                  <c:v>0.13250000000000001</c:v>
                </c:pt>
                <c:pt idx="9">
                  <c:v>0.53649999999999898</c:v>
                </c:pt>
                <c:pt idx="10">
                  <c:v>0.92579999999999896</c:v>
                </c:pt>
                <c:pt idx="11">
                  <c:v>1.3582000000000001</c:v>
                </c:pt>
                <c:pt idx="12">
                  <c:v>2.6532</c:v>
                </c:pt>
                <c:pt idx="13">
                  <c:v>5.9524999999999899</c:v>
                </c:pt>
                <c:pt idx="14">
                  <c:v>7.2789999999999901</c:v>
                </c:pt>
                <c:pt idx="15">
                  <c:v>9.2040000000000006</c:v>
                </c:pt>
                <c:pt idx="16">
                  <c:v>11.303000000000001</c:v>
                </c:pt>
                <c:pt idx="17">
                  <c:v>13.375</c:v>
                </c:pt>
                <c:pt idx="18">
                  <c:v>14.974</c:v>
                </c:pt>
                <c:pt idx="19">
                  <c:v>17.7319999999999</c:v>
                </c:pt>
                <c:pt idx="20">
                  <c:v>21.059999999999899</c:v>
                </c:pt>
                <c:pt idx="21">
                  <c:v>22.4299999999999</c:v>
                </c:pt>
                <c:pt idx="22">
                  <c:v>24.972000000000001</c:v>
                </c:pt>
                <c:pt idx="23">
                  <c:v>26.102</c:v>
                </c:pt>
                <c:pt idx="24">
                  <c:v>35.162500000000001</c:v>
                </c:pt>
                <c:pt idx="25">
                  <c:v>40.671499999999902</c:v>
                </c:pt>
                <c:pt idx="26">
                  <c:v>48.834499999999899</c:v>
                </c:pt>
                <c:pt idx="27">
                  <c:v>54.044999999999902</c:v>
                </c:pt>
                <c:pt idx="28">
                  <c:v>59.45</c:v>
                </c:pt>
                <c:pt idx="29">
                  <c:v>65.454999999999899</c:v>
                </c:pt>
                <c:pt idx="30">
                  <c:v>70.879999999999896</c:v>
                </c:pt>
                <c:pt idx="31">
                  <c:v>74.78</c:v>
                </c:pt>
                <c:pt idx="32">
                  <c:v>76.900000000000006</c:v>
                </c:pt>
                <c:pt idx="33">
                  <c:v>78.650000000000006</c:v>
                </c:pt>
                <c:pt idx="34">
                  <c:v>79.099999999999895</c:v>
                </c:pt>
                <c:pt idx="35">
                  <c:v>81.039999999999907</c:v>
                </c:pt>
                <c:pt idx="36">
                  <c:v>84.189999999999898</c:v>
                </c:pt>
                <c:pt idx="37">
                  <c:v>84.7</c:v>
                </c:pt>
                <c:pt idx="38">
                  <c:v>84.724999999999895</c:v>
                </c:pt>
                <c:pt idx="39">
                  <c:v>88.524999999999906</c:v>
                </c:pt>
                <c:pt idx="40">
                  <c:v>87.834999999999994</c:v>
                </c:pt>
                <c:pt idx="41">
                  <c:v>90.015000000000001</c:v>
                </c:pt>
                <c:pt idx="42">
                  <c:v>94.444999999999894</c:v>
                </c:pt>
                <c:pt idx="43">
                  <c:v>94.849999999999895</c:v>
                </c:pt>
                <c:pt idx="44">
                  <c:v>94.28</c:v>
                </c:pt>
                <c:pt idx="45">
                  <c:v>94.129999999999896</c:v>
                </c:pt>
                <c:pt idx="46">
                  <c:v>96.944000000000003</c:v>
                </c:pt>
                <c:pt idx="47">
                  <c:v>98.885000000000005</c:v>
                </c:pt>
                <c:pt idx="48">
                  <c:v>97.659999999999897</c:v>
                </c:pt>
                <c:pt idx="49">
                  <c:v>97.23</c:v>
                </c:pt>
                <c:pt idx="50">
                  <c:v>96.899999999999906</c:v>
                </c:pt>
                <c:pt idx="51">
                  <c:v>98.394999999999897</c:v>
                </c:pt>
                <c:pt idx="52">
                  <c:v>98.885000000000005</c:v>
                </c:pt>
                <c:pt idx="53">
                  <c:v>99.685000000000002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9-4ADA-B856-EC23AC00E575}"/>
            </c:ext>
          </c:extLst>
        </c:ser>
        <c:ser>
          <c:idx val="1"/>
          <c:order val="1"/>
          <c:tx>
            <c:strRef>
              <c:f>'E9'!$P$1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'E9'!$N$2:$N$65</c:f>
              <c:numCache>
                <c:formatCode>0.00E+00</c:formatCode>
                <c:ptCount val="64"/>
                <c:pt idx="0">
                  <c:v>9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189</c:v>
                </c:pt>
                <c:pt idx="5">
                  <c:v>198</c:v>
                </c:pt>
                <c:pt idx="6">
                  <c:v>207</c:v>
                </c:pt>
                <c:pt idx="7">
                  <c:v>216</c:v>
                </c:pt>
                <c:pt idx="8">
                  <c:v>225</c:v>
                </c:pt>
                <c:pt idx="9">
                  <c:v>234</c:v>
                </c:pt>
                <c:pt idx="10">
                  <c:v>243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279</c:v>
                </c:pt>
                <c:pt idx="15">
                  <c:v>288</c:v>
                </c:pt>
                <c:pt idx="16">
                  <c:v>297</c:v>
                </c:pt>
                <c:pt idx="17">
                  <c:v>306</c:v>
                </c:pt>
                <c:pt idx="18">
                  <c:v>315</c:v>
                </c:pt>
                <c:pt idx="19">
                  <c:v>324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360</c:v>
                </c:pt>
                <c:pt idx="24">
                  <c:v>405</c:v>
                </c:pt>
                <c:pt idx="25">
                  <c:v>450</c:v>
                </c:pt>
                <c:pt idx="26">
                  <c:v>495</c:v>
                </c:pt>
                <c:pt idx="27">
                  <c:v>540</c:v>
                </c:pt>
                <c:pt idx="28">
                  <c:v>585</c:v>
                </c:pt>
                <c:pt idx="29">
                  <c:v>675</c:v>
                </c:pt>
                <c:pt idx="30">
                  <c:v>765</c:v>
                </c:pt>
                <c:pt idx="31">
                  <c:v>855</c:v>
                </c:pt>
                <c:pt idx="32">
                  <c:v>945</c:v>
                </c:pt>
                <c:pt idx="33">
                  <c:v>1035</c:v>
                </c:pt>
                <c:pt idx="34">
                  <c:v>1125</c:v>
                </c:pt>
                <c:pt idx="35">
                  <c:v>1224</c:v>
                </c:pt>
                <c:pt idx="36">
                  <c:v>1395</c:v>
                </c:pt>
                <c:pt idx="37">
                  <c:v>1575</c:v>
                </c:pt>
                <c:pt idx="38">
                  <c:v>1755</c:v>
                </c:pt>
                <c:pt idx="39">
                  <c:v>1935</c:v>
                </c:pt>
                <c:pt idx="40">
                  <c:v>2115</c:v>
                </c:pt>
                <c:pt idx="41">
                  <c:v>2295</c:v>
                </c:pt>
                <c:pt idx="42">
                  <c:v>2475</c:v>
                </c:pt>
                <c:pt idx="43">
                  <c:v>2745</c:v>
                </c:pt>
                <c:pt idx="44">
                  <c:v>3015</c:v>
                </c:pt>
                <c:pt idx="45">
                  <c:v>3285</c:v>
                </c:pt>
                <c:pt idx="46">
                  <c:v>3555</c:v>
                </c:pt>
                <c:pt idx="47">
                  <c:v>3825</c:v>
                </c:pt>
                <c:pt idx="48">
                  <c:v>4095</c:v>
                </c:pt>
                <c:pt idx="49">
                  <c:v>4365</c:v>
                </c:pt>
                <c:pt idx="50">
                  <c:v>4545</c:v>
                </c:pt>
                <c:pt idx="51">
                  <c:v>4725</c:v>
                </c:pt>
                <c:pt idx="52">
                  <c:v>4950</c:v>
                </c:pt>
                <c:pt idx="53">
                  <c:v>5355</c:v>
                </c:pt>
              </c:numCache>
            </c:numRef>
          </c:xVal>
          <c:yVal>
            <c:numRef>
              <c:f>'E9'!$P$2:$P$65</c:f>
              <c:numCache>
                <c:formatCode>0.00E+00</c:formatCode>
                <c:ptCount val="64"/>
                <c:pt idx="0">
                  <c:v>0</c:v>
                </c:pt>
                <c:pt idx="1">
                  <c:v>1.2412699587</c:v>
                </c:pt>
                <c:pt idx="2">
                  <c:v>2.4296430737999901</c:v>
                </c:pt>
                <c:pt idx="3">
                  <c:v>3.9338674791999901</c:v>
                </c:pt>
                <c:pt idx="4">
                  <c:v>4.2473329543</c:v>
                </c:pt>
                <c:pt idx="5">
                  <c:v>4.5742020581</c:v>
                </c:pt>
                <c:pt idx="6">
                  <c:v>4.9153321432999899</c:v>
                </c:pt>
                <c:pt idx="7">
                  <c:v>5.2716482439999899</c:v>
                </c:pt>
                <c:pt idx="8">
                  <c:v>5.6441355861999902</c:v>
                </c:pt>
                <c:pt idx="9">
                  <c:v>6.0338310248999898</c:v>
                </c:pt>
                <c:pt idx="10">
                  <c:v>6.4418132746000003</c:v>
                </c:pt>
                <c:pt idx="11">
                  <c:v>6.86919188999999</c:v>
                </c:pt>
                <c:pt idx="12">
                  <c:v>7.3170950395999901</c:v>
                </c:pt>
                <c:pt idx="13">
                  <c:v>7.7866562028999899</c:v>
                </c:pt>
                <c:pt idx="14">
                  <c:v>8.2789999928999904</c:v>
                </c:pt>
                <c:pt idx="15">
                  <c:v>8.7952273742999907</c:v>
                </c:pt>
                <c:pt idx="16">
                  <c:v>9.3364005899000002</c:v>
                </c:pt>
                <c:pt idx="17">
                  <c:v>9.9035281384000005</c:v>
                </c:pt>
                <c:pt idx="18">
                  <c:v>10.497550154000001</c:v>
                </c:pt>
                <c:pt idx="19">
                  <c:v>11.1193245259999</c:v>
                </c:pt>
                <c:pt idx="20">
                  <c:v>11.769614084000001</c:v>
                </c:pt>
                <c:pt idx="21">
                  <c:v>12.449075107000001</c:v>
                </c:pt>
                <c:pt idx="22">
                  <c:v>13.158247399</c:v>
                </c:pt>
                <c:pt idx="23">
                  <c:v>13.897546092000001</c:v>
                </c:pt>
                <c:pt idx="24">
                  <c:v>18.3213168109999</c:v>
                </c:pt>
                <c:pt idx="25">
                  <c:v>23.3809976709999</c:v>
                </c:pt>
                <c:pt idx="26">
                  <c:v>28.943862158999899</c:v>
                </c:pt>
                <c:pt idx="27">
                  <c:v>34.8573293849999</c:v>
                </c:pt>
                <c:pt idx="28">
                  <c:v>40.966859583999899</c:v>
                </c:pt>
                <c:pt idx="29">
                  <c:v>52.9845136879999</c:v>
                </c:pt>
                <c:pt idx="30">
                  <c:v>64.141496437000001</c:v>
                </c:pt>
                <c:pt idx="31">
                  <c:v>71.970266128000006</c:v>
                </c:pt>
                <c:pt idx="32">
                  <c:v>76.359918747999899</c:v>
                </c:pt>
                <c:pt idx="33">
                  <c:v>79.081948902999898</c:v>
                </c:pt>
                <c:pt idx="34">
                  <c:v>80.738655246999897</c:v>
                </c:pt>
                <c:pt idx="35">
                  <c:v>81.832867696999898</c:v>
                </c:pt>
                <c:pt idx="36">
                  <c:v>83.925174561000006</c:v>
                </c:pt>
                <c:pt idx="37">
                  <c:v>84.647641841999899</c:v>
                </c:pt>
                <c:pt idx="38">
                  <c:v>85.252543684000003</c:v>
                </c:pt>
                <c:pt idx="39">
                  <c:v>87.959695213000003</c:v>
                </c:pt>
                <c:pt idx="40">
                  <c:v>88.244603229999896</c:v>
                </c:pt>
                <c:pt idx="41">
                  <c:v>90.367262456000006</c:v>
                </c:pt>
                <c:pt idx="42">
                  <c:v>93.997247753999901</c:v>
                </c:pt>
                <c:pt idx="43">
                  <c:v>94.912373986999896</c:v>
                </c:pt>
                <c:pt idx="44">
                  <c:v>94.292212984000003</c:v>
                </c:pt>
                <c:pt idx="45">
                  <c:v>94.335937342999898</c:v>
                </c:pt>
                <c:pt idx="46">
                  <c:v>96.892288262999898</c:v>
                </c:pt>
                <c:pt idx="47">
                  <c:v>98.695962749000003</c:v>
                </c:pt>
                <c:pt idx="48">
                  <c:v>97.761306047000005</c:v>
                </c:pt>
                <c:pt idx="49">
                  <c:v>97.175190881000006</c:v>
                </c:pt>
                <c:pt idx="50">
                  <c:v>97.1051283769999</c:v>
                </c:pt>
                <c:pt idx="51">
                  <c:v>98.233840587000003</c:v>
                </c:pt>
                <c:pt idx="52">
                  <c:v>98.9021681239999</c:v>
                </c:pt>
                <c:pt idx="53">
                  <c:v>99.670920045000003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9-4ADA-B856-EC23AC00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k9 vs k5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experimetales E9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'V1'!$E$2:$E$60</c:f>
              <c:numCache>
                <c:formatCode>0.00E+00</c:formatCode>
                <c:ptCount val="59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'V1'!$F$2:$F$60</c:f>
              <c:numCache>
                <c:formatCode>0.00E+00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4.2200000000000001E-2</c:v>
                </c:pt>
                <c:pt idx="8">
                  <c:v>6.6299999999999901E-2</c:v>
                </c:pt>
                <c:pt idx="9">
                  <c:v>0.1837</c:v>
                </c:pt>
                <c:pt idx="10">
                  <c:v>0.19270000000000001</c:v>
                </c:pt>
                <c:pt idx="11">
                  <c:v>0.38350000000000001</c:v>
                </c:pt>
                <c:pt idx="12">
                  <c:v>0.51200000000000001</c:v>
                </c:pt>
                <c:pt idx="13">
                  <c:v>0.68969999999999898</c:v>
                </c:pt>
                <c:pt idx="14">
                  <c:v>0.84319999999999895</c:v>
                </c:pt>
                <c:pt idx="15">
                  <c:v>0.98780000000000001</c:v>
                </c:pt>
                <c:pt idx="16">
                  <c:v>1.2226999999999899</c:v>
                </c:pt>
                <c:pt idx="17">
                  <c:v>1.4786999999999899</c:v>
                </c:pt>
                <c:pt idx="18">
                  <c:v>1.6805000000000001</c:v>
                </c:pt>
                <c:pt idx="19">
                  <c:v>1.8762000000000001</c:v>
                </c:pt>
                <c:pt idx="20">
                  <c:v>2.1080999999999901</c:v>
                </c:pt>
                <c:pt idx="21">
                  <c:v>2.3490999999999902</c:v>
                </c:pt>
                <c:pt idx="22">
                  <c:v>2.7315</c:v>
                </c:pt>
                <c:pt idx="23">
                  <c:v>2.9874999999999901</c:v>
                </c:pt>
                <c:pt idx="24">
                  <c:v>3.1682000000000001</c:v>
                </c:pt>
                <c:pt idx="25">
                  <c:v>3.4241999999999901</c:v>
                </c:pt>
                <c:pt idx="26">
                  <c:v>3.6501000000000001</c:v>
                </c:pt>
                <c:pt idx="27">
                  <c:v>3.9693000000000001</c:v>
                </c:pt>
                <c:pt idx="28">
                  <c:v>4.31259999999999</c:v>
                </c:pt>
                <c:pt idx="29">
                  <c:v>4.4551999999999898</c:v>
                </c:pt>
                <c:pt idx="30">
                  <c:v>4.4932999999999899</c:v>
                </c:pt>
                <c:pt idx="31">
                  <c:v>5.0505000000000004</c:v>
                </c:pt>
                <c:pt idx="32">
                  <c:v>5.3575999999999899</c:v>
                </c:pt>
                <c:pt idx="33">
                  <c:v>5.7611999999999899</c:v>
                </c:pt>
                <c:pt idx="34">
                  <c:v>7.2398999999999898</c:v>
                </c:pt>
                <c:pt idx="35">
                  <c:v>8.9144000000000005</c:v>
                </c:pt>
                <c:pt idx="36">
                  <c:v>10.5589999999999</c:v>
                </c:pt>
                <c:pt idx="37">
                  <c:v>12.2899999999999</c:v>
                </c:pt>
                <c:pt idx="38">
                  <c:v>13.9679999999999</c:v>
                </c:pt>
                <c:pt idx="39">
                  <c:v>18.163</c:v>
                </c:pt>
                <c:pt idx="40">
                  <c:v>22.448</c:v>
                </c:pt>
                <c:pt idx="41">
                  <c:v>25.1649999999999</c:v>
                </c:pt>
                <c:pt idx="42">
                  <c:v>27.857500000000002</c:v>
                </c:pt>
                <c:pt idx="43">
                  <c:v>29.4849999999999</c:v>
                </c:pt>
                <c:pt idx="44">
                  <c:v>31.471499999999899</c:v>
                </c:pt>
                <c:pt idx="45">
                  <c:v>33.4134999999999</c:v>
                </c:pt>
                <c:pt idx="46">
                  <c:v>34.859499999999898</c:v>
                </c:pt>
                <c:pt idx="47">
                  <c:v>37.118000000000002</c:v>
                </c:pt>
                <c:pt idx="48">
                  <c:v>38.217500000000001</c:v>
                </c:pt>
                <c:pt idx="49">
                  <c:v>39.1054999999999</c:v>
                </c:pt>
                <c:pt idx="50">
                  <c:v>39.542499999999997</c:v>
                </c:pt>
                <c:pt idx="51">
                  <c:v>41.454500000000003</c:v>
                </c:pt>
                <c:pt idx="52">
                  <c:v>41.003</c:v>
                </c:pt>
                <c:pt idx="53">
                  <c:v>43.036000000000001</c:v>
                </c:pt>
                <c:pt idx="54">
                  <c:v>43.457499999999897</c:v>
                </c:pt>
                <c:pt idx="55">
                  <c:v>43.863999999999997</c:v>
                </c:pt>
                <c:pt idx="56">
                  <c:v>44.872999999999998</c:v>
                </c:pt>
                <c:pt idx="57">
                  <c:v>44.8125</c:v>
                </c:pt>
                <c:pt idx="58">
                  <c:v>45.475000000000001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1-4E3D-9C41-B68668634DDD}"/>
            </c:ext>
          </c:extLst>
        </c:ser>
        <c:ser>
          <c:idx val="1"/>
          <c:order val="1"/>
          <c:tx>
            <c:v>Ajuste con k9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'V1'!$E$2:$E$60</c:f>
              <c:numCache>
                <c:formatCode>0.00E+00</c:formatCode>
                <c:ptCount val="59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'V1'!$G$2:$G$60</c:f>
              <c:numCache>
                <c:formatCode>0.00E+00</c:formatCode>
                <c:ptCount val="59"/>
                <c:pt idx="0">
                  <c:v>0</c:v>
                </c:pt>
                <c:pt idx="1">
                  <c:v>1.0681750818529999E-2</c:v>
                </c:pt>
                <c:pt idx="2">
                  <c:v>2.13346827430802</c:v>
                </c:pt>
                <c:pt idx="3">
                  <c:v>11.6521264586311</c:v>
                </c:pt>
                <c:pt idx="4">
                  <c:v>21.429145423510899</c:v>
                </c:pt>
                <c:pt idx="5">
                  <c:v>22.0146416211245</c:v>
                </c:pt>
                <c:pt idx="6">
                  <c:v>22.593887252568901</c:v>
                </c:pt>
                <c:pt idx="7">
                  <c:v>23.1665145715629</c:v>
                </c:pt>
                <c:pt idx="8">
                  <c:v>23.732188197475899</c:v>
                </c:pt>
                <c:pt idx="9">
                  <c:v>24.290603910416401</c:v>
                </c:pt>
                <c:pt idx="10">
                  <c:v>24.841487379659</c:v>
                </c:pt>
                <c:pt idx="11">
                  <c:v>25.3845928632071</c:v>
                </c:pt>
                <c:pt idx="12">
                  <c:v>25.919701950965901</c:v>
                </c:pt>
                <c:pt idx="13">
                  <c:v>26.4466222287375</c:v>
                </c:pt>
                <c:pt idx="14">
                  <c:v>26.965186023401099</c:v>
                </c:pt>
                <c:pt idx="15">
                  <c:v>27.475249100286799</c:v>
                </c:pt>
                <c:pt idx="16">
                  <c:v>27.976689438848599</c:v>
                </c:pt>
                <c:pt idx="17">
                  <c:v>28.469405984244599</c:v>
                </c:pt>
                <c:pt idx="18">
                  <c:v>28.953317457624301</c:v>
                </c:pt>
                <c:pt idx="19">
                  <c:v>29.428361224392098</c:v>
                </c:pt>
                <c:pt idx="20">
                  <c:v>29.8944920935695</c:v>
                </c:pt>
                <c:pt idx="21">
                  <c:v>30.351681279184302</c:v>
                </c:pt>
                <c:pt idx="22">
                  <c:v>30.799915339579101</c:v>
                </c:pt>
                <c:pt idx="23">
                  <c:v>31.239195077708398</c:v>
                </c:pt>
                <c:pt idx="24">
                  <c:v>31.669534648901099</c:v>
                </c:pt>
                <c:pt idx="25">
                  <c:v>32.090960617486999</c:v>
                </c:pt>
                <c:pt idx="26">
                  <c:v>32.5035108958675</c:v>
                </c:pt>
                <c:pt idx="27">
                  <c:v>32.907234118574898</c:v>
                </c:pt>
                <c:pt idx="28">
                  <c:v>33.302188574980001</c:v>
                </c:pt>
                <c:pt idx="29">
                  <c:v>33.688441613277099</c:v>
                </c:pt>
                <c:pt idx="30">
                  <c:v>34.066068809455501</c:v>
                </c:pt>
                <c:pt idx="31">
                  <c:v>34.435153200073401</c:v>
                </c:pt>
                <c:pt idx="32">
                  <c:v>34.795784770287803</c:v>
                </c:pt>
                <c:pt idx="33">
                  <c:v>35.148059588327499</c:v>
                </c:pt>
                <c:pt idx="34">
                  <c:v>36.787807779238499</c:v>
                </c:pt>
                <c:pt idx="35">
                  <c:v>38.235653083457898</c:v>
                </c:pt>
                <c:pt idx="36">
                  <c:v>39.5075212921979</c:v>
                </c:pt>
                <c:pt idx="37">
                  <c:v>40.619946389781497</c:v>
                </c:pt>
                <c:pt idx="38">
                  <c:v>41.5893057276487</c:v>
                </c:pt>
                <c:pt idx="39">
                  <c:v>43.160692298435798</c:v>
                </c:pt>
                <c:pt idx="40">
                  <c:v>44.334633927337002</c:v>
                </c:pt>
                <c:pt idx="41">
                  <c:v>45.204903827095698</c:v>
                </c:pt>
                <c:pt idx="42">
                  <c:v>45.846297044085503</c:v>
                </c:pt>
                <c:pt idx="43">
                  <c:v>46.316907138863201</c:v>
                </c:pt>
                <c:pt idx="44">
                  <c:v>46.9120022934069</c:v>
                </c:pt>
                <c:pt idx="45">
                  <c:v>47.227398895121397</c:v>
                </c:pt>
                <c:pt idx="46">
                  <c:v>47.393583251621898</c:v>
                </c:pt>
                <c:pt idx="47">
                  <c:v>47.480835339405097</c:v>
                </c:pt>
                <c:pt idx="48">
                  <c:v>47.526545556899897</c:v>
                </c:pt>
                <c:pt idx="49">
                  <c:v>47.557716551619698</c:v>
                </c:pt>
                <c:pt idx="50">
                  <c:v>47.5694939094506</c:v>
                </c:pt>
                <c:pt idx="51">
                  <c:v>47.573940009895701</c:v>
                </c:pt>
                <c:pt idx="52">
                  <c:v>47.575617879769901</c:v>
                </c:pt>
                <c:pt idx="53">
                  <c:v>47.576251082693197</c:v>
                </c:pt>
                <c:pt idx="54">
                  <c:v>47.576490081800699</c:v>
                </c:pt>
                <c:pt idx="55">
                  <c:v>47.576580520182098</c:v>
                </c:pt>
                <c:pt idx="56">
                  <c:v>47.576618979333702</c:v>
                </c:pt>
                <c:pt idx="57">
                  <c:v>47.576629814471197</c:v>
                </c:pt>
                <c:pt idx="58">
                  <c:v>47.576633468579601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1-4E3D-9C41-B68668634DDD}"/>
            </c:ext>
          </c:extLst>
        </c:ser>
        <c:ser>
          <c:idx val="2"/>
          <c:order val="2"/>
          <c:tx>
            <c:v>Ajuste con k5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'V1'!$E$2:$E$60</c:f>
              <c:numCache>
                <c:formatCode>0.00E+00</c:formatCode>
                <c:ptCount val="59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'V1'!$H$2:$H$60</c:f>
              <c:numCache>
                <c:formatCode>0.00E+00</c:formatCode>
                <c:ptCount val="59"/>
                <c:pt idx="0">
                  <c:v>0</c:v>
                </c:pt>
                <c:pt idx="1">
                  <c:v>1.25979231852159E-3</c:v>
                </c:pt>
                <c:pt idx="2">
                  <c:v>0.65799462469115599</c:v>
                </c:pt>
                <c:pt idx="3">
                  <c:v>7.1802959615261903</c:v>
                </c:pt>
                <c:pt idx="4">
                  <c:v>15.262033615883601</c:v>
                </c:pt>
                <c:pt idx="5">
                  <c:v>15.761907297717601</c:v>
                </c:pt>
                <c:pt idx="6">
                  <c:v>16.257691237979099</c:v>
                </c:pt>
                <c:pt idx="7">
                  <c:v>16.7489771085014</c:v>
                </c:pt>
                <c:pt idx="8">
                  <c:v>17.2353889277517</c:v>
                </c:pt>
                <c:pt idx="9">
                  <c:v>17.716581877191601</c:v>
                </c:pt>
                <c:pt idx="10">
                  <c:v>18.192241091881701</c:v>
                </c:pt>
                <c:pt idx="11">
                  <c:v>18.662080425240799</c:v>
                </c:pt>
                <c:pt idx="12">
                  <c:v>19.1258412008637</c:v>
                </c:pt>
                <c:pt idx="13">
                  <c:v>19.583290964034099</c:v>
                </c:pt>
                <c:pt idx="14">
                  <c:v>20.0342222396953</c:v>
                </c:pt>
                <c:pt idx="15">
                  <c:v>20.478451304290399</c:v>
                </c:pt>
                <c:pt idx="16">
                  <c:v>20.9158169652646</c:v>
                </c:pt>
                <c:pt idx="17">
                  <c:v>21.346179368241501</c:v>
                </c:pt>
                <c:pt idx="18">
                  <c:v>21.7694188311151</c:v>
                </c:pt>
                <c:pt idx="19">
                  <c:v>22.185434691032299</c:v>
                </c:pt>
                <c:pt idx="20">
                  <c:v>22.594144207550801</c:v>
                </c:pt>
                <c:pt idx="21">
                  <c:v>22.9954814867598</c:v>
                </c:pt>
                <c:pt idx="22">
                  <c:v>23.389396439602098</c:v>
                </c:pt>
                <c:pt idx="23">
                  <c:v>23.775853787706701</c:v>
                </c:pt>
                <c:pt idx="24">
                  <c:v>24.154832038273501</c:v>
                </c:pt>
                <c:pt idx="25">
                  <c:v>24.526322659547802</c:v>
                </c:pt>
                <c:pt idx="26">
                  <c:v>24.8903290238053</c:v>
                </c:pt>
                <c:pt idx="27">
                  <c:v>25.246865731832699</c:v>
                </c:pt>
                <c:pt idx="28">
                  <c:v>25.5959576850376</c:v>
                </c:pt>
                <c:pt idx="29">
                  <c:v>25.937639307254901</c:v>
                </c:pt>
                <c:pt idx="30">
                  <c:v>26.271953905940201</c:v>
                </c:pt>
                <c:pt idx="31">
                  <c:v>26.598952792901802</c:v>
                </c:pt>
                <c:pt idx="32">
                  <c:v>26.918694773763502</c:v>
                </c:pt>
                <c:pt idx="33">
                  <c:v>27.2312454226924</c:v>
                </c:pt>
                <c:pt idx="34">
                  <c:v>28.688824657392502</c:v>
                </c:pt>
                <c:pt idx="35">
                  <c:v>29.979387383662498</c:v>
                </c:pt>
                <c:pt idx="36">
                  <c:v>31.115691048765399</c:v>
                </c:pt>
                <c:pt idx="37">
                  <c:v>32.111445929475401</c:v>
                </c:pt>
                <c:pt idx="38">
                  <c:v>32.980526462816499</c:v>
                </c:pt>
                <c:pt idx="39">
                  <c:v>34.391985821458</c:v>
                </c:pt>
                <c:pt idx="40">
                  <c:v>35.448483250502001</c:v>
                </c:pt>
                <c:pt idx="41">
                  <c:v>36.232761203688199</c:v>
                </c:pt>
                <c:pt idx="42">
                  <c:v>36.8113354559245</c:v>
                </c:pt>
                <c:pt idx="43">
                  <c:v>37.236136237351801</c:v>
                </c:pt>
                <c:pt idx="44">
                  <c:v>37.773606531204202</c:v>
                </c:pt>
                <c:pt idx="45">
                  <c:v>38.058557569499797</c:v>
                </c:pt>
                <c:pt idx="46">
                  <c:v>38.208697840534697</c:v>
                </c:pt>
                <c:pt idx="47">
                  <c:v>38.287510220783503</c:v>
                </c:pt>
                <c:pt idx="48">
                  <c:v>38.328787476871298</c:v>
                </c:pt>
                <c:pt idx="49">
                  <c:v>38.356928036010302</c:v>
                </c:pt>
                <c:pt idx="50">
                  <c:v>38.367561566263703</c:v>
                </c:pt>
                <c:pt idx="51">
                  <c:v>38.371582048142102</c:v>
                </c:pt>
                <c:pt idx="52">
                  <c:v>38.373107646683302</c:v>
                </c:pt>
                <c:pt idx="53">
                  <c:v>38.373692802819001</c:v>
                </c:pt>
                <c:pt idx="54">
                  <c:v>38.373923305789098</c:v>
                </c:pt>
                <c:pt idx="55">
                  <c:v>38.374020308618398</c:v>
                </c:pt>
                <c:pt idx="56">
                  <c:v>38.374074235054103</c:v>
                </c:pt>
                <c:pt idx="57">
                  <c:v>38.374099536489403</c:v>
                </c:pt>
                <c:pt idx="58">
                  <c:v>38.374118392364501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41-4E3D-9C41-B6866863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648"/>
        <c:axId val="12482480"/>
      </c:scatterChart>
      <c:valAx>
        <c:axId val="124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2480"/>
        <c:crosses val="autoZero"/>
        <c:crossBetween val="midCat"/>
      </c:valAx>
      <c:valAx>
        <c:axId val="124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</a:t>
                </a:r>
                <a:r>
                  <a:rPr lang="es-MX" baseline="0"/>
                  <a:t> [mg/L]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Profile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'E9'!$N$2:$N$65</c:f>
              <c:numCache>
                <c:formatCode>0.00E+00</c:formatCode>
                <c:ptCount val="64"/>
                <c:pt idx="0">
                  <c:v>9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189</c:v>
                </c:pt>
                <c:pt idx="5">
                  <c:v>198</c:v>
                </c:pt>
                <c:pt idx="6">
                  <c:v>207</c:v>
                </c:pt>
                <c:pt idx="7">
                  <c:v>216</c:v>
                </c:pt>
                <c:pt idx="8">
                  <c:v>225</c:v>
                </c:pt>
                <c:pt idx="9">
                  <c:v>234</c:v>
                </c:pt>
                <c:pt idx="10">
                  <c:v>243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279</c:v>
                </c:pt>
                <c:pt idx="15">
                  <c:v>288</c:v>
                </c:pt>
                <c:pt idx="16">
                  <c:v>297</c:v>
                </c:pt>
                <c:pt idx="17">
                  <c:v>306</c:v>
                </c:pt>
                <c:pt idx="18">
                  <c:v>315</c:v>
                </c:pt>
                <c:pt idx="19">
                  <c:v>324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360</c:v>
                </c:pt>
                <c:pt idx="24">
                  <c:v>405</c:v>
                </c:pt>
                <c:pt idx="25">
                  <c:v>450</c:v>
                </c:pt>
                <c:pt idx="26">
                  <c:v>495</c:v>
                </c:pt>
                <c:pt idx="27">
                  <c:v>540</c:v>
                </c:pt>
                <c:pt idx="28">
                  <c:v>585</c:v>
                </c:pt>
                <c:pt idx="29">
                  <c:v>675</c:v>
                </c:pt>
                <c:pt idx="30">
                  <c:v>765</c:v>
                </c:pt>
                <c:pt idx="31">
                  <c:v>855</c:v>
                </c:pt>
                <c:pt idx="32">
                  <c:v>945</c:v>
                </c:pt>
                <c:pt idx="33">
                  <c:v>1035</c:v>
                </c:pt>
                <c:pt idx="34">
                  <c:v>1125</c:v>
                </c:pt>
                <c:pt idx="35">
                  <c:v>1224</c:v>
                </c:pt>
                <c:pt idx="36">
                  <c:v>1395</c:v>
                </c:pt>
                <c:pt idx="37">
                  <c:v>1575</c:v>
                </c:pt>
                <c:pt idx="38">
                  <c:v>1755</c:v>
                </c:pt>
                <c:pt idx="39">
                  <c:v>1935</c:v>
                </c:pt>
                <c:pt idx="40">
                  <c:v>2115</c:v>
                </c:pt>
                <c:pt idx="41">
                  <c:v>2295</c:v>
                </c:pt>
                <c:pt idx="42">
                  <c:v>2475</c:v>
                </c:pt>
                <c:pt idx="43">
                  <c:v>2745</c:v>
                </c:pt>
                <c:pt idx="44">
                  <c:v>3015</c:v>
                </c:pt>
                <c:pt idx="45">
                  <c:v>3285</c:v>
                </c:pt>
                <c:pt idx="46">
                  <c:v>3555</c:v>
                </c:pt>
                <c:pt idx="47">
                  <c:v>3825</c:v>
                </c:pt>
                <c:pt idx="48">
                  <c:v>4095</c:v>
                </c:pt>
                <c:pt idx="49">
                  <c:v>4365</c:v>
                </c:pt>
                <c:pt idx="50">
                  <c:v>4545</c:v>
                </c:pt>
                <c:pt idx="51">
                  <c:v>4725</c:v>
                </c:pt>
                <c:pt idx="52">
                  <c:v>4950</c:v>
                </c:pt>
                <c:pt idx="53">
                  <c:v>5355</c:v>
                </c:pt>
              </c:numCache>
            </c:numRef>
          </c:xVal>
          <c:yVal>
            <c:numRef>
              <c:f>'E9'!$Q$2:$Q$65</c:f>
              <c:numCache>
                <c:formatCode>0.00E+00</c:formatCode>
                <c:ptCount val="64"/>
                <c:pt idx="0">
                  <c:v>1.099652E-11</c:v>
                </c:pt>
                <c:pt idx="1">
                  <c:v>4.4465199999999902E-12</c:v>
                </c:pt>
                <c:pt idx="2">
                  <c:v>4.4465199999999902E-12</c:v>
                </c:pt>
                <c:pt idx="3">
                  <c:v>4.4465199999999902E-12</c:v>
                </c:pt>
                <c:pt idx="4">
                  <c:v>4.4465199999999902E-12</c:v>
                </c:pt>
                <c:pt idx="5">
                  <c:v>4.4465199999999902E-12</c:v>
                </c:pt>
                <c:pt idx="6">
                  <c:v>4.4465199999999902E-12</c:v>
                </c:pt>
                <c:pt idx="7">
                  <c:v>4.4465199999999902E-12</c:v>
                </c:pt>
                <c:pt idx="8">
                  <c:v>4.4465199999999902E-12</c:v>
                </c:pt>
                <c:pt idx="9">
                  <c:v>4.4465199999999902E-12</c:v>
                </c:pt>
                <c:pt idx="10">
                  <c:v>4.4465199999999902E-12</c:v>
                </c:pt>
                <c:pt idx="11">
                  <c:v>4.4465199999999902E-12</c:v>
                </c:pt>
                <c:pt idx="12">
                  <c:v>4.4465199999999902E-12</c:v>
                </c:pt>
                <c:pt idx="13">
                  <c:v>4.4465199999999902E-12</c:v>
                </c:pt>
                <c:pt idx="14">
                  <c:v>4.4465199999999902E-12</c:v>
                </c:pt>
                <c:pt idx="15">
                  <c:v>4.4465199999999902E-12</c:v>
                </c:pt>
                <c:pt idx="16">
                  <c:v>4.4465199999999902E-12</c:v>
                </c:pt>
                <c:pt idx="17">
                  <c:v>4.4465199999999902E-12</c:v>
                </c:pt>
                <c:pt idx="18">
                  <c:v>4.4465199999999902E-12</c:v>
                </c:pt>
                <c:pt idx="19">
                  <c:v>4.4465199999999902E-12</c:v>
                </c:pt>
                <c:pt idx="20">
                  <c:v>4.4465199999999902E-12</c:v>
                </c:pt>
                <c:pt idx="21">
                  <c:v>4.4465199999999902E-12</c:v>
                </c:pt>
                <c:pt idx="22">
                  <c:v>4.4465199999999902E-12</c:v>
                </c:pt>
                <c:pt idx="23">
                  <c:v>4.4465199999999902E-12</c:v>
                </c:pt>
                <c:pt idx="24">
                  <c:v>4.4465199999999902E-12</c:v>
                </c:pt>
                <c:pt idx="25">
                  <c:v>4.4465199999999902E-12</c:v>
                </c:pt>
                <c:pt idx="26">
                  <c:v>4.4465199999999902E-12</c:v>
                </c:pt>
                <c:pt idx="27">
                  <c:v>4.4465199999999902E-12</c:v>
                </c:pt>
                <c:pt idx="28">
                  <c:v>4.4465199999999902E-12</c:v>
                </c:pt>
                <c:pt idx="29">
                  <c:v>4.4465199999999902E-12</c:v>
                </c:pt>
                <c:pt idx="30">
                  <c:v>4.4465199999999902E-12</c:v>
                </c:pt>
                <c:pt idx="31">
                  <c:v>4.44654780469999E-12</c:v>
                </c:pt>
                <c:pt idx="32">
                  <c:v>1.96369651999999E-9</c:v>
                </c:pt>
                <c:pt idx="33">
                  <c:v>1.96369651999999E-9</c:v>
                </c:pt>
                <c:pt idx="34">
                  <c:v>1.96369651999999E-9</c:v>
                </c:pt>
                <c:pt idx="35">
                  <c:v>1.96369651999999E-9</c:v>
                </c:pt>
                <c:pt idx="36">
                  <c:v>1.96369651999999E-9</c:v>
                </c:pt>
                <c:pt idx="37">
                  <c:v>1.96369651999999E-9</c:v>
                </c:pt>
                <c:pt idx="38">
                  <c:v>1.96369651999999E-9</c:v>
                </c:pt>
                <c:pt idx="39">
                  <c:v>1.4888037170000001E-9</c:v>
                </c:pt>
                <c:pt idx="40">
                  <c:v>1.96369651999999E-9</c:v>
                </c:pt>
                <c:pt idx="41">
                  <c:v>1.5359401008000001E-9</c:v>
                </c:pt>
                <c:pt idx="42">
                  <c:v>4.4465199999999902E-12</c:v>
                </c:pt>
                <c:pt idx="43">
                  <c:v>1.96369651999999E-9</c:v>
                </c:pt>
                <c:pt idx="44">
                  <c:v>1.96369651999999E-9</c:v>
                </c:pt>
                <c:pt idx="45">
                  <c:v>1.96369651999999E-9</c:v>
                </c:pt>
                <c:pt idx="46">
                  <c:v>4.4465199999999902E-12</c:v>
                </c:pt>
                <c:pt idx="47">
                  <c:v>4.4465199999999902E-12</c:v>
                </c:pt>
                <c:pt idx="48">
                  <c:v>1.96369651999999E-9</c:v>
                </c:pt>
                <c:pt idx="49">
                  <c:v>1.96369651999999E-9</c:v>
                </c:pt>
                <c:pt idx="50">
                  <c:v>1.4963350623E-9</c:v>
                </c:pt>
                <c:pt idx="51">
                  <c:v>4.4465199999999902E-12</c:v>
                </c:pt>
                <c:pt idx="52">
                  <c:v>4.4465199999999902E-12</c:v>
                </c:pt>
                <c:pt idx="53">
                  <c:v>4.4465199999999902E-12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5-4F22-8C87-FF539ACE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adjusment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'E10'!$B$1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'E10'!$A$2:$A$68</c:f>
              <c:numCache>
                <c:formatCode>0.00E+00</c:formatCode>
                <c:ptCount val="67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'E10'!$B$2:$B$68</c:f>
              <c:numCache>
                <c:formatCode>0.00E+00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4.2200000000000001E-2</c:v>
                </c:pt>
                <c:pt idx="8">
                  <c:v>6.6299999999999901E-2</c:v>
                </c:pt>
                <c:pt idx="9">
                  <c:v>0.1837</c:v>
                </c:pt>
                <c:pt idx="10">
                  <c:v>0.19270000000000001</c:v>
                </c:pt>
                <c:pt idx="11">
                  <c:v>0.38350000000000001</c:v>
                </c:pt>
                <c:pt idx="12">
                  <c:v>0.51200000000000001</c:v>
                </c:pt>
                <c:pt idx="13">
                  <c:v>0.68969999999999898</c:v>
                </c:pt>
                <c:pt idx="14">
                  <c:v>0.84319999999999895</c:v>
                </c:pt>
                <c:pt idx="15">
                  <c:v>0.98780000000000001</c:v>
                </c:pt>
                <c:pt idx="16">
                  <c:v>1.2226999999999899</c:v>
                </c:pt>
                <c:pt idx="17">
                  <c:v>1.4786999999999899</c:v>
                </c:pt>
                <c:pt idx="18">
                  <c:v>1.6805000000000001</c:v>
                </c:pt>
                <c:pt idx="19">
                  <c:v>1.8762000000000001</c:v>
                </c:pt>
                <c:pt idx="20">
                  <c:v>2.1080999999999901</c:v>
                </c:pt>
                <c:pt idx="21">
                  <c:v>2.3490999999999902</c:v>
                </c:pt>
                <c:pt idx="22">
                  <c:v>2.7315</c:v>
                </c:pt>
                <c:pt idx="23">
                  <c:v>2.9874999999999901</c:v>
                </c:pt>
                <c:pt idx="24">
                  <c:v>3.1682000000000001</c:v>
                </c:pt>
                <c:pt idx="25">
                  <c:v>3.4241999999999901</c:v>
                </c:pt>
                <c:pt idx="26">
                  <c:v>3.6501000000000001</c:v>
                </c:pt>
                <c:pt idx="27">
                  <c:v>3.9693000000000001</c:v>
                </c:pt>
                <c:pt idx="28">
                  <c:v>4.31259999999999</c:v>
                </c:pt>
                <c:pt idx="29">
                  <c:v>4.4551999999999898</c:v>
                </c:pt>
                <c:pt idx="30">
                  <c:v>4.4932999999999899</c:v>
                </c:pt>
                <c:pt idx="31">
                  <c:v>5.0505000000000004</c:v>
                </c:pt>
                <c:pt idx="32">
                  <c:v>5.3575999999999899</c:v>
                </c:pt>
                <c:pt idx="33">
                  <c:v>5.7611999999999899</c:v>
                </c:pt>
                <c:pt idx="34">
                  <c:v>7.2398999999999898</c:v>
                </c:pt>
                <c:pt idx="35">
                  <c:v>8.9144000000000005</c:v>
                </c:pt>
                <c:pt idx="36">
                  <c:v>10.5589999999999</c:v>
                </c:pt>
                <c:pt idx="37">
                  <c:v>12.2899999999999</c:v>
                </c:pt>
                <c:pt idx="38">
                  <c:v>13.9679999999999</c:v>
                </c:pt>
                <c:pt idx="39">
                  <c:v>18.163</c:v>
                </c:pt>
                <c:pt idx="40">
                  <c:v>22.448</c:v>
                </c:pt>
                <c:pt idx="41">
                  <c:v>25.1649999999999</c:v>
                </c:pt>
                <c:pt idx="42">
                  <c:v>27.857500000000002</c:v>
                </c:pt>
                <c:pt idx="43">
                  <c:v>29.4849999999999</c:v>
                </c:pt>
                <c:pt idx="44">
                  <c:v>31.471499999999899</c:v>
                </c:pt>
                <c:pt idx="45">
                  <c:v>33.4134999999999</c:v>
                </c:pt>
                <c:pt idx="46">
                  <c:v>34.859499999999898</c:v>
                </c:pt>
                <c:pt idx="47">
                  <c:v>37.118000000000002</c:v>
                </c:pt>
                <c:pt idx="48">
                  <c:v>38.217500000000001</c:v>
                </c:pt>
                <c:pt idx="49">
                  <c:v>39.1054999999999</c:v>
                </c:pt>
                <c:pt idx="50">
                  <c:v>39.542499999999997</c:v>
                </c:pt>
                <c:pt idx="51">
                  <c:v>41.454500000000003</c:v>
                </c:pt>
                <c:pt idx="52">
                  <c:v>41.003</c:v>
                </c:pt>
                <c:pt idx="53">
                  <c:v>43.036000000000001</c:v>
                </c:pt>
                <c:pt idx="54">
                  <c:v>43.457499999999897</c:v>
                </c:pt>
                <c:pt idx="55">
                  <c:v>43.863999999999997</c:v>
                </c:pt>
                <c:pt idx="56">
                  <c:v>44.872999999999998</c:v>
                </c:pt>
                <c:pt idx="57">
                  <c:v>44.8125</c:v>
                </c:pt>
                <c:pt idx="58">
                  <c:v>45.475000000000001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2-4E9F-AE53-F3926AC3DB34}"/>
            </c:ext>
          </c:extLst>
        </c:ser>
        <c:ser>
          <c:idx val="1"/>
          <c:order val="1"/>
          <c:tx>
            <c:strRef>
              <c:f>'E10'!$C$1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'E10'!$A$2:$A$68</c:f>
              <c:numCache>
                <c:formatCode>0.00E+00</c:formatCode>
                <c:ptCount val="67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'E10'!$C$2:$C$68</c:f>
              <c:numCache>
                <c:formatCode>0.00E+00</c:formatCode>
                <c:ptCount val="67"/>
                <c:pt idx="0">
                  <c:v>0</c:v>
                </c:pt>
                <c:pt idx="1">
                  <c:v>0.104274487254604</c:v>
                </c:pt>
                <c:pt idx="2">
                  <c:v>5.06042765098515</c:v>
                </c:pt>
                <c:pt idx="3">
                  <c:v>16.524212007249201</c:v>
                </c:pt>
                <c:pt idx="4">
                  <c:v>25.4444647277592</c:v>
                </c:pt>
                <c:pt idx="5">
                  <c:v>25.941854542510299</c:v>
                </c:pt>
                <c:pt idx="6">
                  <c:v>26.431122227678699</c:v>
                </c:pt>
                <c:pt idx="7">
                  <c:v>26.912200407917499</c:v>
                </c:pt>
                <c:pt idx="8">
                  <c:v>27.385038827900999</c:v>
                </c:pt>
                <c:pt idx="9">
                  <c:v>27.849603040386601</c:v>
                </c:pt>
                <c:pt idx="10">
                  <c:v>28.3058732729809</c:v>
                </c:pt>
                <c:pt idx="11">
                  <c:v>28.753843494932099</c:v>
                </c:pt>
                <c:pt idx="12">
                  <c:v>29.1935201582546</c:v>
                </c:pt>
                <c:pt idx="13">
                  <c:v>29.6249214272671</c:v>
                </c:pt>
                <c:pt idx="14">
                  <c:v>30.048076195546201</c:v>
                </c:pt>
                <c:pt idx="15">
                  <c:v>30.463023091999599</c:v>
                </c:pt>
                <c:pt idx="16">
                  <c:v>30.8698098856404</c:v>
                </c:pt>
                <c:pt idx="17">
                  <c:v>31.268492502835301</c:v>
                </c:pt>
                <c:pt idx="18">
                  <c:v>31.6591344177114</c:v>
                </c:pt>
                <c:pt idx="19">
                  <c:v>32.041805987473403</c:v>
                </c:pt>
                <c:pt idx="20">
                  <c:v>32.416583659990998</c:v>
                </c:pt>
                <c:pt idx="21">
                  <c:v>32.7835495618613</c:v>
                </c:pt>
                <c:pt idx="22">
                  <c:v>33.142790805411401</c:v>
                </c:pt>
                <c:pt idx="23">
                  <c:v>33.494398971211098</c:v>
                </c:pt>
                <c:pt idx="24">
                  <c:v>33.838469699185197</c:v>
                </c:pt>
                <c:pt idx="25">
                  <c:v>34.175102087930398</c:v>
                </c:pt>
                <c:pt idx="26">
                  <c:v>34.504398384259801</c:v>
                </c:pt>
                <c:pt idx="27">
                  <c:v>34.826463548590802</c:v>
                </c:pt>
                <c:pt idx="28">
                  <c:v>35.141404798064102</c:v>
                </c:pt>
                <c:pt idx="29">
                  <c:v>35.4493313970844</c:v>
                </c:pt>
                <c:pt idx="30">
                  <c:v>35.750354230517999</c:v>
                </c:pt>
                <c:pt idx="31">
                  <c:v>36.044585518985301</c:v>
                </c:pt>
                <c:pt idx="32">
                  <c:v>36.332138599027203</c:v>
                </c:pt>
                <c:pt idx="33">
                  <c:v>36.613127529343402</c:v>
                </c:pt>
                <c:pt idx="34">
                  <c:v>37.923632637970996</c:v>
                </c:pt>
                <c:pt idx="35">
                  <c:v>39.087249432628902</c:v>
                </c:pt>
                <c:pt idx="36">
                  <c:v>40.118019654969501</c:v>
                </c:pt>
                <c:pt idx="37">
                  <c:v>41.029345446372702</c:v>
                </c:pt>
                <c:pt idx="38">
                  <c:v>41.8337806088606</c:v>
                </c:pt>
                <c:pt idx="39">
                  <c:v>43.1673707366743</c:v>
                </c:pt>
                <c:pt idx="40">
                  <c:v>44.199682442479499</c:v>
                </c:pt>
                <c:pt idx="41">
                  <c:v>44.996511776938902</c:v>
                </c:pt>
                <c:pt idx="42">
                  <c:v>45.610356219338598</c:v>
                </c:pt>
                <c:pt idx="43">
                  <c:v>46.082580146780501</c:v>
                </c:pt>
                <c:pt idx="44">
                  <c:v>46.724231414606002</c:v>
                </c:pt>
                <c:pt idx="45">
                  <c:v>47.102385587758299</c:v>
                </c:pt>
                <c:pt idx="46">
                  <c:v>47.324975670352302</c:v>
                </c:pt>
                <c:pt idx="47">
                  <c:v>47.455916848551396</c:v>
                </c:pt>
                <c:pt idx="48">
                  <c:v>47.5329209465839</c:v>
                </c:pt>
                <c:pt idx="49">
                  <c:v>47.593266893258601</c:v>
                </c:pt>
                <c:pt idx="50">
                  <c:v>47.620472385449901</c:v>
                </c:pt>
                <c:pt idx="51">
                  <c:v>47.632736760455998</c:v>
                </c:pt>
                <c:pt idx="52">
                  <c:v>47.638265153175901</c:v>
                </c:pt>
                <c:pt idx="53">
                  <c:v>47.640757230043597</c:v>
                </c:pt>
                <c:pt idx="54">
                  <c:v>47.641880590238699</c:v>
                </c:pt>
                <c:pt idx="55">
                  <c:v>47.642386447084398</c:v>
                </c:pt>
                <c:pt idx="56">
                  <c:v>47.6426465082085</c:v>
                </c:pt>
                <c:pt idx="57">
                  <c:v>47.642731948275703</c:v>
                </c:pt>
                <c:pt idx="58">
                  <c:v>47.642769912225297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2-4E9F-AE53-F3926AC3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Trayectory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'E10'!$O$1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'E10'!$N$2:$N$65</c:f>
              <c:numCache>
                <c:formatCode>0.00E+00</c:formatCode>
                <c:ptCount val="64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'E10'!$O$2:$O$65</c:f>
              <c:numCache>
                <c:formatCode>0.00E+00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4.2200000000000001E-2</c:v>
                </c:pt>
                <c:pt idx="8">
                  <c:v>6.6299999999999901E-2</c:v>
                </c:pt>
                <c:pt idx="9">
                  <c:v>0.1837</c:v>
                </c:pt>
                <c:pt idx="10">
                  <c:v>0.19270000000000001</c:v>
                </c:pt>
                <c:pt idx="11">
                  <c:v>0.38350000000000001</c:v>
                </c:pt>
                <c:pt idx="12">
                  <c:v>0.51200000000000001</c:v>
                </c:pt>
                <c:pt idx="13">
                  <c:v>0.68969999999999898</c:v>
                </c:pt>
                <c:pt idx="14">
                  <c:v>0.84319999999999895</c:v>
                </c:pt>
                <c:pt idx="15">
                  <c:v>0.98780000000000001</c:v>
                </c:pt>
                <c:pt idx="16">
                  <c:v>1.2226999999999899</c:v>
                </c:pt>
                <c:pt idx="17">
                  <c:v>1.4786999999999899</c:v>
                </c:pt>
                <c:pt idx="18">
                  <c:v>1.6805000000000001</c:v>
                </c:pt>
                <c:pt idx="19">
                  <c:v>1.8762000000000001</c:v>
                </c:pt>
                <c:pt idx="20">
                  <c:v>2.1080999999999901</c:v>
                </c:pt>
                <c:pt idx="21">
                  <c:v>2.3490999999999902</c:v>
                </c:pt>
                <c:pt idx="22">
                  <c:v>2.7315</c:v>
                </c:pt>
                <c:pt idx="23">
                  <c:v>2.9874999999999901</c:v>
                </c:pt>
                <c:pt idx="24">
                  <c:v>3.1682000000000001</c:v>
                </c:pt>
                <c:pt idx="25">
                  <c:v>3.4241999999999901</c:v>
                </c:pt>
                <c:pt idx="26">
                  <c:v>3.6501000000000001</c:v>
                </c:pt>
                <c:pt idx="27">
                  <c:v>3.9693000000000001</c:v>
                </c:pt>
                <c:pt idx="28">
                  <c:v>4.31259999999999</c:v>
                </c:pt>
                <c:pt idx="29">
                  <c:v>4.4551999999999898</c:v>
                </c:pt>
                <c:pt idx="30">
                  <c:v>4.4932999999999899</c:v>
                </c:pt>
                <c:pt idx="31">
                  <c:v>5.0505000000000004</c:v>
                </c:pt>
                <c:pt idx="32">
                  <c:v>5.3575999999999899</c:v>
                </c:pt>
                <c:pt idx="33">
                  <c:v>5.7611999999999899</c:v>
                </c:pt>
                <c:pt idx="34">
                  <c:v>7.2398999999999898</c:v>
                </c:pt>
                <c:pt idx="35">
                  <c:v>8.9144000000000005</c:v>
                </c:pt>
                <c:pt idx="36">
                  <c:v>10.5589999999999</c:v>
                </c:pt>
                <c:pt idx="37">
                  <c:v>12.2899999999999</c:v>
                </c:pt>
                <c:pt idx="38">
                  <c:v>13.9679999999999</c:v>
                </c:pt>
                <c:pt idx="39">
                  <c:v>18.163</c:v>
                </c:pt>
                <c:pt idx="40">
                  <c:v>22.448</c:v>
                </c:pt>
                <c:pt idx="41">
                  <c:v>25.1649999999999</c:v>
                </c:pt>
                <c:pt idx="42">
                  <c:v>27.857500000000002</c:v>
                </c:pt>
                <c:pt idx="43">
                  <c:v>29.4849999999999</c:v>
                </c:pt>
                <c:pt idx="44">
                  <c:v>31.471499999999899</c:v>
                </c:pt>
                <c:pt idx="45">
                  <c:v>33.4134999999999</c:v>
                </c:pt>
                <c:pt idx="46">
                  <c:v>34.859499999999898</c:v>
                </c:pt>
                <c:pt idx="47">
                  <c:v>37.118000000000002</c:v>
                </c:pt>
                <c:pt idx="48">
                  <c:v>38.217500000000001</c:v>
                </c:pt>
                <c:pt idx="49">
                  <c:v>39.1054999999999</c:v>
                </c:pt>
                <c:pt idx="50">
                  <c:v>39.542499999999997</c:v>
                </c:pt>
                <c:pt idx="51">
                  <c:v>41.454500000000003</c:v>
                </c:pt>
                <c:pt idx="52">
                  <c:v>41.003</c:v>
                </c:pt>
                <c:pt idx="53">
                  <c:v>43.036000000000001</c:v>
                </c:pt>
                <c:pt idx="54">
                  <c:v>43.457499999999897</c:v>
                </c:pt>
                <c:pt idx="55">
                  <c:v>43.863999999999997</c:v>
                </c:pt>
                <c:pt idx="56">
                  <c:v>44.872999999999998</c:v>
                </c:pt>
                <c:pt idx="57">
                  <c:v>44.8125</c:v>
                </c:pt>
                <c:pt idx="58">
                  <c:v>45.475000000000001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C-494E-AAF1-36E86F1CDF30}"/>
            </c:ext>
          </c:extLst>
        </c:ser>
        <c:ser>
          <c:idx val="1"/>
          <c:order val="1"/>
          <c:tx>
            <c:strRef>
              <c:f>'E10'!$P$1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'E10'!$N$2:$N$65</c:f>
              <c:numCache>
                <c:formatCode>0.00E+00</c:formatCode>
                <c:ptCount val="64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'E10'!$P$2:$P$65</c:f>
              <c:numCache>
                <c:formatCode>0.00E+00</c:formatCode>
                <c:ptCount val="64"/>
                <c:pt idx="0">
                  <c:v>0</c:v>
                </c:pt>
                <c:pt idx="1">
                  <c:v>7.8822047396E-4</c:v>
                </c:pt>
                <c:pt idx="2">
                  <c:v>-1.9518608747999899</c:v>
                </c:pt>
                <c:pt idx="3">
                  <c:v>2.3305188266000001E-2</c:v>
                </c:pt>
                <c:pt idx="4">
                  <c:v>0.85056781644000001</c:v>
                </c:pt>
                <c:pt idx="5">
                  <c:v>0.90816605653000004</c:v>
                </c:pt>
                <c:pt idx="6">
                  <c:v>0.97080305439000003</c:v>
                </c:pt>
                <c:pt idx="7">
                  <c:v>1.0378780991000001</c:v>
                </c:pt>
                <c:pt idx="8">
                  <c:v>1.1089534458000001</c:v>
                </c:pt>
                <c:pt idx="9">
                  <c:v>1.18369999999999</c:v>
                </c:pt>
                <c:pt idx="10">
                  <c:v>1.2618622818</c:v>
                </c:pt>
                <c:pt idx="11">
                  <c:v>1.3544983339000001</c:v>
                </c:pt>
                <c:pt idx="12">
                  <c:v>1.4561369119000001</c:v>
                </c:pt>
                <c:pt idx="13">
                  <c:v>1.5676005710000001</c:v>
                </c:pt>
                <c:pt idx="14">
                  <c:v>1.6874783254000001</c:v>
                </c:pt>
                <c:pt idx="15">
                  <c:v>1.8165858127000001</c:v>
                </c:pt>
                <c:pt idx="16">
                  <c:v>1.95694262269999</c:v>
                </c:pt>
                <c:pt idx="17">
                  <c:v>2.1076744084999901</c:v>
                </c:pt>
                <c:pt idx="18">
                  <c:v>2.2679184057000001</c:v>
                </c:pt>
                <c:pt idx="19">
                  <c:v>2.43819378569999</c:v>
                </c:pt>
                <c:pt idx="20">
                  <c:v>2.6194895715999902</c:v>
                </c:pt>
                <c:pt idx="21">
                  <c:v>2.8122819672000001</c:v>
                </c:pt>
                <c:pt idx="22">
                  <c:v>3.01647624549999</c:v>
                </c:pt>
                <c:pt idx="23">
                  <c:v>3.2296716843999902</c:v>
                </c:pt>
                <c:pt idx="24">
                  <c:v>3.4513504489999902</c:v>
                </c:pt>
                <c:pt idx="25">
                  <c:v>3.6825849308</c:v>
                </c:pt>
                <c:pt idx="26">
                  <c:v>3.9238830913</c:v>
                </c:pt>
                <c:pt idx="27">
                  <c:v>4.1760592664000002</c:v>
                </c:pt>
                <c:pt idx="28">
                  <c:v>4.4386288247000003</c:v>
                </c:pt>
                <c:pt idx="29">
                  <c:v>4.7120603015000002</c:v>
                </c:pt>
                <c:pt idx="30">
                  <c:v>5.0024642284</c:v>
                </c:pt>
                <c:pt idx="31">
                  <c:v>5.31834790799999</c:v>
                </c:pt>
                <c:pt idx="32">
                  <c:v>5.6499047732000003</c:v>
                </c:pt>
                <c:pt idx="33">
                  <c:v>5.9812027665</c:v>
                </c:pt>
                <c:pt idx="34">
                  <c:v>7.4453587446</c:v>
                </c:pt>
                <c:pt idx="35">
                  <c:v>8.9812344126999903</c:v>
                </c:pt>
                <c:pt idx="36">
                  <c:v>10.6037877779999</c:v>
                </c:pt>
                <c:pt idx="37">
                  <c:v>12.325004262</c:v>
                </c:pt>
                <c:pt idx="38">
                  <c:v>14.1901506539999</c:v>
                </c:pt>
                <c:pt idx="39">
                  <c:v>18.2534343169999</c:v>
                </c:pt>
                <c:pt idx="40">
                  <c:v>22.2404416319999</c:v>
                </c:pt>
                <c:pt idx="41">
                  <c:v>25.2632666579999</c:v>
                </c:pt>
                <c:pt idx="42">
                  <c:v>27.768764899000001</c:v>
                </c:pt>
                <c:pt idx="43">
                  <c:v>29.51924537</c:v>
                </c:pt>
                <c:pt idx="44">
                  <c:v>31.535590062000001</c:v>
                </c:pt>
                <c:pt idx="45">
                  <c:v>33.383616877999899</c:v>
                </c:pt>
                <c:pt idx="46">
                  <c:v>34.951646813000004</c:v>
                </c:pt>
                <c:pt idx="47">
                  <c:v>37.047052899000001</c:v>
                </c:pt>
                <c:pt idx="48">
                  <c:v>38.228336763000001</c:v>
                </c:pt>
                <c:pt idx="49">
                  <c:v>39.091229329999898</c:v>
                </c:pt>
                <c:pt idx="50">
                  <c:v>39.625612146999899</c:v>
                </c:pt>
                <c:pt idx="51">
                  <c:v>41.331692298</c:v>
                </c:pt>
                <c:pt idx="52">
                  <c:v>41.133092558000001</c:v>
                </c:pt>
                <c:pt idx="53">
                  <c:v>42.954884986000003</c:v>
                </c:pt>
                <c:pt idx="54">
                  <c:v>43.469388762999898</c:v>
                </c:pt>
                <c:pt idx="55">
                  <c:v>43.887166200000003</c:v>
                </c:pt>
                <c:pt idx="56">
                  <c:v>44.832124129999897</c:v>
                </c:pt>
                <c:pt idx="57">
                  <c:v>44.849313463000001</c:v>
                </c:pt>
                <c:pt idx="58">
                  <c:v>45.451468818000002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C-494E-AAF1-36E86F1C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'E10'!$Q$1</c:f>
              <c:strCache>
                <c:ptCount val="1"/>
                <c:pt idx="0">
                  <c:v>Profile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'E10'!$N$2:$N$65</c:f>
              <c:numCache>
                <c:formatCode>0.00E+00</c:formatCode>
                <c:ptCount val="64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'E10'!$Q$2:$Q$65</c:f>
              <c:numCache>
                <c:formatCode>0.00E+00</c:formatCode>
                <c:ptCount val="64"/>
                <c:pt idx="0">
                  <c:v>4.099652E-10</c:v>
                </c:pt>
                <c:pt idx="1">
                  <c:v>4.0146317199999897E-9</c:v>
                </c:pt>
                <c:pt idx="2">
                  <c:v>4.0146317199999897E-9</c:v>
                </c:pt>
                <c:pt idx="3">
                  <c:v>4.0146317199999897E-9</c:v>
                </c:pt>
                <c:pt idx="4">
                  <c:v>4.0146317199999897E-9</c:v>
                </c:pt>
                <c:pt idx="5">
                  <c:v>4.0146317199999897E-9</c:v>
                </c:pt>
                <c:pt idx="6">
                  <c:v>4.0146317199999897E-9</c:v>
                </c:pt>
                <c:pt idx="7">
                  <c:v>4.0146317199999897E-9</c:v>
                </c:pt>
                <c:pt idx="8">
                  <c:v>4.0146317199999897E-9</c:v>
                </c:pt>
                <c:pt idx="9">
                  <c:v>4.0146317199999897E-9</c:v>
                </c:pt>
                <c:pt idx="10">
                  <c:v>4.0146317199999897E-9</c:v>
                </c:pt>
                <c:pt idx="11">
                  <c:v>4.0146317199999897E-9</c:v>
                </c:pt>
                <c:pt idx="12">
                  <c:v>4.0146317199999897E-9</c:v>
                </c:pt>
                <c:pt idx="13">
                  <c:v>4.0146317199999897E-9</c:v>
                </c:pt>
                <c:pt idx="14">
                  <c:v>4.0146317199999897E-9</c:v>
                </c:pt>
                <c:pt idx="15">
                  <c:v>4.0146317199999897E-9</c:v>
                </c:pt>
                <c:pt idx="16">
                  <c:v>4.0146317199999897E-9</c:v>
                </c:pt>
                <c:pt idx="17">
                  <c:v>4.0146317199999897E-9</c:v>
                </c:pt>
                <c:pt idx="18">
                  <c:v>4.0146317199999897E-9</c:v>
                </c:pt>
                <c:pt idx="19">
                  <c:v>4.0146317199999897E-9</c:v>
                </c:pt>
                <c:pt idx="20">
                  <c:v>4.0146317199999897E-9</c:v>
                </c:pt>
                <c:pt idx="21">
                  <c:v>4.0146317199999897E-9</c:v>
                </c:pt>
                <c:pt idx="22">
                  <c:v>4.0146317199999897E-9</c:v>
                </c:pt>
                <c:pt idx="23">
                  <c:v>4.0146317199999897E-9</c:v>
                </c:pt>
                <c:pt idx="24">
                  <c:v>4.0146317199999897E-9</c:v>
                </c:pt>
                <c:pt idx="25">
                  <c:v>4.0146317199999897E-9</c:v>
                </c:pt>
                <c:pt idx="26">
                  <c:v>4.0146317199999897E-9</c:v>
                </c:pt>
                <c:pt idx="27">
                  <c:v>4.0146317199999897E-9</c:v>
                </c:pt>
                <c:pt idx="28">
                  <c:v>4.0146317199999897E-9</c:v>
                </c:pt>
                <c:pt idx="29">
                  <c:v>4.0146317199999897E-9</c:v>
                </c:pt>
                <c:pt idx="30">
                  <c:v>4.0146317199999897E-9</c:v>
                </c:pt>
                <c:pt idx="31">
                  <c:v>4.0146317199999897E-9</c:v>
                </c:pt>
                <c:pt idx="32">
                  <c:v>4.0146317199999897E-9</c:v>
                </c:pt>
                <c:pt idx="33">
                  <c:v>4.0146317199999897E-9</c:v>
                </c:pt>
                <c:pt idx="34">
                  <c:v>4.0146317199999897E-9</c:v>
                </c:pt>
                <c:pt idx="35">
                  <c:v>4.0146317199999897E-9</c:v>
                </c:pt>
                <c:pt idx="36">
                  <c:v>4.0146317199999897E-9</c:v>
                </c:pt>
                <c:pt idx="37">
                  <c:v>4.0146317199999897E-9</c:v>
                </c:pt>
                <c:pt idx="38">
                  <c:v>4.0146317199999897E-9</c:v>
                </c:pt>
                <c:pt idx="39">
                  <c:v>2.752773594E-9</c:v>
                </c:pt>
                <c:pt idx="40">
                  <c:v>1.8620957553E-9</c:v>
                </c:pt>
                <c:pt idx="41">
                  <c:v>3.5921493057999899E-9</c:v>
                </c:pt>
                <c:pt idx="42">
                  <c:v>3.8941609230000001E-9</c:v>
                </c:pt>
                <c:pt idx="43">
                  <c:v>4.0146317199999897E-9</c:v>
                </c:pt>
                <c:pt idx="44">
                  <c:v>4.0146317199999897E-9</c:v>
                </c:pt>
                <c:pt idx="45">
                  <c:v>4.0146317199999897E-9</c:v>
                </c:pt>
                <c:pt idx="46">
                  <c:v>3.6491138040000002E-9</c:v>
                </c:pt>
                <c:pt idx="47">
                  <c:v>2.1028369164E-9</c:v>
                </c:pt>
                <c:pt idx="48">
                  <c:v>2.87515667639999E-9</c:v>
                </c:pt>
                <c:pt idx="49">
                  <c:v>3.1234013926999899E-9</c:v>
                </c:pt>
                <c:pt idx="50">
                  <c:v>3.0277255846000002E-9</c:v>
                </c:pt>
                <c:pt idx="51">
                  <c:v>1.42494876129999E-9</c:v>
                </c:pt>
                <c:pt idx="52">
                  <c:v>3.0868776823000001E-9</c:v>
                </c:pt>
                <c:pt idx="53">
                  <c:v>6.9386231985000001E-10</c:v>
                </c:pt>
                <c:pt idx="54">
                  <c:v>1.6956669771000001E-9</c:v>
                </c:pt>
                <c:pt idx="55">
                  <c:v>1.53316199839999E-9</c:v>
                </c:pt>
                <c:pt idx="56">
                  <c:v>8.8613561580999905E-10</c:v>
                </c:pt>
                <c:pt idx="57">
                  <c:v>1.4839971547000001E-9</c:v>
                </c:pt>
                <c:pt idx="58">
                  <c:v>7.2178965429000003E-10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C-42B9-99D8-CE726F0F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44544"/>
        <c:axId val="1087349952"/>
      </c:scatterChart>
      <c:valAx>
        <c:axId val="10873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9952"/>
        <c:crosses val="autoZero"/>
        <c:crossBetween val="midCat"/>
      </c:valAx>
      <c:valAx>
        <c:axId val="1087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adjusment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'E11'!$B$1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'E11'!$A$2:$A$68</c:f>
              <c:numCache>
                <c:formatCode>0.00E+00</c:formatCode>
                <c:ptCount val="67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'E11'!$B$2:$B$68</c:f>
              <c:numCache>
                <c:formatCode>0.00E+00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0.120499999999999</c:v>
                </c:pt>
                <c:pt idx="8">
                  <c:v>2.0207999999999902</c:v>
                </c:pt>
                <c:pt idx="9">
                  <c:v>6.3815999999999899</c:v>
                </c:pt>
                <c:pt idx="10">
                  <c:v>10.676</c:v>
                </c:pt>
                <c:pt idx="11">
                  <c:v>15.739000000000001</c:v>
                </c:pt>
                <c:pt idx="12">
                  <c:v>20.710999999999899</c:v>
                </c:pt>
                <c:pt idx="13">
                  <c:v>25.0259999999999</c:v>
                </c:pt>
                <c:pt idx="14">
                  <c:v>29.573999999999899</c:v>
                </c:pt>
                <c:pt idx="15">
                  <c:v>32.987333333333297</c:v>
                </c:pt>
                <c:pt idx="16">
                  <c:v>38.247333333333302</c:v>
                </c:pt>
                <c:pt idx="17">
                  <c:v>41.901333333333298</c:v>
                </c:pt>
                <c:pt idx="18">
                  <c:v>46.880666666666599</c:v>
                </c:pt>
                <c:pt idx="19">
                  <c:v>65.6933333333333</c:v>
                </c:pt>
                <c:pt idx="20">
                  <c:v>77.079999999999899</c:v>
                </c:pt>
                <c:pt idx="21">
                  <c:v>88.2</c:v>
                </c:pt>
                <c:pt idx="22">
                  <c:v>97.413333333333298</c:v>
                </c:pt>
                <c:pt idx="23">
                  <c:v>105.686666666666</c:v>
                </c:pt>
                <c:pt idx="24">
                  <c:v>112.37333333333299</c:v>
                </c:pt>
                <c:pt idx="25">
                  <c:v>115.666666666666</c:v>
                </c:pt>
                <c:pt idx="26">
                  <c:v>118.393333333333</c:v>
                </c:pt>
                <c:pt idx="27">
                  <c:v>120.78666666666599</c:v>
                </c:pt>
                <c:pt idx="28">
                  <c:v>126.92666666666599</c:v>
                </c:pt>
                <c:pt idx="29">
                  <c:v>129.06</c:v>
                </c:pt>
                <c:pt idx="30">
                  <c:v>134.099999999999</c:v>
                </c:pt>
                <c:pt idx="31">
                  <c:v>142.02666666666599</c:v>
                </c:pt>
                <c:pt idx="32">
                  <c:v>142.28666666666601</c:v>
                </c:pt>
                <c:pt idx="33">
                  <c:v>143.03333333333299</c:v>
                </c:pt>
                <c:pt idx="34">
                  <c:v>145.63999999999999</c:v>
                </c:pt>
                <c:pt idx="35">
                  <c:v>144.07333333333301</c:v>
                </c:pt>
                <c:pt idx="36">
                  <c:v>147.24666666666599</c:v>
                </c:pt>
                <c:pt idx="37">
                  <c:v>143.29333333333301</c:v>
                </c:pt>
                <c:pt idx="38">
                  <c:v>145.63999999999999</c:v>
                </c:pt>
                <c:pt idx="39">
                  <c:v>147.40666666666601</c:v>
                </c:pt>
                <c:pt idx="40">
                  <c:v>146.96666666666599</c:v>
                </c:pt>
                <c:pt idx="41">
                  <c:v>145.9</c:v>
                </c:pt>
                <c:pt idx="42">
                  <c:v>146.446666666666</c:v>
                </c:pt>
                <c:pt idx="43">
                  <c:v>145.9</c:v>
                </c:pt>
                <c:pt idx="44">
                  <c:v>145.63999999999999</c:v>
                </c:pt>
                <c:pt idx="45">
                  <c:v>146.446666666666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7-4137-9CD1-37596B5DAEF4}"/>
            </c:ext>
          </c:extLst>
        </c:ser>
        <c:ser>
          <c:idx val="1"/>
          <c:order val="1"/>
          <c:tx>
            <c:strRef>
              <c:f>'E11'!$C$1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'E11'!$A$2:$A$68</c:f>
              <c:numCache>
                <c:formatCode>0.00E+00</c:formatCode>
                <c:ptCount val="67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'E11'!$C$2:$C$68</c:f>
              <c:numCache>
                <c:formatCode>0.00E+00</c:formatCode>
                <c:ptCount val="67"/>
                <c:pt idx="0">
                  <c:v>0</c:v>
                </c:pt>
                <c:pt idx="1">
                  <c:v>-3.0953535170999898E-7</c:v>
                </c:pt>
                <c:pt idx="2">
                  <c:v>-3.5912078671000003E-5</c:v>
                </c:pt>
                <c:pt idx="3">
                  <c:v>1.7816837989E-3</c:v>
                </c:pt>
                <c:pt idx="4">
                  <c:v>3.9982594079999902E-3</c:v>
                </c:pt>
                <c:pt idx="5">
                  <c:v>8.1209010657000008E-3</c:v>
                </c:pt>
                <c:pt idx="6">
                  <c:v>1.5286418140999901E-2</c:v>
                </c:pt>
                <c:pt idx="7">
                  <c:v>2.7042114692000001E-2</c:v>
                </c:pt>
                <c:pt idx="8">
                  <c:v>4.5391677620999903E-2</c:v>
                </c:pt>
                <c:pt idx="9">
                  <c:v>7.2819506428999897E-2</c:v>
                </c:pt>
                <c:pt idx="10">
                  <c:v>0.112290480659999</c:v>
                </c:pt>
                <c:pt idx="11">
                  <c:v>0.16722463528000001</c:v>
                </c:pt>
                <c:pt idx="12">
                  <c:v>0.24144844187</c:v>
                </c:pt>
                <c:pt idx="13">
                  <c:v>0.33912614795000001</c:v>
                </c:pt>
                <c:pt idx="14">
                  <c:v>0.46467579921000002</c:v>
                </c:pt>
                <c:pt idx="15">
                  <c:v>0.62267514695000004</c:v>
                </c:pt>
                <c:pt idx="16">
                  <c:v>0.81776268223000004</c:v>
                </c:pt>
                <c:pt idx="17">
                  <c:v>1.0545386543999899</c:v>
                </c:pt>
                <c:pt idx="18">
                  <c:v>1.3374702622000001</c:v>
                </c:pt>
                <c:pt idx="19">
                  <c:v>3.5813929228000001</c:v>
                </c:pt>
                <c:pt idx="20">
                  <c:v>7.4519822148000001</c:v>
                </c:pt>
                <c:pt idx="21">
                  <c:v>13.044035248</c:v>
                </c:pt>
                <c:pt idx="22">
                  <c:v>20.1867846849999</c:v>
                </c:pt>
                <c:pt idx="23">
                  <c:v>28.5390329959999</c:v>
                </c:pt>
                <c:pt idx="24">
                  <c:v>47.240523693999897</c:v>
                </c:pt>
                <c:pt idx="25">
                  <c:v>66.205793615000005</c:v>
                </c:pt>
                <c:pt idx="26">
                  <c:v>83.504765534000001</c:v>
                </c:pt>
                <c:pt idx="27">
                  <c:v>98.248103086</c:v>
                </c:pt>
                <c:pt idx="28">
                  <c:v>110.256909919999</c:v>
                </c:pt>
                <c:pt idx="29">
                  <c:v>127.05985665</c:v>
                </c:pt>
                <c:pt idx="30">
                  <c:v>136.80617644</c:v>
                </c:pt>
                <c:pt idx="31">
                  <c:v>142.22426464</c:v>
                </c:pt>
                <c:pt idx="32">
                  <c:v>145.16519395</c:v>
                </c:pt>
                <c:pt idx="33">
                  <c:v>146.73953252000001</c:v>
                </c:pt>
                <c:pt idx="34">
                  <c:v>147.83117314</c:v>
                </c:pt>
                <c:pt idx="35">
                  <c:v>148.249521829999</c:v>
                </c:pt>
                <c:pt idx="36">
                  <c:v>148.409040919999</c:v>
                </c:pt>
                <c:pt idx="37">
                  <c:v>148.46971965</c:v>
                </c:pt>
                <c:pt idx="38">
                  <c:v>148.49277398999899</c:v>
                </c:pt>
                <c:pt idx="39">
                  <c:v>148.50152832000001</c:v>
                </c:pt>
                <c:pt idx="40">
                  <c:v>148.50485165000001</c:v>
                </c:pt>
                <c:pt idx="41">
                  <c:v>148.50611309000001</c:v>
                </c:pt>
                <c:pt idx="42">
                  <c:v>148.506591869999</c:v>
                </c:pt>
                <c:pt idx="43">
                  <c:v>148.50677357999899</c:v>
                </c:pt>
                <c:pt idx="44">
                  <c:v>148.50684254000001</c:v>
                </c:pt>
                <c:pt idx="45">
                  <c:v>148.50687110000001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7-4137-9CD1-37596B5DA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 Trayectory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490148746561532E-2"/>
          <c:y val="0.11881481481481483"/>
          <c:w val="0.83261556538904891"/>
          <c:h val="0.726211075467418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'E11'!$O$1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'E11'!$N$2:$N$65</c:f>
              <c:numCache>
                <c:formatCode>0.00E+00</c:formatCode>
                <c:ptCount val="64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'E11'!$O$2:$O$65</c:f>
              <c:numCache>
                <c:formatCode>0.00E+00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0.120499999999999</c:v>
                </c:pt>
                <c:pt idx="8">
                  <c:v>2.0207999999999902</c:v>
                </c:pt>
                <c:pt idx="9">
                  <c:v>6.3815999999999899</c:v>
                </c:pt>
                <c:pt idx="10">
                  <c:v>10.676</c:v>
                </c:pt>
                <c:pt idx="11">
                  <c:v>15.739000000000001</c:v>
                </c:pt>
                <c:pt idx="12">
                  <c:v>20.710999999999899</c:v>
                </c:pt>
                <c:pt idx="13">
                  <c:v>25.0259999999999</c:v>
                </c:pt>
                <c:pt idx="14">
                  <c:v>29.573999999999899</c:v>
                </c:pt>
                <c:pt idx="15">
                  <c:v>32.987333333333297</c:v>
                </c:pt>
                <c:pt idx="16">
                  <c:v>38.247333333333302</c:v>
                </c:pt>
                <c:pt idx="17">
                  <c:v>41.901333333333298</c:v>
                </c:pt>
                <c:pt idx="18">
                  <c:v>46.880666666666599</c:v>
                </c:pt>
                <c:pt idx="19">
                  <c:v>65.6933333333333</c:v>
                </c:pt>
                <c:pt idx="20">
                  <c:v>77.079999999999899</c:v>
                </c:pt>
                <c:pt idx="21">
                  <c:v>88.2</c:v>
                </c:pt>
                <c:pt idx="22">
                  <c:v>97.413333333333298</c:v>
                </c:pt>
                <c:pt idx="23">
                  <c:v>105.686666666666</c:v>
                </c:pt>
                <c:pt idx="24">
                  <c:v>112.37333333333299</c:v>
                </c:pt>
                <c:pt idx="25">
                  <c:v>115.666666666666</c:v>
                </c:pt>
                <c:pt idx="26">
                  <c:v>118.393333333333</c:v>
                </c:pt>
                <c:pt idx="27">
                  <c:v>120.78666666666599</c:v>
                </c:pt>
                <c:pt idx="28">
                  <c:v>126.92666666666599</c:v>
                </c:pt>
                <c:pt idx="29">
                  <c:v>129.06</c:v>
                </c:pt>
                <c:pt idx="30">
                  <c:v>134.099999999999</c:v>
                </c:pt>
                <c:pt idx="31">
                  <c:v>142.02666666666599</c:v>
                </c:pt>
                <c:pt idx="32">
                  <c:v>142.28666666666601</c:v>
                </c:pt>
                <c:pt idx="33">
                  <c:v>143.03333333333299</c:v>
                </c:pt>
                <c:pt idx="34">
                  <c:v>145.63999999999999</c:v>
                </c:pt>
                <c:pt idx="35">
                  <c:v>144.07333333333301</c:v>
                </c:pt>
                <c:pt idx="36">
                  <c:v>147.24666666666599</c:v>
                </c:pt>
                <c:pt idx="37">
                  <c:v>143.29333333333301</c:v>
                </c:pt>
                <c:pt idx="38">
                  <c:v>145.63999999999999</c:v>
                </c:pt>
                <c:pt idx="39">
                  <c:v>147.40666666666601</c:v>
                </c:pt>
                <c:pt idx="40">
                  <c:v>146.96666666666599</c:v>
                </c:pt>
                <c:pt idx="41">
                  <c:v>145.9</c:v>
                </c:pt>
                <c:pt idx="42">
                  <c:v>146.446666666666</c:v>
                </c:pt>
                <c:pt idx="43">
                  <c:v>145.9</c:v>
                </c:pt>
                <c:pt idx="44">
                  <c:v>145.63999999999999</c:v>
                </c:pt>
                <c:pt idx="45">
                  <c:v>146.446666666666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B-43AA-9F35-41A96FED11B1}"/>
            </c:ext>
          </c:extLst>
        </c:ser>
        <c:ser>
          <c:idx val="1"/>
          <c:order val="1"/>
          <c:tx>
            <c:strRef>
              <c:f>'E11'!$P$1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'E11'!$N$2:$N$65</c:f>
              <c:numCache>
                <c:formatCode>0.00E+00</c:formatCode>
                <c:ptCount val="64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'E11'!$P$2:$P$65</c:f>
              <c:numCache>
                <c:formatCode>0.00E+00</c:formatCode>
                <c:ptCount val="64"/>
                <c:pt idx="0">
                  <c:v>0</c:v>
                </c:pt>
                <c:pt idx="1">
                  <c:v>0.843955105819999</c:v>
                </c:pt>
                <c:pt idx="2">
                  <c:v>2.3082764423999902</c:v>
                </c:pt>
                <c:pt idx="3">
                  <c:v>4.1167342244</c:v>
                </c:pt>
                <c:pt idx="4">
                  <c:v>4.4914966524000004</c:v>
                </c:pt>
                <c:pt idx="5">
                  <c:v>4.8804023026000003</c:v>
                </c:pt>
                <c:pt idx="6">
                  <c:v>5.2847160062</c:v>
                </c:pt>
                <c:pt idx="7">
                  <c:v>5.7058884977000002</c:v>
                </c:pt>
                <c:pt idx="8">
                  <c:v>6.1455487328</c:v>
                </c:pt>
                <c:pt idx="9">
                  <c:v>6.6054939135000001</c:v>
                </c:pt>
                <c:pt idx="10">
                  <c:v>7.0876763546000001</c:v>
                </c:pt>
                <c:pt idx="11">
                  <c:v>7.59418663419999</c:v>
                </c:pt>
                <c:pt idx="12">
                  <c:v>8.1272327773999908</c:v>
                </c:pt>
                <c:pt idx="13">
                  <c:v>8.6891155246</c:v>
                </c:pt>
                <c:pt idx="14">
                  <c:v>9.2822000086000003</c:v>
                </c:pt>
                <c:pt idx="15">
                  <c:v>9.9088844067000004</c:v>
                </c:pt>
                <c:pt idx="16">
                  <c:v>10.571566324000001</c:v>
                </c:pt>
                <c:pt idx="17">
                  <c:v>11.272607794000001</c:v>
                </c:pt>
                <c:pt idx="18">
                  <c:v>12.0142998589999</c:v>
                </c:pt>
                <c:pt idx="19">
                  <c:v>16.911660186999899</c:v>
                </c:pt>
                <c:pt idx="20">
                  <c:v>23.025589218</c:v>
                </c:pt>
                <c:pt idx="21">
                  <c:v>30.259206889000001</c:v>
                </c:pt>
                <c:pt idx="22">
                  <c:v>38.424467200000002</c:v>
                </c:pt>
                <c:pt idx="23">
                  <c:v>47.281113707000003</c:v>
                </c:pt>
                <c:pt idx="24">
                  <c:v>65.868333394999894</c:v>
                </c:pt>
                <c:pt idx="25">
                  <c:v>83.871474062999894</c:v>
                </c:pt>
                <c:pt idx="26">
                  <c:v>100.357402289999</c:v>
                </c:pt>
                <c:pt idx="27">
                  <c:v>114.848356249999</c:v>
                </c:pt>
                <c:pt idx="28">
                  <c:v>124.369014079999</c:v>
                </c:pt>
                <c:pt idx="29">
                  <c:v>130.059999959999</c:v>
                </c:pt>
                <c:pt idx="30">
                  <c:v>134.663310219999</c:v>
                </c:pt>
                <c:pt idx="31">
                  <c:v>141.43794033</c:v>
                </c:pt>
                <c:pt idx="32">
                  <c:v>142.50651719000001</c:v>
                </c:pt>
                <c:pt idx="33">
                  <c:v>143.188381719999</c:v>
                </c:pt>
                <c:pt idx="34">
                  <c:v>145.41463902999899</c:v>
                </c:pt>
                <c:pt idx="35">
                  <c:v>144.39980012999899</c:v>
                </c:pt>
                <c:pt idx="36">
                  <c:v>146.83625619</c:v>
                </c:pt>
                <c:pt idx="37">
                  <c:v>143.65210952000001</c:v>
                </c:pt>
                <c:pt idx="38">
                  <c:v>145.55967995</c:v>
                </c:pt>
                <c:pt idx="39">
                  <c:v>147.33420290000001</c:v>
                </c:pt>
                <c:pt idx="40">
                  <c:v>146.95954384999899</c:v>
                </c:pt>
                <c:pt idx="41">
                  <c:v>145.986128769999</c:v>
                </c:pt>
                <c:pt idx="42">
                  <c:v>146.383678199999</c:v>
                </c:pt>
                <c:pt idx="43">
                  <c:v>145.91242439000001</c:v>
                </c:pt>
                <c:pt idx="44">
                  <c:v>145.67618193000001</c:v>
                </c:pt>
                <c:pt idx="45">
                  <c:v>146.43398933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B-43AA-9F35-41A96FED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Profile</a:t>
            </a:r>
            <a:r>
              <a:rPr lang="es-MX" baseline="0"/>
              <a:t> k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'E11'!$N$2:$N$47</c:f>
              <c:numCache>
                <c:formatCode>0.00E+00</c:formatCode>
                <c:ptCount val="46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'E11'!$Q$2:$Q$47</c:f>
              <c:numCache>
                <c:formatCode>0.00E+00</c:formatCode>
                <c:ptCount val="46"/>
                <c:pt idx="0">
                  <c:v>5.4999999999999897E-13</c:v>
                </c:pt>
                <c:pt idx="1">
                  <c:v>5.49826E-13</c:v>
                </c:pt>
                <c:pt idx="2">
                  <c:v>5.49826E-13</c:v>
                </c:pt>
                <c:pt idx="3">
                  <c:v>5.49826E-13</c:v>
                </c:pt>
                <c:pt idx="4">
                  <c:v>5.49826E-13</c:v>
                </c:pt>
                <c:pt idx="5">
                  <c:v>5.49826E-13</c:v>
                </c:pt>
                <c:pt idx="6">
                  <c:v>5.49826E-13</c:v>
                </c:pt>
                <c:pt idx="7">
                  <c:v>5.49826E-13</c:v>
                </c:pt>
                <c:pt idx="8">
                  <c:v>5.49826E-13</c:v>
                </c:pt>
                <c:pt idx="9">
                  <c:v>5.49826E-13</c:v>
                </c:pt>
                <c:pt idx="10">
                  <c:v>5.49826E-13</c:v>
                </c:pt>
                <c:pt idx="11">
                  <c:v>5.49826E-13</c:v>
                </c:pt>
                <c:pt idx="12">
                  <c:v>5.49826E-13</c:v>
                </c:pt>
                <c:pt idx="13">
                  <c:v>5.49826E-13</c:v>
                </c:pt>
                <c:pt idx="14">
                  <c:v>5.49826E-13</c:v>
                </c:pt>
                <c:pt idx="15">
                  <c:v>5.49826E-13</c:v>
                </c:pt>
                <c:pt idx="16">
                  <c:v>5.49826E-13</c:v>
                </c:pt>
                <c:pt idx="17">
                  <c:v>5.49826E-13</c:v>
                </c:pt>
                <c:pt idx="18">
                  <c:v>5.49826E-13</c:v>
                </c:pt>
                <c:pt idx="19">
                  <c:v>5.49826E-13</c:v>
                </c:pt>
                <c:pt idx="20">
                  <c:v>5.49826E-13</c:v>
                </c:pt>
                <c:pt idx="21">
                  <c:v>5.49826E-13</c:v>
                </c:pt>
                <c:pt idx="22">
                  <c:v>5.49826E-13</c:v>
                </c:pt>
                <c:pt idx="23">
                  <c:v>5.49826E-13</c:v>
                </c:pt>
                <c:pt idx="24">
                  <c:v>5.49826E-13</c:v>
                </c:pt>
                <c:pt idx="25">
                  <c:v>5.49826E-13</c:v>
                </c:pt>
                <c:pt idx="26">
                  <c:v>5.49826E-13</c:v>
                </c:pt>
                <c:pt idx="27">
                  <c:v>5.49826E-13</c:v>
                </c:pt>
                <c:pt idx="28">
                  <c:v>5.49826E-13</c:v>
                </c:pt>
                <c:pt idx="29">
                  <c:v>5.4999999999999897E-13</c:v>
                </c:pt>
                <c:pt idx="30">
                  <c:v>5.4999999999999897E-13</c:v>
                </c:pt>
                <c:pt idx="31">
                  <c:v>5.49826E-13</c:v>
                </c:pt>
                <c:pt idx="32">
                  <c:v>5.4999999999999897E-13</c:v>
                </c:pt>
                <c:pt idx="33">
                  <c:v>5.4999999999999897E-13</c:v>
                </c:pt>
                <c:pt idx="34">
                  <c:v>5.49826E-13</c:v>
                </c:pt>
                <c:pt idx="35">
                  <c:v>5.4999999999999897E-13</c:v>
                </c:pt>
                <c:pt idx="36">
                  <c:v>5.49826E-13</c:v>
                </c:pt>
                <c:pt idx="37">
                  <c:v>5.4999999999999897E-13</c:v>
                </c:pt>
                <c:pt idx="38">
                  <c:v>5.49826E-13</c:v>
                </c:pt>
                <c:pt idx="39">
                  <c:v>5.49826E-13</c:v>
                </c:pt>
                <c:pt idx="40">
                  <c:v>5.4999999999999897E-13</c:v>
                </c:pt>
                <c:pt idx="41">
                  <c:v>5.4999999999999897E-13</c:v>
                </c:pt>
                <c:pt idx="42">
                  <c:v>5.4999999999999897E-13</c:v>
                </c:pt>
                <c:pt idx="43">
                  <c:v>5.4999999999999897E-13</c:v>
                </c:pt>
                <c:pt idx="44">
                  <c:v>5.4999999999999897E-13</c:v>
                </c:pt>
                <c:pt idx="45">
                  <c:v>5.4999999999999897E-13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7-4632-A2EC-76748341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58991"/>
        <c:axId val="1263851919"/>
      </c:scatterChart>
      <c:valAx>
        <c:axId val="126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3851919"/>
        <c:crosses val="autoZero"/>
        <c:crossBetween val="midCat"/>
      </c:valAx>
      <c:valAx>
        <c:axId val="1263851919"/>
        <c:scaling>
          <c:orientation val="minMax"/>
          <c:max val="5.500100000000003E-13"/>
          <c:min val="5.497000000000003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385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k10 vs k3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'V2'!$F$1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'V2'!$E$2:$E$60</c:f>
              <c:numCache>
                <c:formatCode>0.00E+00</c:formatCode>
                <c:ptCount val="59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'V2'!$F$2:$F$60</c:f>
              <c:numCache>
                <c:formatCode>0.00E+00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4.2200000000000001E-2</c:v>
                </c:pt>
                <c:pt idx="8">
                  <c:v>6.6299999999999901E-2</c:v>
                </c:pt>
                <c:pt idx="9">
                  <c:v>0.1837</c:v>
                </c:pt>
                <c:pt idx="10">
                  <c:v>0.19270000000000001</c:v>
                </c:pt>
                <c:pt idx="11">
                  <c:v>0.38350000000000001</c:v>
                </c:pt>
                <c:pt idx="12">
                  <c:v>0.51200000000000001</c:v>
                </c:pt>
                <c:pt idx="13">
                  <c:v>0.68969999999999898</c:v>
                </c:pt>
                <c:pt idx="14">
                  <c:v>0.84319999999999895</c:v>
                </c:pt>
                <c:pt idx="15">
                  <c:v>0.98780000000000001</c:v>
                </c:pt>
                <c:pt idx="16">
                  <c:v>1.2226999999999899</c:v>
                </c:pt>
                <c:pt idx="17">
                  <c:v>1.4786999999999899</c:v>
                </c:pt>
                <c:pt idx="18">
                  <c:v>1.6805000000000001</c:v>
                </c:pt>
                <c:pt idx="19">
                  <c:v>1.8762000000000001</c:v>
                </c:pt>
                <c:pt idx="20">
                  <c:v>2.1080999999999901</c:v>
                </c:pt>
                <c:pt idx="21">
                  <c:v>2.3490999999999902</c:v>
                </c:pt>
                <c:pt idx="22">
                  <c:v>2.7315</c:v>
                </c:pt>
                <c:pt idx="23">
                  <c:v>2.9874999999999901</c:v>
                </c:pt>
                <c:pt idx="24">
                  <c:v>3.1682000000000001</c:v>
                </c:pt>
                <c:pt idx="25">
                  <c:v>3.4241999999999901</c:v>
                </c:pt>
                <c:pt idx="26">
                  <c:v>3.6501000000000001</c:v>
                </c:pt>
                <c:pt idx="27">
                  <c:v>3.9693000000000001</c:v>
                </c:pt>
                <c:pt idx="28">
                  <c:v>4.31259999999999</c:v>
                </c:pt>
                <c:pt idx="29">
                  <c:v>4.4551999999999898</c:v>
                </c:pt>
                <c:pt idx="30">
                  <c:v>4.4932999999999899</c:v>
                </c:pt>
                <c:pt idx="31">
                  <c:v>5.0505000000000004</c:v>
                </c:pt>
                <c:pt idx="32">
                  <c:v>5.3575999999999899</c:v>
                </c:pt>
                <c:pt idx="33">
                  <c:v>5.7611999999999899</c:v>
                </c:pt>
                <c:pt idx="34">
                  <c:v>7.2398999999999898</c:v>
                </c:pt>
                <c:pt idx="35">
                  <c:v>8.9144000000000005</c:v>
                </c:pt>
                <c:pt idx="36">
                  <c:v>10.5589999999999</c:v>
                </c:pt>
                <c:pt idx="37">
                  <c:v>12.2899999999999</c:v>
                </c:pt>
                <c:pt idx="38">
                  <c:v>13.9679999999999</c:v>
                </c:pt>
                <c:pt idx="39">
                  <c:v>18.163</c:v>
                </c:pt>
                <c:pt idx="40">
                  <c:v>22.448</c:v>
                </c:pt>
                <c:pt idx="41">
                  <c:v>25.1649999999999</c:v>
                </c:pt>
                <c:pt idx="42">
                  <c:v>27.857500000000002</c:v>
                </c:pt>
                <c:pt idx="43">
                  <c:v>29.4849999999999</c:v>
                </c:pt>
                <c:pt idx="44">
                  <c:v>31.471499999999899</c:v>
                </c:pt>
                <c:pt idx="45">
                  <c:v>33.4134999999999</c:v>
                </c:pt>
                <c:pt idx="46">
                  <c:v>34.859499999999898</c:v>
                </c:pt>
                <c:pt idx="47">
                  <c:v>37.118000000000002</c:v>
                </c:pt>
                <c:pt idx="48">
                  <c:v>38.217500000000001</c:v>
                </c:pt>
                <c:pt idx="49">
                  <c:v>39.1054999999999</c:v>
                </c:pt>
                <c:pt idx="50">
                  <c:v>39.542499999999997</c:v>
                </c:pt>
                <c:pt idx="51">
                  <c:v>41.454500000000003</c:v>
                </c:pt>
                <c:pt idx="52">
                  <c:v>41.003</c:v>
                </c:pt>
                <c:pt idx="53">
                  <c:v>43.036000000000001</c:v>
                </c:pt>
                <c:pt idx="54">
                  <c:v>43.457499999999897</c:v>
                </c:pt>
                <c:pt idx="55">
                  <c:v>43.863999999999997</c:v>
                </c:pt>
                <c:pt idx="56">
                  <c:v>44.872999999999998</c:v>
                </c:pt>
                <c:pt idx="57">
                  <c:v>44.8125</c:v>
                </c:pt>
                <c:pt idx="58">
                  <c:v>45.475000000000001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6-4EB6-A3D5-767A7EA9EF7B}"/>
            </c:ext>
          </c:extLst>
        </c:ser>
        <c:ser>
          <c:idx val="1"/>
          <c:order val="1"/>
          <c:tx>
            <c:strRef>
              <c:f>'V2'!$G$1</c:f>
              <c:strCache>
                <c:ptCount val="1"/>
                <c:pt idx="0">
                  <c:v>Adjs k10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'V2'!$E$2:$E$60</c:f>
              <c:numCache>
                <c:formatCode>0.00E+00</c:formatCode>
                <c:ptCount val="59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'V2'!$G$2:$G$60</c:f>
              <c:numCache>
                <c:formatCode>0.00E+00</c:formatCode>
                <c:ptCount val="59"/>
                <c:pt idx="0">
                  <c:v>0</c:v>
                </c:pt>
                <c:pt idx="1">
                  <c:v>1.0681750818529999E-2</c:v>
                </c:pt>
                <c:pt idx="2">
                  <c:v>2.13346827430802</c:v>
                </c:pt>
                <c:pt idx="3">
                  <c:v>11.6521264586311</c:v>
                </c:pt>
                <c:pt idx="4">
                  <c:v>21.429145423510899</c:v>
                </c:pt>
                <c:pt idx="5">
                  <c:v>22.0146416211245</c:v>
                </c:pt>
                <c:pt idx="6">
                  <c:v>22.593887252568901</c:v>
                </c:pt>
                <c:pt idx="7">
                  <c:v>23.1665145715629</c:v>
                </c:pt>
                <c:pt idx="8">
                  <c:v>23.732188197475899</c:v>
                </c:pt>
                <c:pt idx="9">
                  <c:v>24.290603910416401</c:v>
                </c:pt>
                <c:pt idx="10">
                  <c:v>24.841487379659</c:v>
                </c:pt>
                <c:pt idx="11">
                  <c:v>25.3845928632071</c:v>
                </c:pt>
                <c:pt idx="12">
                  <c:v>25.919701950965901</c:v>
                </c:pt>
                <c:pt idx="13">
                  <c:v>26.4466222287375</c:v>
                </c:pt>
                <c:pt idx="14">
                  <c:v>26.965186023401099</c:v>
                </c:pt>
                <c:pt idx="15">
                  <c:v>27.475249100286799</c:v>
                </c:pt>
                <c:pt idx="16">
                  <c:v>27.976689438848599</c:v>
                </c:pt>
                <c:pt idx="17">
                  <c:v>28.469405984244599</c:v>
                </c:pt>
                <c:pt idx="18">
                  <c:v>28.953317457624301</c:v>
                </c:pt>
                <c:pt idx="19">
                  <c:v>29.428361224392098</c:v>
                </c:pt>
                <c:pt idx="20">
                  <c:v>29.8944920935695</c:v>
                </c:pt>
                <c:pt idx="21">
                  <c:v>30.351681279184302</c:v>
                </c:pt>
                <c:pt idx="22">
                  <c:v>30.799915339579101</c:v>
                </c:pt>
                <c:pt idx="23">
                  <c:v>31.239195077708398</c:v>
                </c:pt>
                <c:pt idx="24">
                  <c:v>31.669534648901099</c:v>
                </c:pt>
                <c:pt idx="25">
                  <c:v>32.090960617486999</c:v>
                </c:pt>
                <c:pt idx="26">
                  <c:v>32.5035108958675</c:v>
                </c:pt>
                <c:pt idx="27">
                  <c:v>32.907234118574898</c:v>
                </c:pt>
                <c:pt idx="28">
                  <c:v>33.302188574980001</c:v>
                </c:pt>
                <c:pt idx="29">
                  <c:v>33.688441613277099</c:v>
                </c:pt>
                <c:pt idx="30">
                  <c:v>34.066068809455501</c:v>
                </c:pt>
                <c:pt idx="31">
                  <c:v>34.435153200073401</c:v>
                </c:pt>
                <c:pt idx="32">
                  <c:v>34.795784770287803</c:v>
                </c:pt>
                <c:pt idx="33">
                  <c:v>35.148059588327499</c:v>
                </c:pt>
                <c:pt idx="34">
                  <c:v>36.787807779238499</c:v>
                </c:pt>
                <c:pt idx="35">
                  <c:v>38.235653083457898</c:v>
                </c:pt>
                <c:pt idx="36">
                  <c:v>39.5075212921979</c:v>
                </c:pt>
                <c:pt idx="37">
                  <c:v>40.619946389781497</c:v>
                </c:pt>
                <c:pt idx="38">
                  <c:v>41.5893057276487</c:v>
                </c:pt>
                <c:pt idx="39">
                  <c:v>43.160692298435798</c:v>
                </c:pt>
                <c:pt idx="40">
                  <c:v>44.334633927337002</c:v>
                </c:pt>
                <c:pt idx="41">
                  <c:v>45.204903827095698</c:v>
                </c:pt>
                <c:pt idx="42">
                  <c:v>45.846297044085503</c:v>
                </c:pt>
                <c:pt idx="43">
                  <c:v>46.316907138863201</c:v>
                </c:pt>
                <c:pt idx="44">
                  <c:v>46.9120022934069</c:v>
                </c:pt>
                <c:pt idx="45">
                  <c:v>47.227398895121397</c:v>
                </c:pt>
                <c:pt idx="46">
                  <c:v>47.393583251621898</c:v>
                </c:pt>
                <c:pt idx="47">
                  <c:v>47.480835339405097</c:v>
                </c:pt>
                <c:pt idx="48">
                  <c:v>47.526545556899897</c:v>
                </c:pt>
                <c:pt idx="49">
                  <c:v>47.557716551619698</c:v>
                </c:pt>
                <c:pt idx="50">
                  <c:v>47.5694939094506</c:v>
                </c:pt>
                <c:pt idx="51">
                  <c:v>47.573940009895701</c:v>
                </c:pt>
                <c:pt idx="52">
                  <c:v>47.575617879769901</c:v>
                </c:pt>
                <c:pt idx="53">
                  <c:v>47.576251082693197</c:v>
                </c:pt>
                <c:pt idx="54">
                  <c:v>47.576490081800699</c:v>
                </c:pt>
                <c:pt idx="55">
                  <c:v>47.576580520182098</c:v>
                </c:pt>
                <c:pt idx="56">
                  <c:v>47.576618979333702</c:v>
                </c:pt>
                <c:pt idx="57">
                  <c:v>47.576629814471197</c:v>
                </c:pt>
                <c:pt idx="58">
                  <c:v>47.576633468579601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6-4EB6-A3D5-767A7EA9EF7B}"/>
            </c:ext>
          </c:extLst>
        </c:ser>
        <c:ser>
          <c:idx val="2"/>
          <c:order val="2"/>
          <c:tx>
            <c:strRef>
              <c:f>'V2'!$H$1</c:f>
              <c:strCache>
                <c:ptCount val="1"/>
                <c:pt idx="0">
                  <c:v>Adjs k3 [mg/L]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'V2'!$E$2:$E$60</c:f>
              <c:numCache>
                <c:formatCode>0.00E+00</c:formatCode>
                <c:ptCount val="59"/>
                <c:pt idx="0">
                  <c:v>14</c:v>
                </c:pt>
                <c:pt idx="1">
                  <c:v>280</c:v>
                </c:pt>
                <c:pt idx="2">
                  <c:v>560</c:v>
                </c:pt>
                <c:pt idx="3">
                  <c:v>840</c:v>
                </c:pt>
                <c:pt idx="4">
                  <c:v>1064</c:v>
                </c:pt>
                <c:pt idx="5">
                  <c:v>1078</c:v>
                </c:pt>
                <c:pt idx="6">
                  <c:v>1092</c:v>
                </c:pt>
                <c:pt idx="7">
                  <c:v>1106</c:v>
                </c:pt>
                <c:pt idx="8">
                  <c:v>1120</c:v>
                </c:pt>
                <c:pt idx="9">
                  <c:v>1134</c:v>
                </c:pt>
                <c:pt idx="10">
                  <c:v>1148</c:v>
                </c:pt>
                <c:pt idx="11">
                  <c:v>1162</c:v>
                </c:pt>
                <c:pt idx="12">
                  <c:v>1176</c:v>
                </c:pt>
                <c:pt idx="13">
                  <c:v>1190</c:v>
                </c:pt>
                <c:pt idx="14">
                  <c:v>1204</c:v>
                </c:pt>
                <c:pt idx="15">
                  <c:v>1218</c:v>
                </c:pt>
                <c:pt idx="16">
                  <c:v>1232</c:v>
                </c:pt>
                <c:pt idx="17">
                  <c:v>1246</c:v>
                </c:pt>
                <c:pt idx="18">
                  <c:v>1260</c:v>
                </c:pt>
                <c:pt idx="19">
                  <c:v>1274</c:v>
                </c:pt>
                <c:pt idx="20">
                  <c:v>1288</c:v>
                </c:pt>
                <c:pt idx="21">
                  <c:v>1302</c:v>
                </c:pt>
                <c:pt idx="22">
                  <c:v>1316</c:v>
                </c:pt>
                <c:pt idx="23">
                  <c:v>1330</c:v>
                </c:pt>
                <c:pt idx="24">
                  <c:v>1344</c:v>
                </c:pt>
                <c:pt idx="25">
                  <c:v>1358</c:v>
                </c:pt>
                <c:pt idx="26">
                  <c:v>1372</c:v>
                </c:pt>
                <c:pt idx="27">
                  <c:v>1386</c:v>
                </c:pt>
                <c:pt idx="28">
                  <c:v>1400</c:v>
                </c:pt>
                <c:pt idx="29">
                  <c:v>1414</c:v>
                </c:pt>
                <c:pt idx="30">
                  <c:v>1428</c:v>
                </c:pt>
                <c:pt idx="31">
                  <c:v>1442</c:v>
                </c:pt>
                <c:pt idx="32">
                  <c:v>1456</c:v>
                </c:pt>
                <c:pt idx="33">
                  <c:v>1470</c:v>
                </c:pt>
                <c:pt idx="34">
                  <c:v>1540</c:v>
                </c:pt>
                <c:pt idx="35">
                  <c:v>1610</c:v>
                </c:pt>
                <c:pt idx="36">
                  <c:v>1680</c:v>
                </c:pt>
                <c:pt idx="37">
                  <c:v>1750</c:v>
                </c:pt>
                <c:pt idx="38">
                  <c:v>1820</c:v>
                </c:pt>
                <c:pt idx="39">
                  <c:v>1960</c:v>
                </c:pt>
                <c:pt idx="40">
                  <c:v>2100</c:v>
                </c:pt>
                <c:pt idx="41">
                  <c:v>2240</c:v>
                </c:pt>
                <c:pt idx="42">
                  <c:v>2380</c:v>
                </c:pt>
                <c:pt idx="43">
                  <c:v>2520</c:v>
                </c:pt>
                <c:pt idx="44">
                  <c:v>2800</c:v>
                </c:pt>
                <c:pt idx="45">
                  <c:v>3080</c:v>
                </c:pt>
                <c:pt idx="46">
                  <c:v>3360</c:v>
                </c:pt>
                <c:pt idx="47">
                  <c:v>3640</c:v>
                </c:pt>
                <c:pt idx="48">
                  <c:v>3920</c:v>
                </c:pt>
                <c:pt idx="49">
                  <c:v>4340</c:v>
                </c:pt>
                <c:pt idx="50">
                  <c:v>4760</c:v>
                </c:pt>
                <c:pt idx="51">
                  <c:v>5180</c:v>
                </c:pt>
                <c:pt idx="52">
                  <c:v>5600</c:v>
                </c:pt>
                <c:pt idx="53">
                  <c:v>6020</c:v>
                </c:pt>
                <c:pt idx="54">
                  <c:v>6440</c:v>
                </c:pt>
                <c:pt idx="55">
                  <c:v>6860</c:v>
                </c:pt>
                <c:pt idx="56">
                  <c:v>7378</c:v>
                </c:pt>
                <c:pt idx="57">
                  <c:v>7798</c:v>
                </c:pt>
                <c:pt idx="58">
                  <c:v>8204</c:v>
                </c:pt>
              </c:numCache>
            </c:numRef>
          </c:xVal>
          <c:yVal>
            <c:numRef>
              <c:f>'V2'!$H$2:$H$60</c:f>
              <c:numCache>
                <c:formatCode>0.00E+00</c:formatCode>
                <c:ptCount val="59"/>
                <c:pt idx="0">
                  <c:v>0</c:v>
                </c:pt>
                <c:pt idx="1">
                  <c:v>1.22504290404219E-3</c:v>
                </c:pt>
                <c:pt idx="2">
                  <c:v>0.63097074352267701</c:v>
                </c:pt>
                <c:pt idx="3">
                  <c:v>6.95953048664893</c:v>
                </c:pt>
                <c:pt idx="4">
                  <c:v>14.8432640915746</c:v>
                </c:pt>
                <c:pt idx="5">
                  <c:v>15.331364985564401</c:v>
                </c:pt>
                <c:pt idx="6">
                  <c:v>15.815508818108199</c:v>
                </c:pt>
                <c:pt idx="7">
                  <c:v>16.2952941248831</c:v>
                </c:pt>
                <c:pt idx="8">
                  <c:v>16.770351197857799</c:v>
                </c:pt>
                <c:pt idx="9">
                  <c:v>17.240340873518701</c:v>
                </c:pt>
                <c:pt idx="10">
                  <c:v>17.7049533554239</c:v>
                </c:pt>
                <c:pt idx="11">
                  <c:v>18.163907010119299</c:v>
                </c:pt>
                <c:pt idx="12">
                  <c:v>18.616947145300301</c:v>
                </c:pt>
                <c:pt idx="13">
                  <c:v>19.063844780952</c:v>
                </c:pt>
                <c:pt idx="14">
                  <c:v>19.504395447331301</c:v>
                </c:pt>
                <c:pt idx="15">
                  <c:v>19.938417978081901</c:v>
                </c:pt>
                <c:pt idx="16">
                  <c:v>20.3657533039265</c:v>
                </c:pt>
                <c:pt idx="17">
                  <c:v>20.786263304930099</c:v>
                </c:pt>
                <c:pt idx="18">
                  <c:v>21.1998296443874</c:v>
                </c:pt>
                <c:pt idx="19">
                  <c:v>21.606352640588099</c:v>
                </c:pt>
                <c:pt idx="20">
                  <c:v>22.005750231302201</c:v>
                </c:pt>
                <c:pt idx="21">
                  <c:v>22.397956837816899</c:v>
                </c:pt>
                <c:pt idx="22">
                  <c:v>22.782922414249999</c:v>
                </c:pt>
                <c:pt idx="23">
                  <c:v>23.1606114640222</c:v>
                </c:pt>
                <c:pt idx="24">
                  <c:v>23.531002001299399</c:v>
                </c:pt>
                <c:pt idx="25">
                  <c:v>23.8940847588201</c:v>
                </c:pt>
                <c:pt idx="26">
                  <c:v>24.249862244086302</c:v>
                </c:pt>
                <c:pt idx="27">
                  <c:v>24.5983478735719</c:v>
                </c:pt>
                <c:pt idx="28">
                  <c:v>24.9395652668182</c:v>
                </c:pt>
                <c:pt idx="29">
                  <c:v>25.273547374020801</c:v>
                </c:pt>
                <c:pt idx="30">
                  <c:v>25.6003358073778</c:v>
                </c:pt>
                <c:pt idx="31">
                  <c:v>25.919980169604301</c:v>
                </c:pt>
                <c:pt idx="32">
                  <c:v>26.232537297039102</c:v>
                </c:pt>
                <c:pt idx="33">
                  <c:v>26.538070739208401</c:v>
                </c:pt>
                <c:pt idx="34">
                  <c:v>27.963001503425499</c:v>
                </c:pt>
                <c:pt idx="35">
                  <c:v>29.224755661529102</c:v>
                </c:pt>
                <c:pt idx="36">
                  <c:v>30.335765390368501</c:v>
                </c:pt>
                <c:pt idx="37">
                  <c:v>31.3094057472651</c:v>
                </c:pt>
                <c:pt idx="38">
                  <c:v>32.159222314751297</c:v>
                </c:pt>
                <c:pt idx="39">
                  <c:v>33.539463904973701</c:v>
                </c:pt>
                <c:pt idx="40">
                  <c:v>34.572646662612598</c:v>
                </c:pt>
                <c:pt idx="41">
                  <c:v>35.339643147851099</c:v>
                </c:pt>
                <c:pt idx="42">
                  <c:v>35.905480877795199</c:v>
                </c:pt>
                <c:pt idx="43">
                  <c:v>36.320936551093297</c:v>
                </c:pt>
                <c:pt idx="44">
                  <c:v>36.846586776612803</c:v>
                </c:pt>
                <c:pt idx="45">
                  <c:v>37.125270015648802</c:v>
                </c:pt>
                <c:pt idx="46">
                  <c:v>37.272105821121201</c:v>
                </c:pt>
                <c:pt idx="47">
                  <c:v>37.349181993058401</c:v>
                </c:pt>
                <c:pt idx="48">
                  <c:v>37.389549042192101</c:v>
                </c:pt>
                <c:pt idx="49">
                  <c:v>37.4170681424592</c:v>
                </c:pt>
                <c:pt idx="50">
                  <c:v>37.427466530914103</c:v>
                </c:pt>
                <c:pt idx="51">
                  <c:v>37.431398402146698</c:v>
                </c:pt>
                <c:pt idx="52">
                  <c:v>37.432890534670101</c:v>
                </c:pt>
                <c:pt idx="53">
                  <c:v>37.433463007145399</c:v>
                </c:pt>
                <c:pt idx="54">
                  <c:v>37.4336887994289</c:v>
                </c:pt>
                <c:pt idx="55">
                  <c:v>37.4337838986877</c:v>
                </c:pt>
                <c:pt idx="56">
                  <c:v>37.433837131954199</c:v>
                </c:pt>
                <c:pt idx="57">
                  <c:v>37.433862184931399</c:v>
                </c:pt>
                <c:pt idx="58">
                  <c:v>37.433880890861097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6-4EB6-A3D5-767A7EA9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648"/>
        <c:axId val="12482480"/>
      </c:scatterChart>
      <c:valAx>
        <c:axId val="124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2480"/>
        <c:crosses val="autoZero"/>
        <c:crossBetween val="midCat"/>
      </c:valAx>
      <c:valAx>
        <c:axId val="124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E3[k3]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'V2'!$B$1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'V2'!$A$2:$A$56</c:f>
              <c:numCache>
                <c:formatCode>0.00E+00</c:formatCode>
                <c:ptCount val="55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</c:numCache>
            </c:numRef>
          </c:xVal>
          <c:yVal>
            <c:numRef>
              <c:f>'V2'!$B$2:$B$56</c:f>
              <c:numCache>
                <c:formatCode>0.00E+00</c:formatCode>
                <c:ptCount val="55"/>
                <c:pt idx="0">
                  <c:v>6.6299999999999901E-2</c:v>
                </c:pt>
                <c:pt idx="1">
                  <c:v>1.5100000000000001E-2</c:v>
                </c:pt>
                <c:pt idx="2">
                  <c:v>3.30999999999999E-2</c:v>
                </c:pt>
                <c:pt idx="3">
                  <c:v>0.13250000000000001</c:v>
                </c:pt>
                <c:pt idx="4">
                  <c:v>0.2379</c:v>
                </c:pt>
                <c:pt idx="5">
                  <c:v>0.40500000000000003</c:v>
                </c:pt>
                <c:pt idx="6">
                  <c:v>0.65649999999999897</c:v>
                </c:pt>
                <c:pt idx="7">
                  <c:v>0.87639999999999896</c:v>
                </c:pt>
                <c:pt idx="8">
                  <c:v>1.4666999999999899</c:v>
                </c:pt>
                <c:pt idx="9">
                  <c:v>1.87319999999999</c:v>
                </c:pt>
                <c:pt idx="10">
                  <c:v>2.3791999999999902</c:v>
                </c:pt>
                <c:pt idx="11">
                  <c:v>2.8942000000000001</c:v>
                </c:pt>
                <c:pt idx="12">
                  <c:v>3.4060999999999901</c:v>
                </c:pt>
                <c:pt idx="13">
                  <c:v>3.9662999999999902</c:v>
                </c:pt>
                <c:pt idx="14">
                  <c:v>4.5956999999999901</c:v>
                </c:pt>
                <c:pt idx="15">
                  <c:v>5.30039999999999</c:v>
                </c:pt>
                <c:pt idx="16">
                  <c:v>6.04429999999999</c:v>
                </c:pt>
                <c:pt idx="17">
                  <c:v>6.3227000000000002</c:v>
                </c:pt>
                <c:pt idx="18">
                  <c:v>7.0922999999999901</c:v>
                </c:pt>
                <c:pt idx="19">
                  <c:v>8.4084000000000003</c:v>
                </c:pt>
                <c:pt idx="20">
                  <c:v>9.8931000000000004</c:v>
                </c:pt>
                <c:pt idx="21">
                  <c:v>10.932</c:v>
                </c:pt>
                <c:pt idx="22">
                  <c:v>11.7929999999999</c:v>
                </c:pt>
                <c:pt idx="23">
                  <c:v>16.5609999999999</c:v>
                </c:pt>
                <c:pt idx="24">
                  <c:v>22.7225</c:v>
                </c:pt>
                <c:pt idx="25">
                  <c:v>28.820999999999898</c:v>
                </c:pt>
                <c:pt idx="26">
                  <c:v>35.401499999999899</c:v>
                </c:pt>
                <c:pt idx="27">
                  <c:v>40.6114999999999</c:v>
                </c:pt>
                <c:pt idx="28">
                  <c:v>46.454000000000001</c:v>
                </c:pt>
                <c:pt idx="29">
                  <c:v>50.4299999999999</c:v>
                </c:pt>
                <c:pt idx="30">
                  <c:v>51.544999999999902</c:v>
                </c:pt>
                <c:pt idx="31">
                  <c:v>53.019999999999897</c:v>
                </c:pt>
                <c:pt idx="32">
                  <c:v>54.945</c:v>
                </c:pt>
                <c:pt idx="33">
                  <c:v>59.72</c:v>
                </c:pt>
                <c:pt idx="34">
                  <c:v>64.930000000000007</c:v>
                </c:pt>
                <c:pt idx="35">
                  <c:v>68.995000000000005</c:v>
                </c:pt>
                <c:pt idx="36">
                  <c:v>69.28</c:v>
                </c:pt>
                <c:pt idx="37">
                  <c:v>74.069999999999894</c:v>
                </c:pt>
                <c:pt idx="38">
                  <c:v>77.805000000000007</c:v>
                </c:pt>
                <c:pt idx="39">
                  <c:v>77.699999999999903</c:v>
                </c:pt>
                <c:pt idx="40">
                  <c:v>79.534999999999897</c:v>
                </c:pt>
                <c:pt idx="41">
                  <c:v>80.559999999999903</c:v>
                </c:pt>
                <c:pt idx="42">
                  <c:v>83.659999999999897</c:v>
                </c:pt>
                <c:pt idx="43">
                  <c:v>84.579999999999899</c:v>
                </c:pt>
                <c:pt idx="44">
                  <c:v>83.8</c:v>
                </c:pt>
                <c:pt idx="45">
                  <c:v>85.8599999999999</c:v>
                </c:pt>
                <c:pt idx="46">
                  <c:v>86.419999999999902</c:v>
                </c:pt>
                <c:pt idx="47">
                  <c:v>86.974999999999895</c:v>
                </c:pt>
                <c:pt idx="48">
                  <c:v>87.364999999999895</c:v>
                </c:pt>
                <c:pt idx="49">
                  <c:v>87.094999999999899</c:v>
                </c:pt>
                <c:pt idx="50">
                  <c:v>88.765000000000001</c:v>
                </c:pt>
                <c:pt idx="51">
                  <c:v>89.444999999999894</c:v>
                </c:pt>
                <c:pt idx="52">
                  <c:v>87.759999999999906</c:v>
                </c:pt>
                <c:pt idx="53">
                  <c:v>87.26</c:v>
                </c:pt>
                <c:pt idx="54">
                  <c:v>90.409999999999897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15F-9653-E72B4C5AECD1}"/>
            </c:ext>
          </c:extLst>
        </c:ser>
        <c:ser>
          <c:idx val="1"/>
          <c:order val="1"/>
          <c:tx>
            <c:strRef>
              <c:f>'V2'!$C$1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'V2'!$A$2:$A$56</c:f>
              <c:numCache>
                <c:formatCode>0.00E+00</c:formatCode>
                <c:ptCount val="55"/>
                <c:pt idx="0">
                  <c:v>26.5</c:v>
                </c:pt>
                <c:pt idx="1">
                  <c:v>556.5</c:v>
                </c:pt>
                <c:pt idx="2">
                  <c:v>1086.5</c:v>
                </c:pt>
                <c:pt idx="3">
                  <c:v>1510.5</c:v>
                </c:pt>
                <c:pt idx="4">
                  <c:v>1537</c:v>
                </c:pt>
                <c:pt idx="5">
                  <c:v>1563.5</c:v>
                </c:pt>
                <c:pt idx="6">
                  <c:v>1590</c:v>
                </c:pt>
                <c:pt idx="7">
                  <c:v>1616.5</c:v>
                </c:pt>
                <c:pt idx="8">
                  <c:v>1643</c:v>
                </c:pt>
                <c:pt idx="9">
                  <c:v>1669.5</c:v>
                </c:pt>
                <c:pt idx="10">
                  <c:v>1696</c:v>
                </c:pt>
                <c:pt idx="11">
                  <c:v>1722.5</c:v>
                </c:pt>
                <c:pt idx="12">
                  <c:v>1749</c:v>
                </c:pt>
                <c:pt idx="13">
                  <c:v>1775.5</c:v>
                </c:pt>
                <c:pt idx="14">
                  <c:v>1802</c:v>
                </c:pt>
                <c:pt idx="15">
                  <c:v>1828.5</c:v>
                </c:pt>
                <c:pt idx="16">
                  <c:v>1855</c:v>
                </c:pt>
                <c:pt idx="17">
                  <c:v>1881.5</c:v>
                </c:pt>
                <c:pt idx="18">
                  <c:v>1908</c:v>
                </c:pt>
                <c:pt idx="19">
                  <c:v>1934.5</c:v>
                </c:pt>
                <c:pt idx="20">
                  <c:v>1961</c:v>
                </c:pt>
                <c:pt idx="21">
                  <c:v>1987.5</c:v>
                </c:pt>
                <c:pt idx="22">
                  <c:v>2014</c:v>
                </c:pt>
                <c:pt idx="23">
                  <c:v>2146.5</c:v>
                </c:pt>
                <c:pt idx="24">
                  <c:v>2279</c:v>
                </c:pt>
                <c:pt idx="25">
                  <c:v>2411.5</c:v>
                </c:pt>
                <c:pt idx="26">
                  <c:v>2544</c:v>
                </c:pt>
                <c:pt idx="27">
                  <c:v>2676.5</c:v>
                </c:pt>
                <c:pt idx="28">
                  <c:v>2809</c:v>
                </c:pt>
                <c:pt idx="29">
                  <c:v>2941.5</c:v>
                </c:pt>
                <c:pt idx="30">
                  <c:v>3074</c:v>
                </c:pt>
                <c:pt idx="31">
                  <c:v>3206.5</c:v>
                </c:pt>
                <c:pt idx="32">
                  <c:v>3339</c:v>
                </c:pt>
                <c:pt idx="33">
                  <c:v>3471.5</c:v>
                </c:pt>
                <c:pt idx="34">
                  <c:v>3736.5</c:v>
                </c:pt>
                <c:pt idx="35">
                  <c:v>4001.5</c:v>
                </c:pt>
                <c:pt idx="36">
                  <c:v>4266.5</c:v>
                </c:pt>
                <c:pt idx="37">
                  <c:v>4531.5</c:v>
                </c:pt>
                <c:pt idx="38">
                  <c:v>4796.5</c:v>
                </c:pt>
                <c:pt idx="39">
                  <c:v>5061.5</c:v>
                </c:pt>
                <c:pt idx="40">
                  <c:v>5326.5</c:v>
                </c:pt>
                <c:pt idx="41">
                  <c:v>5591.5</c:v>
                </c:pt>
                <c:pt idx="42">
                  <c:v>5724</c:v>
                </c:pt>
                <c:pt idx="43">
                  <c:v>5989</c:v>
                </c:pt>
                <c:pt idx="44">
                  <c:v>6121.5</c:v>
                </c:pt>
                <c:pt idx="45">
                  <c:v>6386.5</c:v>
                </c:pt>
                <c:pt idx="46">
                  <c:v>6651.5</c:v>
                </c:pt>
                <c:pt idx="47">
                  <c:v>6916.5</c:v>
                </c:pt>
                <c:pt idx="48">
                  <c:v>7181.5</c:v>
                </c:pt>
                <c:pt idx="49">
                  <c:v>7446.5</c:v>
                </c:pt>
                <c:pt idx="50">
                  <c:v>7579</c:v>
                </c:pt>
                <c:pt idx="51">
                  <c:v>8241.5</c:v>
                </c:pt>
                <c:pt idx="52">
                  <c:v>8639</c:v>
                </c:pt>
                <c:pt idx="53">
                  <c:v>9036.5</c:v>
                </c:pt>
                <c:pt idx="54">
                  <c:v>9434</c:v>
                </c:pt>
              </c:numCache>
            </c:numRef>
          </c:xVal>
          <c:yVal>
            <c:numRef>
              <c:f>'V2'!$C$2:$C$56</c:f>
              <c:numCache>
                <c:formatCode>0.00E+00</c:formatCode>
                <c:ptCount val="55"/>
                <c:pt idx="0">
                  <c:v>0</c:v>
                </c:pt>
                <c:pt idx="1">
                  <c:v>9.8747601812000001E-4</c:v>
                </c:pt>
                <c:pt idx="2">
                  <c:v>1.4399712898000001</c:v>
                </c:pt>
                <c:pt idx="3">
                  <c:v>11.847091188</c:v>
                </c:pt>
                <c:pt idx="4">
                  <c:v>12.775677739000001</c:v>
                </c:pt>
                <c:pt idx="5">
                  <c:v>13.7244713069999</c:v>
                </c:pt>
                <c:pt idx="6">
                  <c:v>14.6913794459999</c:v>
                </c:pt>
                <c:pt idx="7">
                  <c:v>15.6743552439999</c:v>
                </c:pt>
                <c:pt idx="8">
                  <c:v>16.6714062859999</c:v>
                </c:pt>
                <c:pt idx="9">
                  <c:v>17.680600669</c:v>
                </c:pt>
                <c:pt idx="10">
                  <c:v>18.700071683000001</c:v>
                </c:pt>
                <c:pt idx="11">
                  <c:v>19.728021468000001</c:v>
                </c:pt>
                <c:pt idx="12">
                  <c:v>20.762723828999899</c:v>
                </c:pt>
                <c:pt idx="13">
                  <c:v>21.802526283999899</c:v>
                </c:pt>
                <c:pt idx="14">
                  <c:v>22.845851458999899</c:v>
                </c:pt>
                <c:pt idx="15">
                  <c:v>23.8911978749999</c:v>
                </c:pt>
                <c:pt idx="16">
                  <c:v>24.937140228000001</c:v>
                </c:pt>
                <c:pt idx="17">
                  <c:v>25.982329197999899</c:v>
                </c:pt>
                <c:pt idx="18">
                  <c:v>27.025490865999899</c:v>
                </c:pt>
                <c:pt idx="19">
                  <c:v>28.065425774000001</c:v>
                </c:pt>
                <c:pt idx="20">
                  <c:v>29.1010076929999</c:v>
                </c:pt>
                <c:pt idx="21">
                  <c:v>30.131182125999899</c:v>
                </c:pt>
                <c:pt idx="22">
                  <c:v>31.154964606</c:v>
                </c:pt>
                <c:pt idx="23">
                  <c:v>36.148195549999897</c:v>
                </c:pt>
                <c:pt idx="24">
                  <c:v>40.8705997839999</c:v>
                </c:pt>
                <c:pt idx="25">
                  <c:v>45.2649050039999</c:v>
                </c:pt>
                <c:pt idx="26">
                  <c:v>49.300767827000001</c:v>
                </c:pt>
                <c:pt idx="27">
                  <c:v>52.968123693000003</c:v>
                </c:pt>
                <c:pt idx="28">
                  <c:v>56.271508677999897</c:v>
                </c:pt>
                <c:pt idx="29">
                  <c:v>59.225452212999897</c:v>
                </c:pt>
                <c:pt idx="30">
                  <c:v>61.850880586999899</c:v>
                </c:pt>
                <c:pt idx="31">
                  <c:v>64.172399795000004</c:v>
                </c:pt>
                <c:pt idx="32">
                  <c:v>66.216305023999894</c:v>
                </c:pt>
                <c:pt idx="33">
                  <c:v>68.009169111999896</c:v>
                </c:pt>
                <c:pt idx="34">
                  <c:v>70.944013655999896</c:v>
                </c:pt>
                <c:pt idx="35">
                  <c:v>73.166256564999898</c:v>
                </c:pt>
                <c:pt idx="36">
                  <c:v>74.836248912000002</c:v>
                </c:pt>
                <c:pt idx="37">
                  <c:v>76.0841165289999</c:v>
                </c:pt>
                <c:pt idx="38">
                  <c:v>77.01254969</c:v>
                </c:pt>
                <c:pt idx="39">
                  <c:v>77.701050061999894</c:v>
                </c:pt>
                <c:pt idx="40">
                  <c:v>78.210336182999896</c:v>
                </c:pt>
                <c:pt idx="41">
                  <c:v>78.5863255659999</c:v>
                </c:pt>
                <c:pt idx="42">
                  <c:v>78.735475338000001</c:v>
                </c:pt>
                <c:pt idx="43">
                  <c:v>78.9733355259999</c:v>
                </c:pt>
                <c:pt idx="44">
                  <c:v>79.067567968000006</c:v>
                </c:pt>
                <c:pt idx="45">
                  <c:v>79.217696578000002</c:v>
                </c:pt>
                <c:pt idx="46">
                  <c:v>79.328061278000007</c:v>
                </c:pt>
                <c:pt idx="47">
                  <c:v>79.409150894999897</c:v>
                </c:pt>
                <c:pt idx="48">
                  <c:v>79.468706659000006</c:v>
                </c:pt>
                <c:pt idx="49">
                  <c:v>79.512433723000001</c:v>
                </c:pt>
                <c:pt idx="50">
                  <c:v>79.5297212199999</c:v>
                </c:pt>
                <c:pt idx="51">
                  <c:v>79.5853788269999</c:v>
                </c:pt>
                <c:pt idx="52">
                  <c:v>79.603082974000003</c:v>
                </c:pt>
                <c:pt idx="53">
                  <c:v>79.614215149000003</c:v>
                </c:pt>
                <c:pt idx="54">
                  <c:v>79.621217893999898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F-415F-9653-E72B4C5A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968"/>
        <c:axId val="12490384"/>
      </c:scatterChart>
      <c:valAx>
        <c:axId val="124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90384"/>
        <c:crosses val="autoZero"/>
        <c:crossBetween val="midCat"/>
      </c:valAx>
      <c:valAx>
        <c:axId val="124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k11 vk k3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'V2'!$K$1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'V2'!$J$2:$J$47</c:f>
              <c:numCache>
                <c:formatCode>0.00E+00</c:formatCode>
                <c:ptCount val="46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'V2'!$K$2:$K$47</c:f>
              <c:numCache>
                <c:formatCode>0.00E+00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0.120499999999999</c:v>
                </c:pt>
                <c:pt idx="8">
                  <c:v>2.0207999999999902</c:v>
                </c:pt>
                <c:pt idx="9">
                  <c:v>6.3815999999999899</c:v>
                </c:pt>
                <c:pt idx="10">
                  <c:v>10.676</c:v>
                </c:pt>
                <c:pt idx="11">
                  <c:v>15.739000000000001</c:v>
                </c:pt>
                <c:pt idx="12">
                  <c:v>20.710999999999899</c:v>
                </c:pt>
                <c:pt idx="13">
                  <c:v>25.0259999999999</c:v>
                </c:pt>
                <c:pt idx="14">
                  <c:v>29.573999999999899</c:v>
                </c:pt>
                <c:pt idx="15">
                  <c:v>32.987333333333297</c:v>
                </c:pt>
                <c:pt idx="16">
                  <c:v>38.247333333333302</c:v>
                </c:pt>
                <c:pt idx="17">
                  <c:v>41.901333333333298</c:v>
                </c:pt>
                <c:pt idx="18">
                  <c:v>46.880666666666599</c:v>
                </c:pt>
                <c:pt idx="19">
                  <c:v>65.6933333333333</c:v>
                </c:pt>
                <c:pt idx="20">
                  <c:v>77.079999999999899</c:v>
                </c:pt>
                <c:pt idx="21">
                  <c:v>88.2</c:v>
                </c:pt>
                <c:pt idx="22">
                  <c:v>97.413333333333298</c:v>
                </c:pt>
                <c:pt idx="23">
                  <c:v>105.686666666666</c:v>
                </c:pt>
                <c:pt idx="24">
                  <c:v>112.37333333333299</c:v>
                </c:pt>
                <c:pt idx="25">
                  <c:v>115.666666666666</c:v>
                </c:pt>
                <c:pt idx="26">
                  <c:v>118.393333333333</c:v>
                </c:pt>
                <c:pt idx="27">
                  <c:v>120.78666666666599</c:v>
                </c:pt>
                <c:pt idx="28">
                  <c:v>126.92666666666599</c:v>
                </c:pt>
                <c:pt idx="29">
                  <c:v>129.06</c:v>
                </c:pt>
                <c:pt idx="30">
                  <c:v>134.099999999999</c:v>
                </c:pt>
                <c:pt idx="31">
                  <c:v>142.02666666666599</c:v>
                </c:pt>
                <c:pt idx="32">
                  <c:v>142.28666666666601</c:v>
                </c:pt>
                <c:pt idx="33">
                  <c:v>143.03333333333299</c:v>
                </c:pt>
                <c:pt idx="34">
                  <c:v>145.63999999999999</c:v>
                </c:pt>
                <c:pt idx="35">
                  <c:v>144.07333333333301</c:v>
                </c:pt>
                <c:pt idx="36">
                  <c:v>147.24666666666599</c:v>
                </c:pt>
                <c:pt idx="37">
                  <c:v>143.29333333333301</c:v>
                </c:pt>
                <c:pt idx="38">
                  <c:v>145.63999999999999</c:v>
                </c:pt>
                <c:pt idx="39">
                  <c:v>147.40666666666601</c:v>
                </c:pt>
                <c:pt idx="40">
                  <c:v>146.96666666666599</c:v>
                </c:pt>
                <c:pt idx="41">
                  <c:v>145.9</c:v>
                </c:pt>
                <c:pt idx="42">
                  <c:v>146.446666666666</c:v>
                </c:pt>
                <c:pt idx="43">
                  <c:v>145.9</c:v>
                </c:pt>
                <c:pt idx="44">
                  <c:v>145.63999999999999</c:v>
                </c:pt>
                <c:pt idx="45">
                  <c:v>146.446666666666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B-4688-9CDA-9C3A8D4578E1}"/>
            </c:ext>
          </c:extLst>
        </c:ser>
        <c:ser>
          <c:idx val="1"/>
          <c:order val="1"/>
          <c:tx>
            <c:strRef>
              <c:f>'V2'!$L$1</c:f>
              <c:strCache>
                <c:ptCount val="1"/>
                <c:pt idx="0">
                  <c:v>Adjs k11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'V2'!$J$2:$J$47</c:f>
              <c:numCache>
                <c:formatCode>0.00E+00</c:formatCode>
                <c:ptCount val="46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'V2'!$L$2:$L$47</c:f>
              <c:numCache>
                <c:formatCode>0.00E+00</c:formatCode>
                <c:ptCount val="46"/>
                <c:pt idx="0">
                  <c:v>0</c:v>
                </c:pt>
                <c:pt idx="1">
                  <c:v>-1.1957389392955301E-9</c:v>
                </c:pt>
                <c:pt idx="2">
                  <c:v>1.1105274605749999E-6</c:v>
                </c:pt>
                <c:pt idx="3">
                  <c:v>1.9714847628276699E-3</c:v>
                </c:pt>
                <c:pt idx="4">
                  <c:v>4.3247723246771803E-3</c:v>
                </c:pt>
                <c:pt idx="5">
                  <c:v>8.7020545875156792E-3</c:v>
                </c:pt>
                <c:pt idx="6">
                  <c:v>1.6299784520441299E-2</c:v>
                </c:pt>
                <c:pt idx="7">
                  <c:v>2.8737265527562301E-2</c:v>
                </c:pt>
                <c:pt idx="8">
                  <c:v>4.8100533606317102E-2</c:v>
                </c:pt>
                <c:pt idx="9">
                  <c:v>7.6963621825819395E-2</c:v>
                </c:pt>
                <c:pt idx="10">
                  <c:v>0.118384474701671</c:v>
                </c:pt>
                <c:pt idx="11">
                  <c:v>0.17587525728387901</c:v>
                </c:pt>
                <c:pt idx="12">
                  <c:v>0.25334925112460299</c:v>
                </c:pt>
                <c:pt idx="13">
                  <c:v>0.35504798499489898</c:v>
                </c:pt>
                <c:pt idx="14">
                  <c:v>0.48545362999590602</c:v>
                </c:pt>
                <c:pt idx="15">
                  <c:v>0.64919198840831904</c:v>
                </c:pt>
                <c:pt idx="16">
                  <c:v>0.85093150567554399</c:v>
                </c:pt>
                <c:pt idx="17">
                  <c:v>1.09528315253029</c:v>
                </c:pt>
                <c:pt idx="18">
                  <c:v>1.3867053425468201</c:v>
                </c:pt>
                <c:pt idx="19">
                  <c:v>3.68525584376592</c:v>
                </c:pt>
                <c:pt idx="20">
                  <c:v>7.6231662581701496</c:v>
                </c:pt>
                <c:pt idx="21">
                  <c:v>13.282304723746</c:v>
                </c:pt>
                <c:pt idx="22">
                  <c:v>20.480665729494898</c:v>
                </c:pt>
                <c:pt idx="23">
                  <c:v>28.8703849209117</c:v>
                </c:pt>
                <c:pt idx="24">
                  <c:v>47.587935485515203</c:v>
                </c:pt>
                <c:pt idx="25">
                  <c:v>66.509206674120406</c:v>
                </c:pt>
                <c:pt idx="26">
                  <c:v>83.735878355021299</c:v>
                </c:pt>
                <c:pt idx="27">
                  <c:v>98.403556021288196</c:v>
                </c:pt>
                <c:pt idx="28">
                  <c:v>110.347063730868</c:v>
                </c:pt>
                <c:pt idx="29">
                  <c:v>127.065327732925</c:v>
                </c:pt>
                <c:pt idx="30">
                  <c:v>136.777655937036</c:v>
                </c:pt>
                <c:pt idx="31">
                  <c:v>142.18952521729301</c:v>
                </c:pt>
                <c:pt idx="32">
                  <c:v>145.13546562771401</c:v>
                </c:pt>
                <c:pt idx="33">
                  <c:v>146.71752272413201</c:v>
                </c:pt>
                <c:pt idx="34">
                  <c:v>147.81903237229099</c:v>
                </c:pt>
                <c:pt idx="35">
                  <c:v>148.243442191366</c:v>
                </c:pt>
                <c:pt idx="36">
                  <c:v>148.40617850921299</c:v>
                </c:pt>
                <c:pt idx="37">
                  <c:v>148.46843391319999</c:v>
                </c:pt>
                <c:pt idx="38">
                  <c:v>148.49222114302</c:v>
                </c:pt>
                <c:pt idx="39">
                  <c:v>148.501304410476</c:v>
                </c:pt>
                <c:pt idx="40">
                  <c:v>148.50477380343099</c:v>
                </c:pt>
                <c:pt idx="41">
                  <c:v>148.506099076124</c:v>
                </c:pt>
                <c:pt idx="42">
                  <c:v>148.506604933381</c:v>
                </c:pt>
                <c:pt idx="43">
                  <c:v>148.50679856255499</c:v>
                </c:pt>
                <c:pt idx="44">
                  <c:v>148.50687244248999</c:v>
                </c:pt>
                <c:pt idx="45">
                  <c:v>148.50690313819399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B-4688-9CDA-9C3A8D4578E1}"/>
            </c:ext>
          </c:extLst>
        </c:ser>
        <c:ser>
          <c:idx val="2"/>
          <c:order val="2"/>
          <c:tx>
            <c:strRef>
              <c:f>'V2'!$M$1</c:f>
              <c:strCache>
                <c:ptCount val="1"/>
                <c:pt idx="0">
                  <c:v>Adjs k3 [mg/L]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'V2'!$J$2:$J$47</c:f>
              <c:numCache>
                <c:formatCode>0.00E+00</c:formatCode>
                <c:ptCount val="46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'V2'!$M$2:$M$47</c:f>
              <c:numCache>
                <c:formatCode>0.00E+00</c:formatCode>
                <c:ptCount val="46"/>
                <c:pt idx="0">
                  <c:v>0</c:v>
                </c:pt>
                <c:pt idx="1">
                  <c:v>-6.0036594006822904E-10</c:v>
                </c:pt>
                <c:pt idx="2">
                  <c:v>-6.5843247078032599E-7</c:v>
                </c:pt>
                <c:pt idx="3">
                  <c:v>2.6974751916882602E-4</c:v>
                </c:pt>
                <c:pt idx="4">
                  <c:v>6.0059512687225401E-4</c:v>
                </c:pt>
                <c:pt idx="5">
                  <c:v>1.23224380780414E-3</c:v>
                </c:pt>
                <c:pt idx="6">
                  <c:v>2.3725970528939199E-3</c:v>
                </c:pt>
                <c:pt idx="7">
                  <c:v>4.3417112877208001E-3</c:v>
                </c:pt>
                <c:pt idx="8">
                  <c:v>7.6199632363240198E-3</c:v>
                </c:pt>
                <c:pt idx="9">
                  <c:v>1.29103252701543E-2</c:v>
                </c:pt>
                <c:pt idx="10">
                  <c:v>2.1214439120815699E-2</c:v>
                </c:pt>
                <c:pt idx="11">
                  <c:v>3.3922615399545102E-2</c:v>
                </c:pt>
                <c:pt idx="12">
                  <c:v>5.2922339027602801E-2</c:v>
                </c:pt>
                <c:pt idx="13">
                  <c:v>8.0732902275011398E-2</c:v>
                </c:pt>
                <c:pt idx="14">
                  <c:v>0.12066207464877</c:v>
                </c:pt>
                <c:pt idx="15">
                  <c:v>0.17694836818265899</c:v>
                </c:pt>
                <c:pt idx="16">
                  <c:v>0.25481639898138098</c:v>
                </c:pt>
                <c:pt idx="17">
                  <c:v>0.36036909814756901</c:v>
                </c:pt>
                <c:pt idx="18">
                  <c:v>0.50029101840469203</c:v>
                </c:pt>
                <c:pt idx="19">
                  <c:v>1.9386208722214999</c:v>
                </c:pt>
                <c:pt idx="20">
                  <c:v>4.9945219979724396</c:v>
                </c:pt>
                <c:pt idx="21">
                  <c:v>9.8248510612390501</c:v>
                </c:pt>
                <c:pt idx="22">
                  <c:v>16.261662369906698</c:v>
                </c:pt>
                <c:pt idx="23">
                  <c:v>23.9585667694415</c:v>
                </c:pt>
                <c:pt idx="24">
                  <c:v>41.4892229490776</c:v>
                </c:pt>
                <c:pt idx="25">
                  <c:v>59.466119258711203</c:v>
                </c:pt>
                <c:pt idx="26">
                  <c:v>75.956770681615495</c:v>
                </c:pt>
                <c:pt idx="27">
                  <c:v>90.060128047601694</c:v>
                </c:pt>
                <c:pt idx="28">
                  <c:v>101.576396435869</c:v>
                </c:pt>
                <c:pt idx="29">
                  <c:v>117.735887771359</c:v>
                </c:pt>
                <c:pt idx="30">
                  <c:v>127.141715931462</c:v>
                </c:pt>
                <c:pt idx="31">
                  <c:v>132.388102522872</c:v>
                </c:pt>
                <c:pt idx="32">
                  <c:v>135.24553558865699</c:v>
                </c:pt>
                <c:pt idx="33">
                  <c:v>136.780523388039</c:v>
                </c:pt>
                <c:pt idx="34">
                  <c:v>137.84944932411699</c:v>
                </c:pt>
                <c:pt idx="35">
                  <c:v>138.26134314624801</c:v>
                </c:pt>
                <c:pt idx="36">
                  <c:v>138.41928567176799</c:v>
                </c:pt>
                <c:pt idx="37">
                  <c:v>138.479713378696</c:v>
                </c:pt>
                <c:pt idx="38">
                  <c:v>138.50281260181501</c:v>
                </c:pt>
                <c:pt idx="39">
                  <c:v>138.511643828388</c:v>
                </c:pt>
                <c:pt idx="40">
                  <c:v>138.51502515755399</c:v>
                </c:pt>
                <c:pt idx="41">
                  <c:v>138.516325862168</c:v>
                </c:pt>
                <c:pt idx="42">
                  <c:v>138.516831620624</c:v>
                </c:pt>
                <c:pt idx="43">
                  <c:v>138.517034770469</c:v>
                </c:pt>
                <c:pt idx="44">
                  <c:v>138.51712179638599</c:v>
                </c:pt>
                <c:pt idx="45">
                  <c:v>138.517170173701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EB-4688-9CDA-9C3A8D45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5536"/>
        <c:axId val="74718016"/>
      </c:scatterChart>
      <c:valAx>
        <c:axId val="74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18016"/>
        <c:crosses val="autoZero"/>
        <c:crossBetween val="midCat"/>
      </c:valAx>
      <c:valAx>
        <c:axId val="7471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0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E5[k5]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'V1'!$B$1</c:f>
              <c:strCache>
                <c:ptCount val="1"/>
                <c:pt idx="0">
                  <c:v>Data [mg/L]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'V1'!$A$2:$A$56</c:f>
              <c:numCache>
                <c:formatCode>0.00E+00</c:formatCode>
                <c:ptCount val="55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'V1'!$B$2:$B$56</c:f>
              <c:numCache>
                <c:formatCode>0.00E+00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3.30999999999999E-2</c:v>
                </c:pt>
                <c:pt idx="7">
                  <c:v>3.0099999999999901E-2</c:v>
                </c:pt>
                <c:pt idx="8">
                  <c:v>4.51999999999999E-2</c:v>
                </c:pt>
                <c:pt idx="9">
                  <c:v>6.6299999999999901E-2</c:v>
                </c:pt>
                <c:pt idx="10">
                  <c:v>7.8299999999999897E-2</c:v>
                </c:pt>
                <c:pt idx="11">
                  <c:v>0.20480000000000001</c:v>
                </c:pt>
                <c:pt idx="12">
                  <c:v>0.50290000000000001</c:v>
                </c:pt>
                <c:pt idx="13">
                  <c:v>1.09919999999999</c:v>
                </c:pt>
                <c:pt idx="14">
                  <c:v>1.5961000000000001</c:v>
                </c:pt>
                <c:pt idx="15">
                  <c:v>2.7585999999999902</c:v>
                </c:pt>
                <c:pt idx="16">
                  <c:v>3.1652</c:v>
                </c:pt>
                <c:pt idx="17">
                  <c:v>4.0235000000000003</c:v>
                </c:pt>
                <c:pt idx="18">
                  <c:v>4.9451000000000001</c:v>
                </c:pt>
                <c:pt idx="19">
                  <c:v>5.9991000000000003</c:v>
                </c:pt>
                <c:pt idx="20">
                  <c:v>7.3272000000000004</c:v>
                </c:pt>
                <c:pt idx="21">
                  <c:v>8.4174000000000007</c:v>
                </c:pt>
                <c:pt idx="22">
                  <c:v>10.0109999999999</c:v>
                </c:pt>
                <c:pt idx="23">
                  <c:v>11.236000000000001</c:v>
                </c:pt>
                <c:pt idx="24">
                  <c:v>12.528</c:v>
                </c:pt>
                <c:pt idx="25">
                  <c:v>21.1114999999999</c:v>
                </c:pt>
                <c:pt idx="26">
                  <c:v>26.577500000000001</c:v>
                </c:pt>
                <c:pt idx="27">
                  <c:v>38.142000000000003</c:v>
                </c:pt>
                <c:pt idx="28">
                  <c:v>47.281999999999996</c:v>
                </c:pt>
                <c:pt idx="29">
                  <c:v>54.42</c:v>
                </c:pt>
                <c:pt idx="30">
                  <c:v>57.354999999999997</c:v>
                </c:pt>
                <c:pt idx="31">
                  <c:v>60.034999999999897</c:v>
                </c:pt>
                <c:pt idx="32">
                  <c:v>62.16</c:v>
                </c:pt>
                <c:pt idx="33">
                  <c:v>64.539999999999907</c:v>
                </c:pt>
                <c:pt idx="34">
                  <c:v>68.92</c:v>
                </c:pt>
                <c:pt idx="35">
                  <c:v>76.269999999999897</c:v>
                </c:pt>
                <c:pt idx="36">
                  <c:v>76.375</c:v>
                </c:pt>
                <c:pt idx="37">
                  <c:v>79.805000000000007</c:v>
                </c:pt>
                <c:pt idx="38">
                  <c:v>80.894999999999897</c:v>
                </c:pt>
                <c:pt idx="39">
                  <c:v>83.224999999999895</c:v>
                </c:pt>
                <c:pt idx="40">
                  <c:v>86.78</c:v>
                </c:pt>
                <c:pt idx="41">
                  <c:v>87.454999999999899</c:v>
                </c:pt>
                <c:pt idx="42">
                  <c:v>88.149999999999906</c:v>
                </c:pt>
                <c:pt idx="43">
                  <c:v>89.67</c:v>
                </c:pt>
                <c:pt idx="44">
                  <c:v>89.67</c:v>
                </c:pt>
                <c:pt idx="45">
                  <c:v>90.769999999999897</c:v>
                </c:pt>
                <c:pt idx="46">
                  <c:v>91.795000000000002</c:v>
                </c:pt>
                <c:pt idx="47">
                  <c:v>91.204999999999899</c:v>
                </c:pt>
                <c:pt idx="48">
                  <c:v>92.454999999999899</c:v>
                </c:pt>
                <c:pt idx="49">
                  <c:v>93.104999999999905</c:v>
                </c:pt>
                <c:pt idx="50">
                  <c:v>92.819999999999894</c:v>
                </c:pt>
                <c:pt idx="51">
                  <c:v>95.06</c:v>
                </c:pt>
                <c:pt idx="52">
                  <c:v>93.825000000000003</c:v>
                </c:pt>
                <c:pt idx="53">
                  <c:v>94.579999999999899</c:v>
                </c:pt>
                <c:pt idx="54">
                  <c:v>94.129999999999896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6-433A-BA10-D1D787B80D93}"/>
            </c:ext>
          </c:extLst>
        </c:ser>
        <c:ser>
          <c:idx val="1"/>
          <c:order val="1"/>
          <c:tx>
            <c:strRef>
              <c:f>'V1'!$C$1</c:f>
              <c:strCache>
                <c:ptCount val="1"/>
                <c:pt idx="0">
                  <c:v>Adjs [mg/L]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'V1'!$A$2:$A$56</c:f>
              <c:numCache>
                <c:formatCode>0.00E+00</c:formatCode>
                <c:ptCount val="55"/>
                <c:pt idx="0">
                  <c:v>0</c:v>
                </c:pt>
                <c:pt idx="1">
                  <c:v>14</c:v>
                </c:pt>
                <c:pt idx="2">
                  <c:v>140</c:v>
                </c:pt>
                <c:pt idx="3">
                  <c:v>280</c:v>
                </c:pt>
                <c:pt idx="4">
                  <c:v>420</c:v>
                </c:pt>
                <c:pt idx="5">
                  <c:v>518</c:v>
                </c:pt>
                <c:pt idx="6">
                  <c:v>532</c:v>
                </c:pt>
                <c:pt idx="7">
                  <c:v>546</c:v>
                </c:pt>
                <c:pt idx="8">
                  <c:v>560</c:v>
                </c:pt>
                <c:pt idx="9">
                  <c:v>574</c:v>
                </c:pt>
                <c:pt idx="10">
                  <c:v>588</c:v>
                </c:pt>
                <c:pt idx="11">
                  <c:v>602</c:v>
                </c:pt>
                <c:pt idx="12">
                  <c:v>616</c:v>
                </c:pt>
                <c:pt idx="13">
                  <c:v>630</c:v>
                </c:pt>
                <c:pt idx="14">
                  <c:v>644</c:v>
                </c:pt>
                <c:pt idx="15">
                  <c:v>658</c:v>
                </c:pt>
                <c:pt idx="16">
                  <c:v>672</c:v>
                </c:pt>
                <c:pt idx="17">
                  <c:v>686</c:v>
                </c:pt>
                <c:pt idx="18">
                  <c:v>700</c:v>
                </c:pt>
                <c:pt idx="19">
                  <c:v>714</c:v>
                </c:pt>
                <c:pt idx="20">
                  <c:v>728</c:v>
                </c:pt>
                <c:pt idx="21">
                  <c:v>742</c:v>
                </c:pt>
                <c:pt idx="22">
                  <c:v>756</c:v>
                </c:pt>
                <c:pt idx="23">
                  <c:v>770</c:v>
                </c:pt>
                <c:pt idx="24">
                  <c:v>784</c:v>
                </c:pt>
                <c:pt idx="25">
                  <c:v>854</c:v>
                </c:pt>
                <c:pt idx="26">
                  <c:v>924</c:v>
                </c:pt>
                <c:pt idx="27">
                  <c:v>1064</c:v>
                </c:pt>
                <c:pt idx="28">
                  <c:v>1204</c:v>
                </c:pt>
                <c:pt idx="29">
                  <c:v>1344</c:v>
                </c:pt>
                <c:pt idx="30">
                  <c:v>1400</c:v>
                </c:pt>
                <c:pt idx="31">
                  <c:v>1540</c:v>
                </c:pt>
                <c:pt idx="32">
                  <c:v>1680</c:v>
                </c:pt>
                <c:pt idx="33">
                  <c:v>1820</c:v>
                </c:pt>
                <c:pt idx="34">
                  <c:v>1960</c:v>
                </c:pt>
                <c:pt idx="35">
                  <c:v>2240</c:v>
                </c:pt>
                <c:pt idx="36">
                  <c:v>2520</c:v>
                </c:pt>
                <c:pt idx="37">
                  <c:v>2800</c:v>
                </c:pt>
                <c:pt idx="38">
                  <c:v>3080</c:v>
                </c:pt>
                <c:pt idx="39">
                  <c:v>3360</c:v>
                </c:pt>
                <c:pt idx="40">
                  <c:v>3640</c:v>
                </c:pt>
                <c:pt idx="41">
                  <c:v>3920</c:v>
                </c:pt>
                <c:pt idx="42">
                  <c:v>4200</c:v>
                </c:pt>
                <c:pt idx="43">
                  <c:v>4480</c:v>
                </c:pt>
                <c:pt idx="44">
                  <c:v>4760</c:v>
                </c:pt>
                <c:pt idx="45">
                  <c:v>5040</c:v>
                </c:pt>
                <c:pt idx="46">
                  <c:v>5320</c:v>
                </c:pt>
                <c:pt idx="47">
                  <c:v>5600</c:v>
                </c:pt>
                <c:pt idx="48">
                  <c:v>6020</c:v>
                </c:pt>
                <c:pt idx="49">
                  <c:v>6440</c:v>
                </c:pt>
                <c:pt idx="50">
                  <c:v>6860</c:v>
                </c:pt>
                <c:pt idx="51">
                  <c:v>7280</c:v>
                </c:pt>
                <c:pt idx="52">
                  <c:v>7700</c:v>
                </c:pt>
                <c:pt idx="53">
                  <c:v>8050</c:v>
                </c:pt>
                <c:pt idx="54">
                  <c:v>8400</c:v>
                </c:pt>
              </c:numCache>
            </c:numRef>
          </c:xVal>
          <c:yVal>
            <c:numRef>
              <c:f>'V1'!$C$2:$C$56</c:f>
              <c:numCache>
                <c:formatCode>0.00E+00</c:formatCode>
                <c:ptCount val="55"/>
                <c:pt idx="0">
                  <c:v>0</c:v>
                </c:pt>
                <c:pt idx="1">
                  <c:v>1.04548489109999E-14</c:v>
                </c:pt>
                <c:pt idx="2">
                  <c:v>-1.1919173697999899E-5</c:v>
                </c:pt>
                <c:pt idx="3">
                  <c:v>6.2626234186000003E-3</c:v>
                </c:pt>
                <c:pt idx="4">
                  <c:v>0.299610558329999</c:v>
                </c:pt>
                <c:pt idx="5">
                  <c:v>1.7447201966000001</c:v>
                </c:pt>
                <c:pt idx="6">
                  <c:v>2.1158490223999902</c:v>
                </c:pt>
                <c:pt idx="7">
                  <c:v>2.5335605355999902</c:v>
                </c:pt>
                <c:pt idx="8">
                  <c:v>2.9982825367000001</c:v>
                </c:pt>
                <c:pt idx="9">
                  <c:v>3.5100044255</c:v>
                </c:pt>
                <c:pt idx="10">
                  <c:v>4.0683324746</c:v>
                </c:pt>
                <c:pt idx="11">
                  <c:v>4.6725393940000002</c:v>
                </c:pt>
                <c:pt idx="12">
                  <c:v>5.3216087060000001</c:v>
                </c:pt>
                <c:pt idx="13">
                  <c:v>6.0142745786000003</c:v>
                </c:pt>
                <c:pt idx="14">
                  <c:v>6.7490577913000003</c:v>
                </c:pt>
                <c:pt idx="15">
                  <c:v>7.52429840569999</c:v>
                </c:pt>
                <c:pt idx="16">
                  <c:v>8.3381855851999909</c:v>
                </c:pt>
                <c:pt idx="17">
                  <c:v>9.1887848862000006</c:v>
                </c:pt>
                <c:pt idx="18">
                  <c:v>10.074063252</c:v>
                </c:pt>
                <c:pt idx="19">
                  <c:v>10.9919118779999</c:v>
                </c:pt>
                <c:pt idx="20">
                  <c:v>11.9401670749999</c:v>
                </c:pt>
                <c:pt idx="21">
                  <c:v>12.9166292289999</c:v>
                </c:pt>
                <c:pt idx="22">
                  <c:v>13.9190799569999</c:v>
                </c:pt>
                <c:pt idx="23">
                  <c:v>14.945297524000001</c:v>
                </c:pt>
                <c:pt idx="24">
                  <c:v>15.9930706259999</c:v>
                </c:pt>
                <c:pt idx="25">
                  <c:v>21.480021748999899</c:v>
                </c:pt>
                <c:pt idx="26">
                  <c:v>27.197668882999899</c:v>
                </c:pt>
                <c:pt idx="27">
                  <c:v>38.5136959579999</c:v>
                </c:pt>
                <c:pt idx="28">
                  <c:v>48.788151697000004</c:v>
                </c:pt>
                <c:pt idx="29">
                  <c:v>57.511957936999899</c:v>
                </c:pt>
                <c:pt idx="30">
                  <c:v>60.538453130000001</c:v>
                </c:pt>
                <c:pt idx="31">
                  <c:v>66.999104821000003</c:v>
                </c:pt>
                <c:pt idx="32">
                  <c:v>72.040872317999899</c:v>
                </c:pt>
                <c:pt idx="33">
                  <c:v>75.901946405999894</c:v>
                </c:pt>
                <c:pt idx="34">
                  <c:v>78.818633442000007</c:v>
                </c:pt>
                <c:pt idx="35">
                  <c:v>82.618598574999893</c:v>
                </c:pt>
                <c:pt idx="36">
                  <c:v>84.691088686000001</c:v>
                </c:pt>
                <c:pt idx="37">
                  <c:v>85.803587171000004</c:v>
                </c:pt>
                <c:pt idx="38">
                  <c:v>86.395182391999896</c:v>
                </c:pt>
                <c:pt idx="39">
                  <c:v>86.708006092999895</c:v>
                </c:pt>
                <c:pt idx="40">
                  <c:v>86.872857033000003</c:v>
                </c:pt>
                <c:pt idx="41">
                  <c:v>86.959550221000001</c:v>
                </c:pt>
                <c:pt idx="42">
                  <c:v>87.005084955000001</c:v>
                </c:pt>
                <c:pt idx="43">
                  <c:v>87.028985097000003</c:v>
                </c:pt>
                <c:pt idx="44">
                  <c:v>87.041526012000006</c:v>
                </c:pt>
                <c:pt idx="45">
                  <c:v>87.048106910000001</c:v>
                </c:pt>
                <c:pt idx="46">
                  <c:v>87.051562012000005</c:v>
                </c:pt>
                <c:pt idx="47">
                  <c:v>87.053378190000004</c:v>
                </c:pt>
                <c:pt idx="48">
                  <c:v>87.054628167999894</c:v>
                </c:pt>
                <c:pt idx="49">
                  <c:v>87.055112334</c:v>
                </c:pt>
                <c:pt idx="50">
                  <c:v>87.055305888000007</c:v>
                </c:pt>
                <c:pt idx="51">
                  <c:v>87.055389164999895</c:v>
                </c:pt>
                <c:pt idx="52">
                  <c:v>87.055430598000001</c:v>
                </c:pt>
                <c:pt idx="53">
                  <c:v>87.055452470999896</c:v>
                </c:pt>
                <c:pt idx="54">
                  <c:v>87.055469541999898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6-433A-BA10-D1D787B8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968"/>
        <c:axId val="12490384"/>
      </c:scatterChart>
      <c:valAx>
        <c:axId val="124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90384"/>
        <c:crosses val="autoZero"/>
        <c:crossBetween val="midCat"/>
      </c:valAx>
      <c:valAx>
        <c:axId val="12490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k10 vs k5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experimentales E10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'V1'!$J$2:$J$47</c:f>
              <c:numCache>
                <c:formatCode>0.00E+00</c:formatCode>
                <c:ptCount val="46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'V1'!$K$2:$K$47</c:f>
              <c:numCache>
                <c:formatCode>0.00E+00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0.120499999999999</c:v>
                </c:pt>
                <c:pt idx="8">
                  <c:v>2.0207999999999902</c:v>
                </c:pt>
                <c:pt idx="9">
                  <c:v>6.3815999999999899</c:v>
                </c:pt>
                <c:pt idx="10">
                  <c:v>10.676</c:v>
                </c:pt>
                <c:pt idx="11">
                  <c:v>15.739000000000001</c:v>
                </c:pt>
                <c:pt idx="12">
                  <c:v>20.710999999999899</c:v>
                </c:pt>
                <c:pt idx="13">
                  <c:v>25.0259999999999</c:v>
                </c:pt>
                <c:pt idx="14">
                  <c:v>29.573999999999899</c:v>
                </c:pt>
                <c:pt idx="15">
                  <c:v>32.987333333333297</c:v>
                </c:pt>
                <c:pt idx="16">
                  <c:v>38.247333333333302</c:v>
                </c:pt>
                <c:pt idx="17">
                  <c:v>41.901333333333298</c:v>
                </c:pt>
                <c:pt idx="18">
                  <c:v>46.880666666666599</c:v>
                </c:pt>
                <c:pt idx="19">
                  <c:v>65.6933333333333</c:v>
                </c:pt>
                <c:pt idx="20">
                  <c:v>77.079999999999899</c:v>
                </c:pt>
                <c:pt idx="21">
                  <c:v>88.2</c:v>
                </c:pt>
                <c:pt idx="22">
                  <c:v>97.413333333333298</c:v>
                </c:pt>
                <c:pt idx="23">
                  <c:v>105.686666666666</c:v>
                </c:pt>
                <c:pt idx="24">
                  <c:v>112.37333333333299</c:v>
                </c:pt>
                <c:pt idx="25">
                  <c:v>115.666666666666</c:v>
                </c:pt>
                <c:pt idx="26">
                  <c:v>118.393333333333</c:v>
                </c:pt>
                <c:pt idx="27">
                  <c:v>120.78666666666599</c:v>
                </c:pt>
                <c:pt idx="28">
                  <c:v>126.92666666666599</c:v>
                </c:pt>
                <c:pt idx="29">
                  <c:v>129.06</c:v>
                </c:pt>
                <c:pt idx="30">
                  <c:v>134.099999999999</c:v>
                </c:pt>
                <c:pt idx="31">
                  <c:v>142.02666666666599</c:v>
                </c:pt>
                <c:pt idx="32">
                  <c:v>142.28666666666601</c:v>
                </c:pt>
                <c:pt idx="33">
                  <c:v>143.03333333333299</c:v>
                </c:pt>
                <c:pt idx="34">
                  <c:v>145.63999999999999</c:v>
                </c:pt>
                <c:pt idx="35">
                  <c:v>144.07333333333301</c:v>
                </c:pt>
                <c:pt idx="36">
                  <c:v>147.24666666666599</c:v>
                </c:pt>
                <c:pt idx="37">
                  <c:v>143.29333333333301</c:v>
                </c:pt>
                <c:pt idx="38">
                  <c:v>145.63999999999999</c:v>
                </c:pt>
                <c:pt idx="39">
                  <c:v>147.40666666666601</c:v>
                </c:pt>
                <c:pt idx="40">
                  <c:v>146.96666666666599</c:v>
                </c:pt>
                <c:pt idx="41">
                  <c:v>145.9</c:v>
                </c:pt>
                <c:pt idx="42">
                  <c:v>146.446666666666</c:v>
                </c:pt>
                <c:pt idx="43">
                  <c:v>145.9</c:v>
                </c:pt>
                <c:pt idx="44">
                  <c:v>145.63999999999999</c:v>
                </c:pt>
                <c:pt idx="45">
                  <c:v>146.446666666666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8-4500-9EAB-54F1D6BCCA07}"/>
            </c:ext>
          </c:extLst>
        </c:ser>
        <c:ser>
          <c:idx val="1"/>
          <c:order val="1"/>
          <c:tx>
            <c:v>Ajuste con K10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'V1'!$J$2:$J$47</c:f>
              <c:numCache>
                <c:formatCode>0.00E+00</c:formatCode>
                <c:ptCount val="46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'V1'!$L$2:$L$47</c:f>
              <c:numCache>
                <c:formatCode>0.00E+00</c:formatCode>
                <c:ptCount val="46"/>
                <c:pt idx="0">
                  <c:v>0</c:v>
                </c:pt>
                <c:pt idx="1">
                  <c:v>-1.1957389392955301E-9</c:v>
                </c:pt>
                <c:pt idx="2">
                  <c:v>1.1105274605749999E-6</c:v>
                </c:pt>
                <c:pt idx="3">
                  <c:v>1.9714847628276699E-3</c:v>
                </c:pt>
                <c:pt idx="4">
                  <c:v>4.3247723246771803E-3</c:v>
                </c:pt>
                <c:pt idx="5">
                  <c:v>8.7020545875156792E-3</c:v>
                </c:pt>
                <c:pt idx="6">
                  <c:v>1.6299784520441299E-2</c:v>
                </c:pt>
                <c:pt idx="7">
                  <c:v>2.8737265527562301E-2</c:v>
                </c:pt>
                <c:pt idx="8">
                  <c:v>4.8100533606317102E-2</c:v>
                </c:pt>
                <c:pt idx="9">
                  <c:v>7.6963621825819395E-2</c:v>
                </c:pt>
                <c:pt idx="10">
                  <c:v>0.118384474701671</c:v>
                </c:pt>
                <c:pt idx="11">
                  <c:v>0.17587525728387901</c:v>
                </c:pt>
                <c:pt idx="12">
                  <c:v>0.25334925112460299</c:v>
                </c:pt>
                <c:pt idx="13">
                  <c:v>0.35504798499489898</c:v>
                </c:pt>
                <c:pt idx="14">
                  <c:v>0.48545362999590602</c:v>
                </c:pt>
                <c:pt idx="15">
                  <c:v>0.64919198840831904</c:v>
                </c:pt>
                <c:pt idx="16">
                  <c:v>0.85093150567554399</c:v>
                </c:pt>
                <c:pt idx="17">
                  <c:v>1.09528315253029</c:v>
                </c:pt>
                <c:pt idx="18">
                  <c:v>1.3867053425468201</c:v>
                </c:pt>
                <c:pt idx="19">
                  <c:v>3.68525584376592</c:v>
                </c:pt>
                <c:pt idx="20">
                  <c:v>7.6231662581701496</c:v>
                </c:pt>
                <c:pt idx="21">
                  <c:v>13.282304723746</c:v>
                </c:pt>
                <c:pt idx="22">
                  <c:v>20.480665729494898</c:v>
                </c:pt>
                <c:pt idx="23">
                  <c:v>28.8703849209117</c:v>
                </c:pt>
                <c:pt idx="24">
                  <c:v>47.587935485515203</c:v>
                </c:pt>
                <c:pt idx="25">
                  <c:v>66.509206674120406</c:v>
                </c:pt>
                <c:pt idx="26">
                  <c:v>83.735878355021299</c:v>
                </c:pt>
                <c:pt idx="27">
                  <c:v>98.403556021288196</c:v>
                </c:pt>
                <c:pt idx="28">
                  <c:v>110.347063730868</c:v>
                </c:pt>
                <c:pt idx="29">
                  <c:v>127.065327732925</c:v>
                </c:pt>
                <c:pt idx="30">
                  <c:v>136.777655937036</c:v>
                </c:pt>
                <c:pt idx="31">
                  <c:v>142.18952521729301</c:v>
                </c:pt>
                <c:pt idx="32">
                  <c:v>145.13546562771401</c:v>
                </c:pt>
                <c:pt idx="33">
                  <c:v>146.71752272413201</c:v>
                </c:pt>
                <c:pt idx="34">
                  <c:v>147.81903237229099</c:v>
                </c:pt>
                <c:pt idx="35">
                  <c:v>148.243442191366</c:v>
                </c:pt>
                <c:pt idx="36">
                  <c:v>148.40617850921299</c:v>
                </c:pt>
                <c:pt idx="37">
                  <c:v>148.46843391319999</c:v>
                </c:pt>
                <c:pt idx="38">
                  <c:v>148.49222114302</c:v>
                </c:pt>
                <c:pt idx="39">
                  <c:v>148.501304410476</c:v>
                </c:pt>
                <c:pt idx="40">
                  <c:v>148.50477380343099</c:v>
                </c:pt>
                <c:pt idx="41">
                  <c:v>148.506099076124</c:v>
                </c:pt>
                <c:pt idx="42">
                  <c:v>148.506604933381</c:v>
                </c:pt>
                <c:pt idx="43">
                  <c:v>148.50679856255499</c:v>
                </c:pt>
                <c:pt idx="44">
                  <c:v>148.50687244248999</c:v>
                </c:pt>
                <c:pt idx="45">
                  <c:v>148.50690313819399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8-4500-9EAB-54F1D6BCCA07}"/>
            </c:ext>
          </c:extLst>
        </c:ser>
        <c:ser>
          <c:idx val="2"/>
          <c:order val="2"/>
          <c:tx>
            <c:v>Ajuste con k5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'V1'!$J$2:$J$47</c:f>
              <c:numCache>
                <c:formatCode>0.00E+00</c:formatCode>
                <c:ptCount val="46"/>
                <c:pt idx="0">
                  <c:v>14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224</c:v>
                </c:pt>
                <c:pt idx="5">
                  <c:v>238</c:v>
                </c:pt>
                <c:pt idx="6">
                  <c:v>252</c:v>
                </c:pt>
                <c:pt idx="7">
                  <c:v>266</c:v>
                </c:pt>
                <c:pt idx="8">
                  <c:v>280</c:v>
                </c:pt>
                <c:pt idx="9">
                  <c:v>294</c:v>
                </c:pt>
                <c:pt idx="10">
                  <c:v>308</c:v>
                </c:pt>
                <c:pt idx="11">
                  <c:v>322</c:v>
                </c:pt>
                <c:pt idx="12">
                  <c:v>336</c:v>
                </c:pt>
                <c:pt idx="13">
                  <c:v>350</c:v>
                </c:pt>
                <c:pt idx="14">
                  <c:v>364</c:v>
                </c:pt>
                <c:pt idx="15">
                  <c:v>378</c:v>
                </c:pt>
                <c:pt idx="16">
                  <c:v>392</c:v>
                </c:pt>
                <c:pt idx="17">
                  <c:v>406</c:v>
                </c:pt>
                <c:pt idx="18">
                  <c:v>420</c:v>
                </c:pt>
                <c:pt idx="19">
                  <c:v>490</c:v>
                </c:pt>
                <c:pt idx="20">
                  <c:v>560</c:v>
                </c:pt>
                <c:pt idx="21">
                  <c:v>630</c:v>
                </c:pt>
                <c:pt idx="22">
                  <c:v>700</c:v>
                </c:pt>
                <c:pt idx="23">
                  <c:v>770</c:v>
                </c:pt>
                <c:pt idx="24">
                  <c:v>910</c:v>
                </c:pt>
                <c:pt idx="25">
                  <c:v>1050</c:v>
                </c:pt>
                <c:pt idx="26">
                  <c:v>1190</c:v>
                </c:pt>
                <c:pt idx="27">
                  <c:v>1330</c:v>
                </c:pt>
                <c:pt idx="28">
                  <c:v>1470</c:v>
                </c:pt>
                <c:pt idx="29">
                  <c:v>1750</c:v>
                </c:pt>
                <c:pt idx="30">
                  <c:v>2030</c:v>
                </c:pt>
                <c:pt idx="31">
                  <c:v>2310</c:v>
                </c:pt>
                <c:pt idx="32">
                  <c:v>2590</c:v>
                </c:pt>
                <c:pt idx="33">
                  <c:v>2870</c:v>
                </c:pt>
                <c:pt idx="34">
                  <c:v>3290</c:v>
                </c:pt>
                <c:pt idx="35">
                  <c:v>3710</c:v>
                </c:pt>
                <c:pt idx="36">
                  <c:v>4130</c:v>
                </c:pt>
                <c:pt idx="37">
                  <c:v>4550</c:v>
                </c:pt>
                <c:pt idx="38">
                  <c:v>4970</c:v>
                </c:pt>
                <c:pt idx="39">
                  <c:v>5390</c:v>
                </c:pt>
                <c:pt idx="40">
                  <c:v>5810</c:v>
                </c:pt>
                <c:pt idx="41">
                  <c:v>6230</c:v>
                </c:pt>
                <c:pt idx="42">
                  <c:v>6650</c:v>
                </c:pt>
                <c:pt idx="43">
                  <c:v>7070</c:v>
                </c:pt>
                <c:pt idx="44">
                  <c:v>7490</c:v>
                </c:pt>
                <c:pt idx="45">
                  <c:v>7980</c:v>
                </c:pt>
              </c:numCache>
            </c:numRef>
          </c:xVal>
          <c:yVal>
            <c:numRef>
              <c:f>'V1'!$M$2:$M$47</c:f>
              <c:numCache>
                <c:formatCode>0.00E+00</c:formatCode>
                <c:ptCount val="46"/>
                <c:pt idx="0">
                  <c:v>0</c:v>
                </c:pt>
                <c:pt idx="1">
                  <c:v>-5.9940186071197496E-10</c:v>
                </c:pt>
                <c:pt idx="2">
                  <c:v>-6.5704667864375197E-7</c:v>
                </c:pt>
                <c:pt idx="3">
                  <c:v>2.6924362205347802E-4</c:v>
                </c:pt>
                <c:pt idx="4">
                  <c:v>5.9943139452273901E-4</c:v>
                </c:pt>
                <c:pt idx="5">
                  <c:v>1.22976969383723E-3</c:v>
                </c:pt>
                <c:pt idx="6">
                  <c:v>2.3676612746039399E-3</c:v>
                </c:pt>
                <c:pt idx="7">
                  <c:v>4.3323546337687103E-3</c:v>
                </c:pt>
                <c:pt idx="8">
                  <c:v>7.60296651680067E-3</c:v>
                </c:pt>
                <c:pt idx="9">
                  <c:v>1.2880577424957299E-2</c:v>
                </c:pt>
                <c:pt idx="10">
                  <c:v>2.1164093926982999E-2</c:v>
                </c:pt>
                <c:pt idx="11">
                  <c:v>3.3839996006701803E-2</c:v>
                </c:pt>
                <c:pt idx="12">
                  <c:v>5.2790506437966303E-2</c:v>
                </c:pt>
                <c:pt idx="13">
                  <c:v>8.0527765717089E-2</c:v>
                </c:pt>
                <c:pt idx="14">
                  <c:v>0.120350104694553</c:v>
                </c:pt>
                <c:pt idx="15">
                  <c:v>0.17648423825100301</c:v>
                </c:pt>
                <c:pt idx="16">
                  <c:v>0.25414119015157699</c:v>
                </c:pt>
                <c:pt idx="17">
                  <c:v>0.35940981003474298</c:v>
                </c:pt>
                <c:pt idx="18">
                  <c:v>0.49896212084915198</c:v>
                </c:pt>
                <c:pt idx="19">
                  <c:v>1.93390403882305</c:v>
                </c:pt>
                <c:pt idx="20">
                  <c:v>4.9836512579688801</c:v>
                </c:pt>
                <c:pt idx="21">
                  <c:v>9.8051110775698298</c:v>
                </c:pt>
                <c:pt idx="22">
                  <c:v>16.230669773751899</c:v>
                </c:pt>
                <c:pt idx="23">
                  <c:v>23.9144876018125</c:v>
                </c:pt>
                <c:pt idx="24">
                  <c:v>41.416003881947397</c:v>
                </c:pt>
                <c:pt idx="25">
                  <c:v>59.363483828040003</c:v>
                </c:pt>
                <c:pt idx="26">
                  <c:v>75.827373272736494</c:v>
                </c:pt>
                <c:pt idx="27">
                  <c:v>89.907953652815806</c:v>
                </c:pt>
                <c:pt idx="28">
                  <c:v>101.40567941065601</c:v>
                </c:pt>
                <c:pt idx="29">
                  <c:v>117.539221094263</c:v>
                </c:pt>
                <c:pt idx="30">
                  <c:v>126.929976253782</c:v>
                </c:pt>
                <c:pt idx="31">
                  <c:v>132.16796411892099</c:v>
                </c:pt>
                <c:pt idx="32">
                  <c:v>135.02082602038101</c:v>
                </c:pt>
                <c:pt idx="33">
                  <c:v>136.55335787004699</c:v>
                </c:pt>
                <c:pt idx="34">
                  <c:v>137.62057453724401</c:v>
                </c:pt>
                <c:pt idx="35">
                  <c:v>138.03181005295099</c:v>
                </c:pt>
                <c:pt idx="36">
                  <c:v>138.18950009528001</c:v>
                </c:pt>
                <c:pt idx="37">
                  <c:v>138.24983094286301</c:v>
                </c:pt>
                <c:pt idx="38">
                  <c:v>138.272893181444</c:v>
                </c:pt>
                <c:pt idx="39">
                  <c:v>138.28171002564</c:v>
                </c:pt>
                <c:pt idx="40">
                  <c:v>138.28508627783901</c:v>
                </c:pt>
                <c:pt idx="41">
                  <c:v>138.28638466903899</c:v>
                </c:pt>
                <c:pt idx="42">
                  <c:v>138.28689029915401</c:v>
                </c:pt>
                <c:pt idx="43">
                  <c:v>138.28709263597</c:v>
                </c:pt>
                <c:pt idx="44">
                  <c:v>138.28717998163501</c:v>
                </c:pt>
                <c:pt idx="45">
                  <c:v>138.28722769016599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8-4500-9EAB-54F1D6BC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5536"/>
        <c:axId val="74718016"/>
      </c:scatterChart>
      <c:valAx>
        <c:axId val="74705536"/>
        <c:scaling>
          <c:orientation val="minMax"/>
          <c:max val="8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18016"/>
        <c:crosses val="autoZero"/>
        <c:crossBetween val="midCat"/>
      </c:valAx>
      <c:valAx>
        <c:axId val="7471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</a:t>
                </a:r>
                <a:r>
                  <a:rPr lang="es-MX" baseline="0"/>
                  <a:t> [mg/L]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0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E1[k1]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'V3'!$B$1</c:f>
              <c:strCache>
                <c:ptCount val="1"/>
                <c:pt idx="0">
                  <c:v>Datos experimentales E8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'V3'!$A$2:$A$56</c:f>
              <c:numCache>
                <c:formatCode>0.00E+00</c:formatCode>
                <c:ptCount val="55"/>
                <c:pt idx="0">
                  <c:v>9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189</c:v>
                </c:pt>
                <c:pt idx="5">
                  <c:v>198</c:v>
                </c:pt>
                <c:pt idx="6">
                  <c:v>207</c:v>
                </c:pt>
                <c:pt idx="7">
                  <c:v>216</c:v>
                </c:pt>
                <c:pt idx="8">
                  <c:v>225</c:v>
                </c:pt>
                <c:pt idx="9">
                  <c:v>234</c:v>
                </c:pt>
                <c:pt idx="10">
                  <c:v>243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279</c:v>
                </c:pt>
                <c:pt idx="15">
                  <c:v>288</c:v>
                </c:pt>
                <c:pt idx="16">
                  <c:v>297</c:v>
                </c:pt>
                <c:pt idx="17">
                  <c:v>306</c:v>
                </c:pt>
                <c:pt idx="18">
                  <c:v>315</c:v>
                </c:pt>
                <c:pt idx="19">
                  <c:v>324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360</c:v>
                </c:pt>
                <c:pt idx="24">
                  <c:v>405</c:v>
                </c:pt>
                <c:pt idx="25">
                  <c:v>450</c:v>
                </c:pt>
                <c:pt idx="26">
                  <c:v>495</c:v>
                </c:pt>
                <c:pt idx="27">
                  <c:v>540</c:v>
                </c:pt>
                <c:pt idx="28">
                  <c:v>585</c:v>
                </c:pt>
                <c:pt idx="29">
                  <c:v>675</c:v>
                </c:pt>
                <c:pt idx="30">
                  <c:v>765</c:v>
                </c:pt>
                <c:pt idx="31">
                  <c:v>855</c:v>
                </c:pt>
                <c:pt idx="32">
                  <c:v>945</c:v>
                </c:pt>
                <c:pt idx="33">
                  <c:v>1035</c:v>
                </c:pt>
                <c:pt idx="34">
                  <c:v>1125</c:v>
                </c:pt>
                <c:pt idx="35">
                  <c:v>1224</c:v>
                </c:pt>
                <c:pt idx="36">
                  <c:v>1395</c:v>
                </c:pt>
                <c:pt idx="37">
                  <c:v>1575</c:v>
                </c:pt>
                <c:pt idx="38">
                  <c:v>1755</c:v>
                </c:pt>
                <c:pt idx="39">
                  <c:v>1935</c:v>
                </c:pt>
                <c:pt idx="40">
                  <c:v>2115</c:v>
                </c:pt>
                <c:pt idx="41">
                  <c:v>2295</c:v>
                </c:pt>
                <c:pt idx="42">
                  <c:v>2475</c:v>
                </c:pt>
                <c:pt idx="43">
                  <c:v>2745</c:v>
                </c:pt>
                <c:pt idx="44">
                  <c:v>3015</c:v>
                </c:pt>
                <c:pt idx="45">
                  <c:v>3285</c:v>
                </c:pt>
                <c:pt idx="46">
                  <c:v>3555</c:v>
                </c:pt>
                <c:pt idx="47">
                  <c:v>3825</c:v>
                </c:pt>
                <c:pt idx="48">
                  <c:v>4095</c:v>
                </c:pt>
                <c:pt idx="49">
                  <c:v>4365</c:v>
                </c:pt>
                <c:pt idx="50">
                  <c:v>4545</c:v>
                </c:pt>
                <c:pt idx="51">
                  <c:v>4725</c:v>
                </c:pt>
                <c:pt idx="52">
                  <c:v>4950</c:v>
                </c:pt>
                <c:pt idx="53">
                  <c:v>5355</c:v>
                </c:pt>
              </c:numCache>
            </c:numRef>
          </c:xVal>
          <c:yVal>
            <c:numRef>
              <c:f>'V3'!$B$2:$B$56</c:f>
              <c:numCache>
                <c:formatCode>0.00E+00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3.30999999999999E-2</c:v>
                </c:pt>
                <c:pt idx="7">
                  <c:v>8.12999999999999E-2</c:v>
                </c:pt>
                <c:pt idx="8">
                  <c:v>0.13250000000000001</c:v>
                </c:pt>
                <c:pt idx="9">
                  <c:v>0.53649999999999898</c:v>
                </c:pt>
                <c:pt idx="10">
                  <c:v>0.92579999999999896</c:v>
                </c:pt>
                <c:pt idx="11">
                  <c:v>1.3582000000000001</c:v>
                </c:pt>
                <c:pt idx="12">
                  <c:v>2.6532</c:v>
                </c:pt>
                <c:pt idx="13">
                  <c:v>5.9524999999999899</c:v>
                </c:pt>
                <c:pt idx="14">
                  <c:v>7.2789999999999901</c:v>
                </c:pt>
                <c:pt idx="15">
                  <c:v>9.2040000000000006</c:v>
                </c:pt>
                <c:pt idx="16">
                  <c:v>11.303000000000001</c:v>
                </c:pt>
                <c:pt idx="17">
                  <c:v>13.375</c:v>
                </c:pt>
                <c:pt idx="18">
                  <c:v>14.974</c:v>
                </c:pt>
                <c:pt idx="19">
                  <c:v>17.7319999999999</c:v>
                </c:pt>
                <c:pt idx="20">
                  <c:v>21.059999999999899</c:v>
                </c:pt>
                <c:pt idx="21">
                  <c:v>22.4299999999999</c:v>
                </c:pt>
                <c:pt idx="22">
                  <c:v>24.972000000000001</c:v>
                </c:pt>
                <c:pt idx="23">
                  <c:v>26.102</c:v>
                </c:pt>
                <c:pt idx="24">
                  <c:v>35.162500000000001</c:v>
                </c:pt>
                <c:pt idx="25">
                  <c:v>40.671499999999902</c:v>
                </c:pt>
                <c:pt idx="26">
                  <c:v>48.834499999999899</c:v>
                </c:pt>
                <c:pt idx="27">
                  <c:v>54.044999999999902</c:v>
                </c:pt>
                <c:pt idx="28">
                  <c:v>59.45</c:v>
                </c:pt>
                <c:pt idx="29">
                  <c:v>65.454999999999899</c:v>
                </c:pt>
                <c:pt idx="30">
                  <c:v>70.879999999999896</c:v>
                </c:pt>
                <c:pt idx="31">
                  <c:v>74.78</c:v>
                </c:pt>
                <c:pt idx="32">
                  <c:v>76.900000000000006</c:v>
                </c:pt>
                <c:pt idx="33">
                  <c:v>78.650000000000006</c:v>
                </c:pt>
                <c:pt idx="34">
                  <c:v>79.099999999999895</c:v>
                </c:pt>
                <c:pt idx="35">
                  <c:v>81.039999999999907</c:v>
                </c:pt>
                <c:pt idx="36">
                  <c:v>84.189999999999898</c:v>
                </c:pt>
                <c:pt idx="37">
                  <c:v>84.7</c:v>
                </c:pt>
                <c:pt idx="38">
                  <c:v>84.724999999999895</c:v>
                </c:pt>
                <c:pt idx="39">
                  <c:v>88.524999999999906</c:v>
                </c:pt>
                <c:pt idx="40">
                  <c:v>87.834999999999994</c:v>
                </c:pt>
                <c:pt idx="41">
                  <c:v>90.015000000000001</c:v>
                </c:pt>
                <c:pt idx="42">
                  <c:v>94.444999999999894</c:v>
                </c:pt>
                <c:pt idx="43">
                  <c:v>94.849999999999895</c:v>
                </c:pt>
                <c:pt idx="44">
                  <c:v>94.28</c:v>
                </c:pt>
                <c:pt idx="45">
                  <c:v>94.129999999999896</c:v>
                </c:pt>
                <c:pt idx="46">
                  <c:v>96.944000000000003</c:v>
                </c:pt>
                <c:pt idx="47">
                  <c:v>98.885000000000005</c:v>
                </c:pt>
                <c:pt idx="48">
                  <c:v>97.659999999999897</c:v>
                </c:pt>
                <c:pt idx="49">
                  <c:v>97.23</c:v>
                </c:pt>
                <c:pt idx="50">
                  <c:v>96.899999999999906</c:v>
                </c:pt>
                <c:pt idx="51">
                  <c:v>98.394999999999897</c:v>
                </c:pt>
                <c:pt idx="52">
                  <c:v>98.885000000000005</c:v>
                </c:pt>
                <c:pt idx="53">
                  <c:v>99.685000000000002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1-4AE2-A618-4D33911F3203}"/>
            </c:ext>
          </c:extLst>
        </c:ser>
        <c:ser>
          <c:idx val="1"/>
          <c:order val="1"/>
          <c:tx>
            <c:strRef>
              <c:f>'V3'!$C$1</c:f>
              <c:strCache>
                <c:ptCount val="1"/>
                <c:pt idx="0">
                  <c:v>Ajuste con k8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'V3'!$A$2:$A$56</c:f>
              <c:numCache>
                <c:formatCode>0.00E+00</c:formatCode>
                <c:ptCount val="55"/>
                <c:pt idx="0">
                  <c:v>9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189</c:v>
                </c:pt>
                <c:pt idx="5">
                  <c:v>198</c:v>
                </c:pt>
                <c:pt idx="6">
                  <c:v>207</c:v>
                </c:pt>
                <c:pt idx="7">
                  <c:v>216</c:v>
                </c:pt>
                <c:pt idx="8">
                  <c:v>225</c:v>
                </c:pt>
                <c:pt idx="9">
                  <c:v>234</c:v>
                </c:pt>
                <c:pt idx="10">
                  <c:v>243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279</c:v>
                </c:pt>
                <c:pt idx="15">
                  <c:v>288</c:v>
                </c:pt>
                <c:pt idx="16">
                  <c:v>297</c:v>
                </c:pt>
                <c:pt idx="17">
                  <c:v>306</c:v>
                </c:pt>
                <c:pt idx="18">
                  <c:v>315</c:v>
                </c:pt>
                <c:pt idx="19">
                  <c:v>324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360</c:v>
                </c:pt>
                <c:pt idx="24">
                  <c:v>405</c:v>
                </c:pt>
                <c:pt idx="25">
                  <c:v>450</c:v>
                </c:pt>
                <c:pt idx="26">
                  <c:v>495</c:v>
                </c:pt>
                <c:pt idx="27">
                  <c:v>540</c:v>
                </c:pt>
                <c:pt idx="28">
                  <c:v>585</c:v>
                </c:pt>
                <c:pt idx="29">
                  <c:v>675</c:v>
                </c:pt>
                <c:pt idx="30">
                  <c:v>765</c:v>
                </c:pt>
                <c:pt idx="31">
                  <c:v>855</c:v>
                </c:pt>
                <c:pt idx="32">
                  <c:v>945</c:v>
                </c:pt>
                <c:pt idx="33">
                  <c:v>1035</c:v>
                </c:pt>
                <c:pt idx="34">
                  <c:v>1125</c:v>
                </c:pt>
                <c:pt idx="35">
                  <c:v>1224</c:v>
                </c:pt>
                <c:pt idx="36">
                  <c:v>1395</c:v>
                </c:pt>
                <c:pt idx="37">
                  <c:v>1575</c:v>
                </c:pt>
                <c:pt idx="38">
                  <c:v>1755</c:v>
                </c:pt>
                <c:pt idx="39">
                  <c:v>1935</c:v>
                </c:pt>
                <c:pt idx="40">
                  <c:v>2115</c:v>
                </c:pt>
                <c:pt idx="41">
                  <c:v>2295</c:v>
                </c:pt>
                <c:pt idx="42">
                  <c:v>2475</c:v>
                </c:pt>
                <c:pt idx="43">
                  <c:v>2745</c:v>
                </c:pt>
                <c:pt idx="44">
                  <c:v>3015</c:v>
                </c:pt>
                <c:pt idx="45">
                  <c:v>3285</c:v>
                </c:pt>
                <c:pt idx="46">
                  <c:v>3555</c:v>
                </c:pt>
                <c:pt idx="47">
                  <c:v>3825</c:v>
                </c:pt>
                <c:pt idx="48">
                  <c:v>4095</c:v>
                </c:pt>
                <c:pt idx="49">
                  <c:v>4365</c:v>
                </c:pt>
                <c:pt idx="50">
                  <c:v>4545</c:v>
                </c:pt>
                <c:pt idx="51">
                  <c:v>4725</c:v>
                </c:pt>
                <c:pt idx="52">
                  <c:v>4950</c:v>
                </c:pt>
                <c:pt idx="53">
                  <c:v>5355</c:v>
                </c:pt>
              </c:numCache>
            </c:numRef>
          </c:xVal>
          <c:yVal>
            <c:numRef>
              <c:f>'V3'!$C$2:$C$56</c:f>
              <c:numCache>
                <c:formatCode>0.00E+00</c:formatCode>
                <c:ptCount val="55"/>
                <c:pt idx="0">
                  <c:v>0</c:v>
                </c:pt>
                <c:pt idx="1">
                  <c:v>-3.2110055329999902E-4</c:v>
                </c:pt>
                <c:pt idx="2">
                  <c:v>8.4351968836000001E-4</c:v>
                </c:pt>
                <c:pt idx="3">
                  <c:v>2.1971554531000002E-2</c:v>
                </c:pt>
                <c:pt idx="4">
                  <c:v>3.5454871763000002E-2</c:v>
                </c:pt>
                <c:pt idx="5">
                  <c:v>5.5083877693999903E-2</c:v>
                </c:pt>
                <c:pt idx="6">
                  <c:v>8.2723490220000001E-2</c:v>
                </c:pt>
                <c:pt idx="7">
                  <c:v>0.12049915761</c:v>
                </c:pt>
                <c:pt idx="8">
                  <c:v>0.170766730579999</c:v>
                </c:pt>
                <c:pt idx="9">
                  <c:v>0.23607192740999899</c:v>
                </c:pt>
                <c:pt idx="10">
                  <c:v>0.31910183988000002</c:v>
                </c:pt>
                <c:pt idx="11">
                  <c:v>0.42263122684999899</c:v>
                </c:pt>
                <c:pt idx="12">
                  <c:v>0.54946638846999896</c:v>
                </c:pt>
                <c:pt idx="13">
                  <c:v>0.70238922559000005</c:v>
                </c:pt>
                <c:pt idx="14">
                  <c:v>0.88410372579999896</c:v>
                </c:pt>
                <c:pt idx="15">
                  <c:v>1.0971866592999899</c:v>
                </c:pt>
                <c:pt idx="16">
                  <c:v>1.34404379009999</c:v>
                </c:pt>
                <c:pt idx="17">
                  <c:v>1.6268724609</c:v>
                </c:pt>
                <c:pt idx="18">
                  <c:v>1.9476310128000001</c:v>
                </c:pt>
                <c:pt idx="19">
                  <c:v>2.3080151732999901</c:v>
                </c:pt>
                <c:pt idx="20">
                  <c:v>2.7094412692000001</c:v>
                </c:pt>
                <c:pt idx="21">
                  <c:v>3.1530359167999902</c:v>
                </c:pt>
                <c:pt idx="22">
                  <c:v>3.6396316833000002</c:v>
                </c:pt>
                <c:pt idx="23">
                  <c:v>4.16976811059999</c:v>
                </c:pt>
                <c:pt idx="24">
                  <c:v>7.4729540595000001</c:v>
                </c:pt>
                <c:pt idx="25">
                  <c:v>11.796208417000001</c:v>
                </c:pt>
                <c:pt idx="26">
                  <c:v>16.959898034999899</c:v>
                </c:pt>
                <c:pt idx="27">
                  <c:v>22.724997759000001</c:v>
                </c:pt>
                <c:pt idx="28">
                  <c:v>28.842264628999899</c:v>
                </c:pt>
                <c:pt idx="29">
                  <c:v>41.262155137999898</c:v>
                </c:pt>
                <c:pt idx="30">
                  <c:v>52.884785356999899</c:v>
                </c:pt>
                <c:pt idx="31">
                  <c:v>63.014502022000002</c:v>
                </c:pt>
                <c:pt idx="32">
                  <c:v>71.432357506000002</c:v>
                </c:pt>
                <c:pt idx="33">
                  <c:v>78.200958725000007</c:v>
                </c:pt>
                <c:pt idx="34">
                  <c:v>83.517691421999899</c:v>
                </c:pt>
                <c:pt idx="35">
                  <c:v>87.9771808429999</c:v>
                </c:pt>
                <c:pt idx="36">
                  <c:v>93.122370308000001</c:v>
                </c:pt>
                <c:pt idx="37">
                  <c:v>96.223501593999899</c:v>
                </c:pt>
                <c:pt idx="38">
                  <c:v>97.938408308999897</c:v>
                </c:pt>
                <c:pt idx="39">
                  <c:v>98.875681751000002</c:v>
                </c:pt>
                <c:pt idx="40">
                  <c:v>99.384309422000001</c:v>
                </c:pt>
                <c:pt idx="41">
                  <c:v>99.659119969000002</c:v>
                </c:pt>
                <c:pt idx="42">
                  <c:v>99.807197626000004</c:v>
                </c:pt>
                <c:pt idx="43">
                  <c:v>99.911549917000002</c:v>
                </c:pt>
                <c:pt idx="44">
                  <c:v>99.952638999000001</c:v>
                </c:pt>
                <c:pt idx="45">
                  <c:v>99.968799962000006</c:v>
                </c:pt>
                <c:pt idx="46">
                  <c:v>99.975152796000003</c:v>
                </c:pt>
                <c:pt idx="47">
                  <c:v>99.977649392000004</c:v>
                </c:pt>
                <c:pt idx="48">
                  <c:v>99.9786303919999</c:v>
                </c:pt>
                <c:pt idx="49">
                  <c:v>99.979015836000002</c:v>
                </c:pt>
                <c:pt idx="50">
                  <c:v>99.979131472999896</c:v>
                </c:pt>
                <c:pt idx="51">
                  <c:v>99.979193503000005</c:v>
                </c:pt>
                <c:pt idx="52">
                  <c:v>99.979232327000005</c:v>
                </c:pt>
                <c:pt idx="53">
                  <c:v>99.979257160000003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1-4AE2-A618-4D33911F3203}"/>
            </c:ext>
          </c:extLst>
        </c:ser>
        <c:ser>
          <c:idx val="2"/>
          <c:order val="2"/>
          <c:tx>
            <c:v>Ajuste con K5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'V3'!$E$2:$E$55</c:f>
              <c:numCache>
                <c:formatCode>0.00E+00</c:formatCode>
                <c:ptCount val="54"/>
                <c:pt idx="0">
                  <c:v>9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189</c:v>
                </c:pt>
                <c:pt idx="5">
                  <c:v>198</c:v>
                </c:pt>
                <c:pt idx="6">
                  <c:v>207</c:v>
                </c:pt>
                <c:pt idx="7">
                  <c:v>216</c:v>
                </c:pt>
                <c:pt idx="8">
                  <c:v>225</c:v>
                </c:pt>
                <c:pt idx="9">
                  <c:v>234</c:v>
                </c:pt>
                <c:pt idx="10">
                  <c:v>243</c:v>
                </c:pt>
                <c:pt idx="11">
                  <c:v>252</c:v>
                </c:pt>
                <c:pt idx="12">
                  <c:v>261</c:v>
                </c:pt>
                <c:pt idx="13">
                  <c:v>270</c:v>
                </c:pt>
                <c:pt idx="14">
                  <c:v>279</c:v>
                </c:pt>
                <c:pt idx="15">
                  <c:v>288</c:v>
                </c:pt>
                <c:pt idx="16">
                  <c:v>297</c:v>
                </c:pt>
                <c:pt idx="17">
                  <c:v>306</c:v>
                </c:pt>
                <c:pt idx="18">
                  <c:v>315</c:v>
                </c:pt>
                <c:pt idx="19">
                  <c:v>324</c:v>
                </c:pt>
                <c:pt idx="20">
                  <c:v>333</c:v>
                </c:pt>
                <c:pt idx="21">
                  <c:v>342</c:v>
                </c:pt>
                <c:pt idx="22">
                  <c:v>351</c:v>
                </c:pt>
                <c:pt idx="23">
                  <c:v>360</c:v>
                </c:pt>
                <c:pt idx="24">
                  <c:v>405</c:v>
                </c:pt>
                <c:pt idx="25">
                  <c:v>450</c:v>
                </c:pt>
                <c:pt idx="26">
                  <c:v>495</c:v>
                </c:pt>
                <c:pt idx="27">
                  <c:v>540</c:v>
                </c:pt>
                <c:pt idx="28">
                  <c:v>585</c:v>
                </c:pt>
                <c:pt idx="29">
                  <c:v>675</c:v>
                </c:pt>
                <c:pt idx="30">
                  <c:v>765</c:v>
                </c:pt>
                <c:pt idx="31">
                  <c:v>855</c:v>
                </c:pt>
                <c:pt idx="32">
                  <c:v>945</c:v>
                </c:pt>
                <c:pt idx="33">
                  <c:v>1035</c:v>
                </c:pt>
                <c:pt idx="34">
                  <c:v>1125</c:v>
                </c:pt>
                <c:pt idx="35">
                  <c:v>1224</c:v>
                </c:pt>
                <c:pt idx="36">
                  <c:v>1395</c:v>
                </c:pt>
                <c:pt idx="37">
                  <c:v>1575</c:v>
                </c:pt>
                <c:pt idx="38">
                  <c:v>1755</c:v>
                </c:pt>
                <c:pt idx="39">
                  <c:v>1935</c:v>
                </c:pt>
                <c:pt idx="40">
                  <c:v>2115</c:v>
                </c:pt>
                <c:pt idx="41">
                  <c:v>2295</c:v>
                </c:pt>
                <c:pt idx="42">
                  <c:v>2475</c:v>
                </c:pt>
                <c:pt idx="43">
                  <c:v>2745</c:v>
                </c:pt>
                <c:pt idx="44">
                  <c:v>3015</c:v>
                </c:pt>
                <c:pt idx="45">
                  <c:v>3285</c:v>
                </c:pt>
                <c:pt idx="46">
                  <c:v>3555</c:v>
                </c:pt>
                <c:pt idx="47">
                  <c:v>3825</c:v>
                </c:pt>
                <c:pt idx="48">
                  <c:v>4095</c:v>
                </c:pt>
                <c:pt idx="49">
                  <c:v>4365</c:v>
                </c:pt>
                <c:pt idx="50">
                  <c:v>4545</c:v>
                </c:pt>
                <c:pt idx="51">
                  <c:v>4725</c:v>
                </c:pt>
                <c:pt idx="52">
                  <c:v>4950</c:v>
                </c:pt>
                <c:pt idx="53">
                  <c:v>5355</c:v>
                </c:pt>
              </c:numCache>
            </c:numRef>
          </c:xVal>
          <c:yVal>
            <c:numRef>
              <c:f>'V3'!$G$2:$G$55</c:f>
              <c:numCache>
                <c:formatCode>0.00E+00</c:formatCode>
                <c:ptCount val="54"/>
                <c:pt idx="0">
                  <c:v>0</c:v>
                </c:pt>
                <c:pt idx="1">
                  <c:v>-1.14406654361565E-7</c:v>
                </c:pt>
                <c:pt idx="2">
                  <c:v>-5.4345947180078697E-7</c:v>
                </c:pt>
                <c:pt idx="3">
                  <c:v>2.08441558907096E-4</c:v>
                </c:pt>
                <c:pt idx="4">
                  <c:v>4.0072404781044401E-4</c:v>
                </c:pt>
                <c:pt idx="5">
                  <c:v>7.2723642025999003E-4</c:v>
                </c:pt>
                <c:pt idx="6">
                  <c:v>1.26083809300543E-3</c:v>
                </c:pt>
                <c:pt idx="7">
                  <c:v>2.1058442236077798E-3</c:v>
                </c:pt>
                <c:pt idx="8">
                  <c:v>3.4091775381113899E-3</c:v>
                </c:pt>
                <c:pt idx="9">
                  <c:v>5.3746447994090603E-3</c:v>
                </c:pt>
                <c:pt idx="10">
                  <c:v>8.2806059312643399E-3</c:v>
                </c:pt>
                <c:pt idx="11">
                  <c:v>1.2500918337675001E-2</c:v>
                </c:pt>
                <c:pt idx="12">
                  <c:v>1.8528786175617099E-2</c:v>
                </c:pt>
                <c:pt idx="13">
                  <c:v>2.7003388060132801E-2</c:v>
                </c:pt>
                <c:pt idx="14">
                  <c:v>3.8740121171690997E-2</c:v>
                </c:pt>
                <c:pt idx="15">
                  <c:v>5.4766400482041899E-2</c:v>
                </c:pt>
                <c:pt idx="16">
                  <c:v>7.6364640548340801E-2</c:v>
                </c:pt>
                <c:pt idx="17">
                  <c:v>0.10512080820655501</c:v>
                </c:pt>
                <c:pt idx="18">
                  <c:v>0.14297086025375</c:v>
                </c:pt>
                <c:pt idx="19">
                  <c:v>0.192231040473272</c:v>
                </c:pt>
                <c:pt idx="20">
                  <c:v>0.25559550258540098</c:v>
                </c:pt>
                <c:pt idx="21">
                  <c:v>0.33608919336380599</c:v>
                </c:pt>
                <c:pt idx="22">
                  <c:v>0.436975058011082</c:v>
                </c:pt>
                <c:pt idx="23">
                  <c:v>0.56162814425554797</c:v>
                </c:pt>
                <c:pt idx="24">
                  <c:v>1.6516114537564199</c:v>
                </c:pt>
                <c:pt idx="25">
                  <c:v>3.7283371908447398</c:v>
                </c:pt>
                <c:pt idx="26">
                  <c:v>6.9134574850180401</c:v>
                </c:pt>
                <c:pt idx="27">
                  <c:v>11.157390636557301</c:v>
                </c:pt>
                <c:pt idx="28">
                  <c:v>16.291174394498199</c:v>
                </c:pt>
                <c:pt idx="29">
                  <c:v>28.260298536058599</c:v>
                </c:pt>
                <c:pt idx="30">
                  <c:v>40.8593262500858</c:v>
                </c:pt>
                <c:pt idx="31">
                  <c:v>52.580441344813401</c:v>
                </c:pt>
                <c:pt idx="32">
                  <c:v>62.606586180284602</c:v>
                </c:pt>
                <c:pt idx="33">
                  <c:v>70.688492009847494</c:v>
                </c:pt>
                <c:pt idx="34">
                  <c:v>76.927512292644906</c:v>
                </c:pt>
                <c:pt idx="35">
                  <c:v>81.982930557939198</c:v>
                </c:pt>
                <c:pt idx="36">
                  <c:v>87.427555836124895</c:v>
                </c:pt>
                <c:pt idx="37">
                  <c:v>90.341486209717601</c:v>
                </c:pt>
                <c:pt idx="38">
                  <c:v>91.734353642652096</c:v>
                </c:pt>
                <c:pt idx="39">
                  <c:v>92.381632896980193</c:v>
                </c:pt>
                <c:pt idx="40">
                  <c:v>92.676829391419304</c:v>
                </c:pt>
                <c:pt idx="41">
                  <c:v>92.809743568958098</c:v>
                </c:pt>
                <c:pt idx="42">
                  <c:v>92.869062054704301</c:v>
                </c:pt>
                <c:pt idx="43">
                  <c:v>92.902356296271506</c:v>
                </c:pt>
                <c:pt idx="44">
                  <c:v>92.912110947567797</c:v>
                </c:pt>
                <c:pt idx="45">
                  <c:v>92.914956159895794</c:v>
                </c:pt>
                <c:pt idx="46">
                  <c:v>92.9157867537741</c:v>
                </c:pt>
                <c:pt idx="47">
                  <c:v>92.916032104118401</c:v>
                </c:pt>
                <c:pt idx="48">
                  <c:v>92.916108263257698</c:v>
                </c:pt>
                <c:pt idx="49">
                  <c:v>92.916135017928497</c:v>
                </c:pt>
                <c:pt idx="50">
                  <c:v>92.916144164832005</c:v>
                </c:pt>
                <c:pt idx="51">
                  <c:v>92.916150982499403</c:v>
                </c:pt>
                <c:pt idx="52">
                  <c:v>92.916157854211406</c:v>
                </c:pt>
                <c:pt idx="53">
                  <c:v>92.916168412107794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81-BF8B-E00FB81E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968"/>
        <c:axId val="12490384"/>
      </c:scatterChart>
      <c:valAx>
        <c:axId val="124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90384"/>
        <c:crosses val="autoZero"/>
        <c:crossBetween val="midCat"/>
      </c:valAx>
      <c:valAx>
        <c:axId val="12490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'E1'!$B$1</c:f>
              <c:strCache>
                <c:ptCount val="1"/>
                <c:pt idx="0">
                  <c:v>Datos experimentales 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'E1'!$A$2:$A$59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'E1'!$B$2:$B$59</c:f>
              <c:numCache>
                <c:formatCode>0.00E+00</c:formatCode>
                <c:ptCount val="58"/>
                <c:pt idx="0">
                  <c:v>4.8899999999999902E-2</c:v>
                </c:pt>
                <c:pt idx="1">
                  <c:v>4.56999999999999E-2</c:v>
                </c:pt>
                <c:pt idx="2">
                  <c:v>1.8100000000000002E-2</c:v>
                </c:pt>
                <c:pt idx="3">
                  <c:v>1.8100000000000002E-2</c:v>
                </c:pt>
                <c:pt idx="4">
                  <c:v>1.8100000000000002E-2</c:v>
                </c:pt>
                <c:pt idx="5">
                  <c:v>3.0000000000000001E-3</c:v>
                </c:pt>
                <c:pt idx="6">
                  <c:v>5.1200000000000002E-2</c:v>
                </c:pt>
                <c:pt idx="7">
                  <c:v>0.57220000000000004</c:v>
                </c:pt>
                <c:pt idx="8">
                  <c:v>0.31319999999999898</c:v>
                </c:pt>
                <c:pt idx="9">
                  <c:v>0.33729999999999899</c:v>
                </c:pt>
                <c:pt idx="10">
                  <c:v>0.361399999999999</c:v>
                </c:pt>
                <c:pt idx="11">
                  <c:v>0.58120000000000005</c:v>
                </c:pt>
                <c:pt idx="12">
                  <c:v>0.91549999999999898</c:v>
                </c:pt>
                <c:pt idx="13">
                  <c:v>1.0721000000000001</c:v>
                </c:pt>
                <c:pt idx="14">
                  <c:v>1.3402000000000001</c:v>
                </c:pt>
                <c:pt idx="15">
                  <c:v>1.7979000000000001</c:v>
                </c:pt>
                <c:pt idx="16">
                  <c:v>2.0026999999999902</c:v>
                </c:pt>
                <c:pt idx="17">
                  <c:v>2.6802999999999901</c:v>
                </c:pt>
                <c:pt idx="18">
                  <c:v>3.88499999999999</c:v>
                </c:pt>
                <c:pt idx="19">
                  <c:v>4.8636999999999899</c:v>
                </c:pt>
                <c:pt idx="20">
                  <c:v>6.1718000000000002</c:v>
                </c:pt>
                <c:pt idx="21">
                  <c:v>7.3964999999999899</c:v>
                </c:pt>
                <c:pt idx="22">
                  <c:v>8.9865999999999904</c:v>
                </c:pt>
                <c:pt idx="23">
                  <c:v>10.4049999999999</c:v>
                </c:pt>
                <c:pt idx="24">
                  <c:v>12.1579999999999</c:v>
                </c:pt>
                <c:pt idx="25">
                  <c:v>14.004</c:v>
                </c:pt>
                <c:pt idx="26">
                  <c:v>23.821999999999999</c:v>
                </c:pt>
                <c:pt idx="27">
                  <c:v>32.179000000000002</c:v>
                </c:pt>
                <c:pt idx="28">
                  <c:v>41.891499999999901</c:v>
                </c:pt>
                <c:pt idx="29">
                  <c:v>48.396499999999897</c:v>
                </c:pt>
                <c:pt idx="30">
                  <c:v>55.159999999999897</c:v>
                </c:pt>
                <c:pt idx="31">
                  <c:v>60.1099999999999</c:v>
                </c:pt>
                <c:pt idx="32">
                  <c:v>68.259999999999906</c:v>
                </c:pt>
                <c:pt idx="33">
                  <c:v>71.765000000000001</c:v>
                </c:pt>
                <c:pt idx="34">
                  <c:v>76.180000000000007</c:v>
                </c:pt>
                <c:pt idx="35">
                  <c:v>77.939999999999898</c:v>
                </c:pt>
                <c:pt idx="36">
                  <c:v>79.444999999999894</c:v>
                </c:pt>
                <c:pt idx="37">
                  <c:v>82.215000000000003</c:v>
                </c:pt>
                <c:pt idx="38">
                  <c:v>81.959999999999894</c:v>
                </c:pt>
                <c:pt idx="39">
                  <c:v>86.054999999999893</c:v>
                </c:pt>
                <c:pt idx="40">
                  <c:v>87.969999999999899</c:v>
                </c:pt>
                <c:pt idx="41">
                  <c:v>91.43</c:v>
                </c:pt>
                <c:pt idx="42">
                  <c:v>88.965000000000003</c:v>
                </c:pt>
                <c:pt idx="43">
                  <c:v>89.819999999999894</c:v>
                </c:pt>
                <c:pt idx="44">
                  <c:v>91.129999999999896</c:v>
                </c:pt>
                <c:pt idx="45">
                  <c:v>92.304999999999893</c:v>
                </c:pt>
                <c:pt idx="46">
                  <c:v>93.825000000000003</c:v>
                </c:pt>
                <c:pt idx="47">
                  <c:v>91.869999999999905</c:v>
                </c:pt>
                <c:pt idx="48">
                  <c:v>92.784999999999897</c:v>
                </c:pt>
                <c:pt idx="49">
                  <c:v>94.28</c:v>
                </c:pt>
                <c:pt idx="50">
                  <c:v>96.34</c:v>
                </c:pt>
                <c:pt idx="51">
                  <c:v>96.504999999999896</c:v>
                </c:pt>
                <c:pt idx="52">
                  <c:v>96.34</c:v>
                </c:pt>
                <c:pt idx="53">
                  <c:v>95.09</c:v>
                </c:pt>
                <c:pt idx="54">
                  <c:v>94.129999999999896</c:v>
                </c:pt>
                <c:pt idx="55">
                  <c:v>96.67</c:v>
                </c:pt>
                <c:pt idx="56">
                  <c:v>95.709999999999894</c:v>
                </c:pt>
                <c:pt idx="57">
                  <c:v>95.709999999999894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7-49ED-B8E0-DA5D29316128}"/>
            </c:ext>
          </c:extLst>
        </c:ser>
        <c:ser>
          <c:idx val="1"/>
          <c:order val="1"/>
          <c:tx>
            <c:strRef>
              <c:f>'E1'!$C$1</c:f>
              <c:strCache>
                <c:ptCount val="1"/>
                <c:pt idx="0">
                  <c:v>Ajuste 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'E1'!$A$2:$A$59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'E1'!$C$2:$C$59</c:f>
              <c:numCache>
                <c:formatCode>0.00E+00</c:formatCode>
                <c:ptCount val="58"/>
                <c:pt idx="0">
                  <c:v>0</c:v>
                </c:pt>
                <c:pt idx="1">
                  <c:v>6.1577150258E-2</c:v>
                </c:pt>
                <c:pt idx="2">
                  <c:v>9.2879724592000006</c:v>
                </c:pt>
                <c:pt idx="3">
                  <c:v>34.399317580999899</c:v>
                </c:pt>
                <c:pt idx="4">
                  <c:v>57.362512569000003</c:v>
                </c:pt>
                <c:pt idx="5">
                  <c:v>72.437646865000005</c:v>
                </c:pt>
                <c:pt idx="6">
                  <c:v>75.603984334000003</c:v>
                </c:pt>
                <c:pt idx="7">
                  <c:v>76.081066672000006</c:v>
                </c:pt>
                <c:pt idx="8">
                  <c:v>76.544565427999899</c:v>
                </c:pt>
                <c:pt idx="9">
                  <c:v>76.9948063249999</c:v>
                </c:pt>
                <c:pt idx="10">
                  <c:v>77.432111555000006</c:v>
                </c:pt>
                <c:pt idx="11">
                  <c:v>77.856799465999899</c:v>
                </c:pt>
                <c:pt idx="12">
                  <c:v>78.269184284999895</c:v>
                </c:pt>
                <c:pt idx="13">
                  <c:v>78.669575870000003</c:v>
                </c:pt>
                <c:pt idx="14">
                  <c:v>79.058279497000001</c:v>
                </c:pt>
                <c:pt idx="15">
                  <c:v>79.435595676000005</c:v>
                </c:pt>
                <c:pt idx="16">
                  <c:v>79.801819987000002</c:v>
                </c:pt>
                <c:pt idx="17">
                  <c:v>80.157242948999894</c:v>
                </c:pt>
                <c:pt idx="18">
                  <c:v>80.502149900999896</c:v>
                </c:pt>
                <c:pt idx="19">
                  <c:v>80.836820915000004</c:v>
                </c:pt>
                <c:pt idx="20">
                  <c:v>81.161530717000005</c:v>
                </c:pt>
                <c:pt idx="21">
                  <c:v>81.476548635</c:v>
                </c:pt>
                <c:pt idx="22">
                  <c:v>81.782138552999896</c:v>
                </c:pt>
                <c:pt idx="23">
                  <c:v>82.0785588869999</c:v>
                </c:pt>
                <c:pt idx="24">
                  <c:v>82.366062573999898</c:v>
                </c:pt>
                <c:pt idx="25">
                  <c:v>82.644897068999896</c:v>
                </c:pt>
                <c:pt idx="26">
                  <c:v>83.917310830999895</c:v>
                </c:pt>
                <c:pt idx="27">
                  <c:v>85.007003550999897</c:v>
                </c:pt>
                <c:pt idx="28">
                  <c:v>85.938949289000007</c:v>
                </c:pt>
                <c:pt idx="29">
                  <c:v>86.735078045999899</c:v>
                </c:pt>
                <c:pt idx="30">
                  <c:v>87.414533758000005</c:v>
                </c:pt>
                <c:pt idx="31">
                  <c:v>87.993949092999898</c:v>
                </c:pt>
                <c:pt idx="32">
                  <c:v>88.908262507000003</c:v>
                </c:pt>
                <c:pt idx="33">
                  <c:v>89.570908699</c:v>
                </c:pt>
                <c:pt idx="34">
                  <c:v>90.050428021000002</c:v>
                </c:pt>
                <c:pt idx="35">
                  <c:v>90.397050332000006</c:v>
                </c:pt>
                <c:pt idx="36">
                  <c:v>90.647411542</c:v>
                </c:pt>
                <c:pt idx="37">
                  <c:v>90.828142963999895</c:v>
                </c:pt>
                <c:pt idx="38">
                  <c:v>90.958557288999899</c:v>
                </c:pt>
                <c:pt idx="39">
                  <c:v>91.120487058999899</c:v>
                </c:pt>
                <c:pt idx="40">
                  <c:v>91.204699731999895</c:v>
                </c:pt>
                <c:pt idx="41">
                  <c:v>91.248479567000004</c:v>
                </c:pt>
                <c:pt idx="42">
                  <c:v>91.271236607999896</c:v>
                </c:pt>
                <c:pt idx="43">
                  <c:v>91.283066407999897</c:v>
                </c:pt>
                <c:pt idx="44">
                  <c:v>91.289217363999896</c:v>
                </c:pt>
                <c:pt idx="45">
                  <c:v>91.292417295999897</c:v>
                </c:pt>
                <c:pt idx="46">
                  <c:v>91.294083791999896</c:v>
                </c:pt>
                <c:pt idx="47">
                  <c:v>91.294953488000004</c:v>
                </c:pt>
                <c:pt idx="48">
                  <c:v>91.295409159000002</c:v>
                </c:pt>
                <c:pt idx="49">
                  <c:v>91.295649698000005</c:v>
                </c:pt>
                <c:pt idx="50">
                  <c:v>91.295778454000001</c:v>
                </c:pt>
                <c:pt idx="51">
                  <c:v>91.295849126999897</c:v>
                </c:pt>
                <c:pt idx="52">
                  <c:v>91.295889618999894</c:v>
                </c:pt>
                <c:pt idx="53">
                  <c:v>91.295914429999897</c:v>
                </c:pt>
                <c:pt idx="54">
                  <c:v>91.295931092000004</c:v>
                </c:pt>
                <c:pt idx="55">
                  <c:v>91.295943519999895</c:v>
                </c:pt>
                <c:pt idx="56">
                  <c:v>91.295953749000006</c:v>
                </c:pt>
                <c:pt idx="57">
                  <c:v>91.295962833999894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7-49ED-B8E0-DA5D2931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2016"/>
        <c:axId val="1042693264"/>
      </c:scatterChart>
      <c:valAx>
        <c:axId val="10426920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</a:t>
                </a:r>
                <a:r>
                  <a:rPr lang="es-MX" baseline="0"/>
                  <a:t> (min)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3264"/>
        <c:crosses val="autoZero"/>
        <c:crossBetween val="midCat"/>
      </c:valAx>
      <c:valAx>
        <c:axId val="1042693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C</a:t>
                </a:r>
                <a:r>
                  <a:rPr lang="es-MX" baseline="0"/>
                  <a:t> [mg/L]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</a:t>
            </a:r>
            <a:r>
              <a:rPr lang="es-MX" baseline="0"/>
              <a:t> variable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'E1'!$O$1</c:f>
              <c:strCache>
                <c:ptCount val="1"/>
                <c:pt idx="0">
                  <c:v>Datos experimentales 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'E1'!$N$2:$N$59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'E1'!$O$2:$O$59</c:f>
              <c:numCache>
                <c:formatCode>0.00E+00</c:formatCode>
                <c:ptCount val="58"/>
                <c:pt idx="0">
                  <c:v>4.8899999999999902E-2</c:v>
                </c:pt>
                <c:pt idx="1">
                  <c:v>4.56999999999999E-2</c:v>
                </c:pt>
                <c:pt idx="2">
                  <c:v>1.8100000000000002E-2</c:v>
                </c:pt>
                <c:pt idx="3">
                  <c:v>1.8100000000000002E-2</c:v>
                </c:pt>
                <c:pt idx="4">
                  <c:v>1.8100000000000002E-2</c:v>
                </c:pt>
                <c:pt idx="5">
                  <c:v>3.0000000000000001E-3</c:v>
                </c:pt>
                <c:pt idx="6">
                  <c:v>5.1200000000000002E-2</c:v>
                </c:pt>
                <c:pt idx="7">
                  <c:v>0.57220000000000004</c:v>
                </c:pt>
                <c:pt idx="8">
                  <c:v>0.31319999999999898</c:v>
                </c:pt>
                <c:pt idx="9">
                  <c:v>0.33729999999999899</c:v>
                </c:pt>
                <c:pt idx="10">
                  <c:v>0.361399999999999</c:v>
                </c:pt>
                <c:pt idx="11">
                  <c:v>0.58120000000000005</c:v>
                </c:pt>
                <c:pt idx="12">
                  <c:v>0.91549999999999898</c:v>
                </c:pt>
                <c:pt idx="13">
                  <c:v>1.0721000000000001</c:v>
                </c:pt>
                <c:pt idx="14">
                  <c:v>1.3402000000000001</c:v>
                </c:pt>
                <c:pt idx="15">
                  <c:v>1.7979000000000001</c:v>
                </c:pt>
                <c:pt idx="16">
                  <c:v>2.0026999999999902</c:v>
                </c:pt>
                <c:pt idx="17">
                  <c:v>2.6802999999999901</c:v>
                </c:pt>
                <c:pt idx="18">
                  <c:v>3.88499999999999</c:v>
                </c:pt>
                <c:pt idx="19">
                  <c:v>4.8636999999999899</c:v>
                </c:pt>
                <c:pt idx="20">
                  <c:v>6.1718000000000002</c:v>
                </c:pt>
                <c:pt idx="21">
                  <c:v>7.3964999999999899</c:v>
                </c:pt>
                <c:pt idx="22">
                  <c:v>8.9865999999999904</c:v>
                </c:pt>
                <c:pt idx="23">
                  <c:v>10.4049999999999</c:v>
                </c:pt>
                <c:pt idx="24">
                  <c:v>12.1579999999999</c:v>
                </c:pt>
                <c:pt idx="25">
                  <c:v>14.004</c:v>
                </c:pt>
                <c:pt idx="26">
                  <c:v>23.821999999999999</c:v>
                </c:pt>
                <c:pt idx="27">
                  <c:v>32.179000000000002</c:v>
                </c:pt>
                <c:pt idx="28">
                  <c:v>41.891499999999901</c:v>
                </c:pt>
                <c:pt idx="29">
                  <c:v>48.396499999999897</c:v>
                </c:pt>
                <c:pt idx="30">
                  <c:v>55.159999999999897</c:v>
                </c:pt>
                <c:pt idx="31">
                  <c:v>60.1099999999999</c:v>
                </c:pt>
                <c:pt idx="32">
                  <c:v>68.259999999999906</c:v>
                </c:pt>
                <c:pt idx="33">
                  <c:v>71.765000000000001</c:v>
                </c:pt>
                <c:pt idx="34">
                  <c:v>76.180000000000007</c:v>
                </c:pt>
                <c:pt idx="35">
                  <c:v>77.939999999999898</c:v>
                </c:pt>
                <c:pt idx="36">
                  <c:v>79.444999999999894</c:v>
                </c:pt>
                <c:pt idx="37">
                  <c:v>82.215000000000003</c:v>
                </c:pt>
                <c:pt idx="38">
                  <c:v>81.959999999999894</c:v>
                </c:pt>
                <c:pt idx="39">
                  <c:v>86.054999999999893</c:v>
                </c:pt>
                <c:pt idx="40">
                  <c:v>87.969999999999899</c:v>
                </c:pt>
                <c:pt idx="41">
                  <c:v>91.43</c:v>
                </c:pt>
                <c:pt idx="42">
                  <c:v>88.965000000000003</c:v>
                </c:pt>
                <c:pt idx="43">
                  <c:v>89.819999999999894</c:v>
                </c:pt>
                <c:pt idx="44">
                  <c:v>91.129999999999896</c:v>
                </c:pt>
                <c:pt idx="45">
                  <c:v>92.304999999999893</c:v>
                </c:pt>
                <c:pt idx="46">
                  <c:v>93.825000000000003</c:v>
                </c:pt>
                <c:pt idx="47">
                  <c:v>91.869999999999905</c:v>
                </c:pt>
                <c:pt idx="48">
                  <c:v>92.784999999999897</c:v>
                </c:pt>
                <c:pt idx="49">
                  <c:v>94.28</c:v>
                </c:pt>
                <c:pt idx="50">
                  <c:v>96.34</c:v>
                </c:pt>
                <c:pt idx="51">
                  <c:v>96.504999999999896</c:v>
                </c:pt>
                <c:pt idx="52">
                  <c:v>96.34</c:v>
                </c:pt>
                <c:pt idx="53">
                  <c:v>95.09</c:v>
                </c:pt>
                <c:pt idx="54">
                  <c:v>94.129999999999896</c:v>
                </c:pt>
                <c:pt idx="55">
                  <c:v>96.67</c:v>
                </c:pt>
                <c:pt idx="56">
                  <c:v>95.709999999999894</c:v>
                </c:pt>
                <c:pt idx="57">
                  <c:v>95.709999999999894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C-49F7-90E7-A1B5D3B14F4C}"/>
            </c:ext>
          </c:extLst>
        </c:ser>
        <c:ser>
          <c:idx val="1"/>
          <c:order val="1"/>
          <c:tx>
            <c:strRef>
              <c:f>'E1'!$P$1</c:f>
              <c:strCache>
                <c:ptCount val="1"/>
                <c:pt idx="0">
                  <c:v>Ajuste 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'E1'!$N$2:$N$59</c:f>
              <c:numCache>
                <c:formatCode>0.00E+00</c:formatCode>
                <c:ptCount val="58"/>
                <c:pt idx="0">
                  <c:v>13</c:v>
                </c:pt>
                <c:pt idx="1">
                  <c:v>260</c:v>
                </c:pt>
                <c:pt idx="2">
                  <c:v>520</c:v>
                </c:pt>
                <c:pt idx="3">
                  <c:v>780</c:v>
                </c:pt>
                <c:pt idx="4">
                  <c:v>1040</c:v>
                </c:pt>
                <c:pt idx="5">
                  <c:v>1300</c:v>
                </c:pt>
                <c:pt idx="6">
                  <c:v>1378</c:v>
                </c:pt>
                <c:pt idx="7">
                  <c:v>1391</c:v>
                </c:pt>
                <c:pt idx="8">
                  <c:v>1404</c:v>
                </c:pt>
                <c:pt idx="9">
                  <c:v>1417</c:v>
                </c:pt>
                <c:pt idx="10">
                  <c:v>1430</c:v>
                </c:pt>
                <c:pt idx="11">
                  <c:v>1443</c:v>
                </c:pt>
                <c:pt idx="12">
                  <c:v>1456</c:v>
                </c:pt>
                <c:pt idx="13">
                  <c:v>1469</c:v>
                </c:pt>
                <c:pt idx="14">
                  <c:v>1482</c:v>
                </c:pt>
                <c:pt idx="15">
                  <c:v>1495</c:v>
                </c:pt>
                <c:pt idx="16">
                  <c:v>1508</c:v>
                </c:pt>
                <c:pt idx="17">
                  <c:v>1521</c:v>
                </c:pt>
                <c:pt idx="18">
                  <c:v>1534</c:v>
                </c:pt>
                <c:pt idx="19">
                  <c:v>1547</c:v>
                </c:pt>
                <c:pt idx="20">
                  <c:v>1560</c:v>
                </c:pt>
                <c:pt idx="21">
                  <c:v>1573</c:v>
                </c:pt>
                <c:pt idx="22">
                  <c:v>1586</c:v>
                </c:pt>
                <c:pt idx="23">
                  <c:v>1599</c:v>
                </c:pt>
                <c:pt idx="24">
                  <c:v>1612</c:v>
                </c:pt>
                <c:pt idx="25">
                  <c:v>1625</c:v>
                </c:pt>
                <c:pt idx="26">
                  <c:v>1690</c:v>
                </c:pt>
                <c:pt idx="27">
                  <c:v>1755</c:v>
                </c:pt>
                <c:pt idx="28">
                  <c:v>1820</c:v>
                </c:pt>
                <c:pt idx="29">
                  <c:v>1885</c:v>
                </c:pt>
                <c:pt idx="30">
                  <c:v>1950</c:v>
                </c:pt>
                <c:pt idx="31">
                  <c:v>2015</c:v>
                </c:pt>
                <c:pt idx="32">
                  <c:v>2145</c:v>
                </c:pt>
                <c:pt idx="33">
                  <c:v>2275</c:v>
                </c:pt>
                <c:pt idx="34">
                  <c:v>2405</c:v>
                </c:pt>
                <c:pt idx="35">
                  <c:v>2535</c:v>
                </c:pt>
                <c:pt idx="36">
                  <c:v>2665</c:v>
                </c:pt>
                <c:pt idx="37">
                  <c:v>2795</c:v>
                </c:pt>
                <c:pt idx="38">
                  <c:v>2925</c:v>
                </c:pt>
                <c:pt idx="39">
                  <c:v>3185</c:v>
                </c:pt>
                <c:pt idx="40">
                  <c:v>3445</c:v>
                </c:pt>
                <c:pt idx="41">
                  <c:v>3705</c:v>
                </c:pt>
                <c:pt idx="42">
                  <c:v>3965</c:v>
                </c:pt>
                <c:pt idx="43">
                  <c:v>4225</c:v>
                </c:pt>
                <c:pt idx="44">
                  <c:v>4485</c:v>
                </c:pt>
                <c:pt idx="45">
                  <c:v>4745</c:v>
                </c:pt>
                <c:pt idx="46">
                  <c:v>5005</c:v>
                </c:pt>
                <c:pt idx="47">
                  <c:v>5265</c:v>
                </c:pt>
                <c:pt idx="48">
                  <c:v>5525</c:v>
                </c:pt>
                <c:pt idx="49">
                  <c:v>5785</c:v>
                </c:pt>
                <c:pt idx="50">
                  <c:v>6045</c:v>
                </c:pt>
                <c:pt idx="51">
                  <c:v>6305</c:v>
                </c:pt>
                <c:pt idx="52">
                  <c:v>6565</c:v>
                </c:pt>
                <c:pt idx="53">
                  <c:v>6825</c:v>
                </c:pt>
                <c:pt idx="54">
                  <c:v>7085</c:v>
                </c:pt>
                <c:pt idx="55">
                  <c:v>7345</c:v>
                </c:pt>
                <c:pt idx="56">
                  <c:v>7605</c:v>
                </c:pt>
                <c:pt idx="57">
                  <c:v>7865</c:v>
                </c:pt>
              </c:numCache>
            </c:numRef>
          </c:xVal>
          <c:yVal>
            <c:numRef>
              <c:f>'E1'!$P$2:$P$59</c:f>
              <c:numCache>
                <c:formatCode>0.00E+00</c:formatCode>
                <c:ptCount val="58"/>
                <c:pt idx="0">
                  <c:v>0</c:v>
                </c:pt>
                <c:pt idx="1">
                  <c:v>0.165501968669999</c:v>
                </c:pt>
                <c:pt idx="2">
                  <c:v>3.1394587704000001</c:v>
                </c:pt>
                <c:pt idx="3">
                  <c:v>12.046113541</c:v>
                </c:pt>
                <c:pt idx="4">
                  <c:v>22.854232933999899</c:v>
                </c:pt>
                <c:pt idx="5">
                  <c:v>32.679560422000002</c:v>
                </c:pt>
                <c:pt idx="6">
                  <c:v>35.477607202000002</c:v>
                </c:pt>
                <c:pt idx="7">
                  <c:v>35.939524839000001</c:v>
                </c:pt>
                <c:pt idx="8">
                  <c:v>36.396757098000002</c:v>
                </c:pt>
                <c:pt idx="9">
                  <c:v>36.849057098000003</c:v>
                </c:pt>
                <c:pt idx="10">
                  <c:v>37.296193033999899</c:v>
                </c:pt>
                <c:pt idx="11">
                  <c:v>37.7379482179999</c:v>
                </c:pt>
                <c:pt idx="12">
                  <c:v>38.174121106000001</c:v>
                </c:pt>
                <c:pt idx="13">
                  <c:v>38.6045252629999</c:v>
                </c:pt>
                <c:pt idx="14">
                  <c:v>39.028989293000002</c:v>
                </c:pt>
                <c:pt idx="15">
                  <c:v>39.447356716999899</c:v>
                </c:pt>
                <c:pt idx="16">
                  <c:v>39.859485794999898</c:v>
                </c:pt>
                <c:pt idx="17">
                  <c:v>40.265249316000002</c:v>
                </c:pt>
                <c:pt idx="18">
                  <c:v>40.664534316999898</c:v>
                </c:pt>
                <c:pt idx="19">
                  <c:v>41.057241783000002</c:v>
                </c:pt>
                <c:pt idx="20">
                  <c:v>41.443286286000003</c:v>
                </c:pt>
                <c:pt idx="21">
                  <c:v>41.8225956019999</c:v>
                </c:pt>
                <c:pt idx="22">
                  <c:v>42.195110284999899</c:v>
                </c:pt>
                <c:pt idx="23">
                  <c:v>42.560783215999898</c:v>
                </c:pt>
                <c:pt idx="24">
                  <c:v>42.919579130000002</c:v>
                </c:pt>
                <c:pt idx="25">
                  <c:v>43.271474120999898</c:v>
                </c:pt>
                <c:pt idx="26">
                  <c:v>44.860918345999899</c:v>
                </c:pt>
                <c:pt idx="27">
                  <c:v>46.286869748000001</c:v>
                </c:pt>
                <c:pt idx="28">
                  <c:v>47.558589048000002</c:v>
                </c:pt>
                <c:pt idx="29">
                  <c:v>50.166293940000003</c:v>
                </c:pt>
                <c:pt idx="30">
                  <c:v>54.159999980000002</c:v>
                </c:pt>
                <c:pt idx="31">
                  <c:v>59.237920248000002</c:v>
                </c:pt>
                <c:pt idx="32">
                  <c:v>67.476479255000001</c:v>
                </c:pt>
                <c:pt idx="33">
                  <c:v>72.370996019000003</c:v>
                </c:pt>
                <c:pt idx="34">
                  <c:v>75.978694312000002</c:v>
                </c:pt>
                <c:pt idx="35">
                  <c:v>78.0227753489999</c:v>
                </c:pt>
                <c:pt idx="36">
                  <c:v>79.728250380000006</c:v>
                </c:pt>
                <c:pt idx="37">
                  <c:v>81.732729336999896</c:v>
                </c:pt>
                <c:pt idx="38">
                  <c:v>82.392699710000002</c:v>
                </c:pt>
                <c:pt idx="39">
                  <c:v>85.866678695999894</c:v>
                </c:pt>
                <c:pt idx="40">
                  <c:v>88.223497402000007</c:v>
                </c:pt>
                <c:pt idx="41">
                  <c:v>90.984075851</c:v>
                </c:pt>
                <c:pt idx="42">
                  <c:v>89.283452080000004</c:v>
                </c:pt>
                <c:pt idx="43">
                  <c:v>89.786613251999896</c:v>
                </c:pt>
                <c:pt idx="44">
                  <c:v>91.096952328</c:v>
                </c:pt>
                <c:pt idx="45">
                  <c:v>92.3832623159999</c:v>
                </c:pt>
                <c:pt idx="46">
                  <c:v>93.562040448000005</c:v>
                </c:pt>
                <c:pt idx="47">
                  <c:v>92.074917076000006</c:v>
                </c:pt>
                <c:pt idx="48">
                  <c:v>92.7492672099999</c:v>
                </c:pt>
                <c:pt idx="49">
                  <c:v>94.314234313</c:v>
                </c:pt>
                <c:pt idx="50">
                  <c:v>96.223086328999898</c:v>
                </c:pt>
                <c:pt idx="51">
                  <c:v>96.5328047819999</c:v>
                </c:pt>
                <c:pt idx="52">
                  <c:v>96.263715430999895</c:v>
                </c:pt>
                <c:pt idx="53">
                  <c:v>95.045223571999898</c:v>
                </c:pt>
                <c:pt idx="54">
                  <c:v>94.384477297000004</c:v>
                </c:pt>
                <c:pt idx="55">
                  <c:v>96.373976412999895</c:v>
                </c:pt>
                <c:pt idx="56">
                  <c:v>95.815782330000005</c:v>
                </c:pt>
                <c:pt idx="57">
                  <c:v>95.665870228000003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C-49F7-90E7-A1B5D3B1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70752"/>
        <c:axId val="1087367008"/>
      </c:scatterChart>
      <c:valAx>
        <c:axId val="108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67008"/>
        <c:crosses val="autoZero"/>
        <c:crossBetween val="midCat"/>
      </c:valAx>
      <c:valAx>
        <c:axId val="108736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37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81242</xdr:colOff>
      <xdr:row>1</xdr:row>
      <xdr:rowOff>79001</xdr:rowOff>
    </xdr:from>
    <xdr:to>
      <xdr:col>25</xdr:col>
      <xdr:colOff>71717</xdr:colOff>
      <xdr:row>32</xdr:row>
      <xdr:rowOff>88526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A9D731-2F75-46CF-956F-EDDC6B98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33617</xdr:colOff>
      <xdr:row>35</xdr:row>
      <xdr:rowOff>11206</xdr:rowOff>
    </xdr:from>
    <xdr:to>
      <xdr:col>25</xdr:col>
      <xdr:colOff>24092</xdr:colOff>
      <xdr:row>66</xdr:row>
      <xdr:rowOff>20731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6570A1-3835-42AE-B931-BF224F6E8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33617</xdr:colOff>
      <xdr:row>35</xdr:row>
      <xdr:rowOff>0</xdr:rowOff>
    </xdr:from>
    <xdr:to>
      <xdr:col>40</xdr:col>
      <xdr:colOff>24092</xdr:colOff>
      <xdr:row>66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67B5EF-4B19-4EFE-80F3-9B7416288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28575</xdr:rowOff>
    </xdr:from>
    <xdr:to>
      <xdr:col>11</xdr:col>
      <xdr:colOff>619126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A730DA-0A39-41B7-BDB3-541F8575F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</xdr:colOff>
      <xdr:row>1</xdr:row>
      <xdr:rowOff>38099</xdr:rowOff>
    </xdr:from>
    <xdr:to>
      <xdr:col>25</xdr:col>
      <xdr:colOff>542925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22E40A-A998-46E8-A86B-1FED93D1C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623886</xdr:colOff>
      <xdr:row>0</xdr:row>
      <xdr:rowOff>180975</xdr:rowOff>
    </xdr:from>
    <xdr:to>
      <xdr:col>33</xdr:col>
      <xdr:colOff>304799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189A82-8580-4820-B2C8-7DAC95953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28575</xdr:rowOff>
    </xdr:from>
    <xdr:to>
      <xdr:col>11</xdr:col>
      <xdr:colOff>619126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E67304-9A93-49A3-8D26-8EB32FDB1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</xdr:colOff>
      <xdr:row>1</xdr:row>
      <xdr:rowOff>38099</xdr:rowOff>
    </xdr:from>
    <xdr:to>
      <xdr:col>25</xdr:col>
      <xdr:colOff>542925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CE692C-D5BE-49B5-B2BC-6DDA161AE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623886</xdr:colOff>
      <xdr:row>0</xdr:row>
      <xdr:rowOff>180975</xdr:rowOff>
    </xdr:from>
    <xdr:to>
      <xdr:col>33</xdr:col>
      <xdr:colOff>304799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492F35-4DB2-40C3-98F9-CD4B490E6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28575</xdr:rowOff>
    </xdr:from>
    <xdr:to>
      <xdr:col>11</xdr:col>
      <xdr:colOff>619126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565D5-AB6C-4A75-99B5-78115203A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</xdr:colOff>
      <xdr:row>1</xdr:row>
      <xdr:rowOff>38099</xdr:rowOff>
    </xdr:from>
    <xdr:to>
      <xdr:col>25</xdr:col>
      <xdr:colOff>542925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DEB497-F33C-4704-A24F-D613B4CD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623886</xdr:colOff>
      <xdr:row>0</xdr:row>
      <xdr:rowOff>180975</xdr:rowOff>
    </xdr:from>
    <xdr:to>
      <xdr:col>33</xdr:col>
      <xdr:colOff>304799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348BA0-226D-488A-9A31-D4F5AF19A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28575</xdr:rowOff>
    </xdr:from>
    <xdr:to>
      <xdr:col>11</xdr:col>
      <xdr:colOff>619126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A81BA2-2F25-402C-8578-F9347BF50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</xdr:colOff>
      <xdr:row>1</xdr:row>
      <xdr:rowOff>38099</xdr:rowOff>
    </xdr:from>
    <xdr:to>
      <xdr:col>25</xdr:col>
      <xdr:colOff>542925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42DD92-F7D8-4E36-9C26-54F3BBA40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166686</xdr:colOff>
      <xdr:row>1</xdr:row>
      <xdr:rowOff>66674</xdr:rowOff>
    </xdr:from>
    <xdr:to>
      <xdr:col>33</xdr:col>
      <xdr:colOff>609599</xdr:colOff>
      <xdr:row>21</xdr:row>
      <xdr:rowOff>114299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FEC187-B529-4180-96A9-EB3C6BBAB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16</xdr:row>
      <xdr:rowOff>0</xdr:rowOff>
    </xdr:from>
    <xdr:to>
      <xdr:col>20</xdr:col>
      <xdr:colOff>4762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99011E-D63E-4B83-A51C-0B285E660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0</xdr:row>
      <xdr:rowOff>180975</xdr:rowOff>
    </xdr:from>
    <xdr:to>
      <xdr:col>20</xdr:col>
      <xdr:colOff>4762</xdr:colOff>
      <xdr:row>15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9FC8FE-CDE1-4983-A173-3E3B480F3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31</xdr:row>
      <xdr:rowOff>9525</xdr:rowOff>
    </xdr:from>
    <xdr:to>
      <xdr:col>20</xdr:col>
      <xdr:colOff>4762</xdr:colOff>
      <xdr:row>44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9A07EE-8BFD-4C34-A403-88EFC1C6F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757237</xdr:colOff>
      <xdr:row>16</xdr:row>
      <xdr:rowOff>47625</xdr:rowOff>
    </xdr:from>
    <xdr:to>
      <xdr:col>19</xdr:col>
      <xdr:colOff>757237</xdr:colOff>
      <xdr:row>30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420486-CEEB-4ABC-AB33-92E2D9C37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0</xdr:row>
      <xdr:rowOff>180975</xdr:rowOff>
    </xdr:from>
    <xdr:to>
      <xdr:col>20</xdr:col>
      <xdr:colOff>4762</xdr:colOff>
      <xdr:row>15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E62006-FEC3-4610-8459-767FE5106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31</xdr:row>
      <xdr:rowOff>9525</xdr:rowOff>
    </xdr:from>
    <xdr:to>
      <xdr:col>20</xdr:col>
      <xdr:colOff>4762</xdr:colOff>
      <xdr:row>44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833C49-71BF-42C9-B531-8DA39E00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185736</xdr:colOff>
      <xdr:row>3</xdr:row>
      <xdr:rowOff>104775</xdr:rowOff>
    </xdr:from>
    <xdr:to>
      <xdr:col>15</xdr:col>
      <xdr:colOff>352424</xdr:colOff>
      <xdr:row>22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F10A28-1E5F-4F8B-B674-78D3DFA3A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28575</xdr:rowOff>
    </xdr:from>
    <xdr:to>
      <xdr:col>11</xdr:col>
      <xdr:colOff>619126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789697-4676-4769-9716-D184849F2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</xdr:colOff>
      <xdr:row>1</xdr:row>
      <xdr:rowOff>38099</xdr:rowOff>
    </xdr:from>
    <xdr:to>
      <xdr:col>25</xdr:col>
      <xdr:colOff>542925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BA861F-F173-4529-BF49-4160ED8B2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157161</xdr:colOff>
      <xdr:row>0</xdr:row>
      <xdr:rowOff>171450</xdr:rowOff>
    </xdr:from>
    <xdr:to>
      <xdr:col>33</xdr:col>
      <xdr:colOff>600074</xdr:colOff>
      <xdr:row>21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953D38-E50E-4578-B2AF-681CC65D8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25</xdr:row>
      <xdr:rowOff>76200</xdr:rowOff>
    </xdr:from>
    <xdr:to>
      <xdr:col>25</xdr:col>
      <xdr:colOff>528638</xdr:colOff>
      <xdr:row>45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127B76-2A8D-4238-A4F2-A66053C3D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523875</xdr:colOff>
      <xdr:row>41</xdr:row>
      <xdr:rowOff>28575</xdr:rowOff>
    </xdr:from>
    <xdr:to>
      <xdr:col>11</xdr:col>
      <xdr:colOff>285751</xdr:colOff>
      <xdr:row>61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2E1CA2-FEBE-4D23-ABFF-2CD5E0F6A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219075</xdr:colOff>
      <xdr:row>24</xdr:row>
      <xdr:rowOff>123825</xdr:rowOff>
    </xdr:from>
    <xdr:to>
      <xdr:col>33</xdr:col>
      <xdr:colOff>661988</xdr:colOff>
      <xdr:row>44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D9264D-7FD3-40E1-B06D-920B7B0D5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28575</xdr:rowOff>
    </xdr:from>
    <xdr:to>
      <xdr:col>11</xdr:col>
      <xdr:colOff>619126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8E2AE1-29CB-48B0-BC43-FE8A8E7DD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61912</xdr:colOff>
      <xdr:row>1</xdr:row>
      <xdr:rowOff>85724</xdr:rowOff>
    </xdr:from>
    <xdr:to>
      <xdr:col>25</xdr:col>
      <xdr:colOff>552450</xdr:colOff>
      <xdr:row>21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FB7812-22C2-4492-AEEF-811FCC582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623886</xdr:colOff>
      <xdr:row>0</xdr:row>
      <xdr:rowOff>180975</xdr:rowOff>
    </xdr:from>
    <xdr:to>
      <xdr:col>33</xdr:col>
      <xdr:colOff>304799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68D855-C975-4E02-A793-0B814E10D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11</xdr:col>
      <xdr:colOff>523876</xdr:colOff>
      <xdr:row>63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CE8165-4E43-48C0-9CC8-E09DA9781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285750</xdr:colOff>
      <xdr:row>26</xdr:row>
      <xdr:rowOff>0</xdr:rowOff>
    </xdr:from>
    <xdr:to>
      <xdr:col>26</xdr:col>
      <xdr:colOff>14288</xdr:colOff>
      <xdr:row>45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43E9D5-4CF7-4E1F-9BD6-E5A48A647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609600</xdr:colOff>
      <xdr:row>26</xdr:row>
      <xdr:rowOff>9525</xdr:rowOff>
    </xdr:from>
    <xdr:to>
      <xdr:col>34</xdr:col>
      <xdr:colOff>290513</xdr:colOff>
      <xdr:row>45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2B9C08-3733-43D0-A65F-01CA7FE2C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28575</xdr:rowOff>
    </xdr:from>
    <xdr:to>
      <xdr:col>11</xdr:col>
      <xdr:colOff>619126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B4464-A221-4366-8A45-5C3F9DCEB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</xdr:colOff>
      <xdr:row>1</xdr:row>
      <xdr:rowOff>38099</xdr:rowOff>
    </xdr:from>
    <xdr:to>
      <xdr:col>25</xdr:col>
      <xdr:colOff>542925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90FFE1-B175-45C0-8C79-7CE03535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623886</xdr:colOff>
      <xdr:row>0</xdr:row>
      <xdr:rowOff>180975</xdr:rowOff>
    </xdr:from>
    <xdr:to>
      <xdr:col>33</xdr:col>
      <xdr:colOff>304799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FEA95D-5646-4BB3-B30A-FEED5774B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28575</xdr:rowOff>
    </xdr:from>
    <xdr:to>
      <xdr:col>11</xdr:col>
      <xdr:colOff>619126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8BBA0A-5CC7-47B1-9AA0-A0CDD22D6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</xdr:colOff>
      <xdr:row>1</xdr:row>
      <xdr:rowOff>38099</xdr:rowOff>
    </xdr:from>
    <xdr:to>
      <xdr:col>25</xdr:col>
      <xdr:colOff>542925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1DB154-2D55-4B56-BC66-F82BFD7F0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623886</xdr:colOff>
      <xdr:row>0</xdr:row>
      <xdr:rowOff>180975</xdr:rowOff>
    </xdr:from>
    <xdr:to>
      <xdr:col>33</xdr:col>
      <xdr:colOff>304799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014F52-450D-479D-9141-A50D23783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114300</xdr:colOff>
      <xdr:row>40</xdr:row>
      <xdr:rowOff>0</xdr:rowOff>
    </xdr:from>
    <xdr:to>
      <xdr:col>11</xdr:col>
      <xdr:colOff>638176</xdr:colOff>
      <xdr:row>60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0CD9CB-7F39-4D98-BCB7-8913E1B6A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95250</xdr:colOff>
      <xdr:row>24</xdr:row>
      <xdr:rowOff>104775</xdr:rowOff>
    </xdr:from>
    <xdr:to>
      <xdr:col>25</xdr:col>
      <xdr:colOff>585788</xdr:colOff>
      <xdr:row>44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6A7BB7-6F1D-4ACF-8387-3D43ED435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266700</xdr:colOff>
      <xdr:row>24</xdr:row>
      <xdr:rowOff>57150</xdr:rowOff>
    </xdr:from>
    <xdr:to>
      <xdr:col>33</xdr:col>
      <xdr:colOff>709613</xdr:colOff>
      <xdr:row>44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760554A-974B-404C-BC9B-47D6123A8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28575</xdr:rowOff>
    </xdr:from>
    <xdr:to>
      <xdr:col>11</xdr:col>
      <xdr:colOff>619126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0C3631-95F9-4D5A-AAF3-0A4056541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</xdr:colOff>
      <xdr:row>1</xdr:row>
      <xdr:rowOff>38099</xdr:rowOff>
    </xdr:from>
    <xdr:to>
      <xdr:col>25</xdr:col>
      <xdr:colOff>542925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FDB224-0BA3-4BB2-8453-3EC17CFB9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623886</xdr:colOff>
      <xdr:row>0</xdr:row>
      <xdr:rowOff>180975</xdr:rowOff>
    </xdr:from>
    <xdr:to>
      <xdr:col>33</xdr:col>
      <xdr:colOff>304799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809EC8-374A-49EA-AD3F-C765A7880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28575</xdr:rowOff>
    </xdr:from>
    <xdr:to>
      <xdr:col>11</xdr:col>
      <xdr:colOff>619126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0B268F-0B7F-4546-8742-289EAF4CF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</xdr:colOff>
      <xdr:row>1</xdr:row>
      <xdr:rowOff>38099</xdr:rowOff>
    </xdr:from>
    <xdr:to>
      <xdr:col>25</xdr:col>
      <xdr:colOff>542925</xdr:colOff>
      <xdr:row>21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5DFBCC-EC2E-4264-8676-0482889EC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623886</xdr:colOff>
      <xdr:row>0</xdr:row>
      <xdr:rowOff>180975</xdr:rowOff>
    </xdr:from>
    <xdr:to>
      <xdr:col>33</xdr:col>
      <xdr:colOff>304799</xdr:colOff>
      <xdr:row>21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E87915-6355-46C7-B46E-7B90C071E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zoomScale="85" zoomScaleNormal="85" workbookViewId="0">
      <selection activeCell="B9" sqref="B9:G9"/>
    </sheetView>
  </sheetViews>
  <sheetFormatPr baseColWidth="10" defaultRowHeight="15" x14ac:dyDescent="0.25"/>
  <cols>
    <col min="1" max="1" width="11.7109375" customWidth="1"/>
    <col min="2" max="2" width="23.85546875" customWidth="1"/>
  </cols>
  <sheetData>
    <row r="1" spans="1:11" x14ac:dyDescent="0.25">
      <c r="F1" s="1"/>
      <c r="G1" s="1"/>
      <c r="H1" s="1"/>
      <c r="I1" s="1"/>
      <c r="J1" s="1"/>
      <c r="K1" s="1"/>
    </row>
    <row r="2" spans="1:11" x14ac:dyDescent="0.25">
      <c r="F2" s="1"/>
      <c r="G2" s="1"/>
      <c r="H2" s="1"/>
      <c r="I2" s="1"/>
      <c r="J2" s="1"/>
      <c r="K2" s="1"/>
    </row>
    <row r="3" spans="1:11" x14ac:dyDescent="0.25">
      <c r="B3" s="74" t="s">
        <v>14</v>
      </c>
      <c r="C3" s="74"/>
      <c r="D3" s="74" t="s">
        <v>13</v>
      </c>
      <c r="E3" s="74"/>
      <c r="F3" s="74"/>
      <c r="G3" s="37"/>
      <c r="H3" s="1"/>
      <c r="I3" s="1"/>
      <c r="J3" s="1"/>
      <c r="K3" s="1"/>
    </row>
    <row r="4" spans="1:11" x14ac:dyDescent="0.25">
      <c r="B4" s="2" t="s">
        <v>16</v>
      </c>
      <c r="C4" s="3" t="s">
        <v>15</v>
      </c>
      <c r="D4" s="2" t="s">
        <v>0</v>
      </c>
      <c r="E4" s="2" t="s">
        <v>1</v>
      </c>
      <c r="F4" s="2" t="s">
        <v>2</v>
      </c>
      <c r="G4" s="3" t="s">
        <v>41</v>
      </c>
      <c r="H4" s="1"/>
      <c r="I4" s="1"/>
      <c r="J4" s="1"/>
      <c r="K4" s="1"/>
    </row>
    <row r="5" spans="1:11" x14ac:dyDescent="0.25">
      <c r="B5" s="9" t="s">
        <v>3</v>
      </c>
      <c r="C5" s="3" t="s">
        <v>17</v>
      </c>
      <c r="D5" s="13">
        <v>99.56</v>
      </c>
      <c r="E5" s="6">
        <v>1</v>
      </c>
      <c r="F5" s="9">
        <v>2.2999999999999998</v>
      </c>
      <c r="G5" s="39">
        <f>'E1'!I25</f>
        <v>3.654E-9</v>
      </c>
      <c r="H5" s="1"/>
      <c r="I5" s="1"/>
      <c r="J5" s="1"/>
      <c r="K5" s="1"/>
    </row>
    <row r="6" spans="1:11" x14ac:dyDescent="0.25">
      <c r="B6" s="10" t="s">
        <v>4</v>
      </c>
      <c r="C6" s="52" t="s">
        <v>18</v>
      </c>
      <c r="D6" s="14">
        <v>99.46</v>
      </c>
      <c r="E6" s="7">
        <v>0.5</v>
      </c>
      <c r="F6" s="10">
        <v>2.7</v>
      </c>
      <c r="G6" s="40">
        <f>'E3'!I25</f>
        <v>3.654E-9</v>
      </c>
      <c r="H6" s="1"/>
      <c r="I6" s="1"/>
      <c r="J6" s="1"/>
      <c r="K6" s="1"/>
    </row>
    <row r="7" spans="1:11" x14ac:dyDescent="0.25">
      <c r="B7" s="10" t="s">
        <v>5</v>
      </c>
      <c r="C7" s="4" t="s">
        <v>19</v>
      </c>
      <c r="D7" s="14">
        <v>97.21</v>
      </c>
      <c r="E7" s="7">
        <v>0.5</v>
      </c>
      <c r="F7" s="10">
        <v>3.2</v>
      </c>
      <c r="G7" s="40">
        <f>'E4'!I25</f>
        <v>2.1135440000000002E-9</v>
      </c>
      <c r="H7" s="1"/>
      <c r="I7" s="1"/>
      <c r="J7" s="1"/>
      <c r="K7" s="1"/>
    </row>
    <row r="8" spans="1:11" x14ac:dyDescent="0.25">
      <c r="B8" s="10" t="s">
        <v>6</v>
      </c>
      <c r="C8" s="4" t="s">
        <v>20</v>
      </c>
      <c r="D8" s="14">
        <v>95.95</v>
      </c>
      <c r="E8" s="7">
        <v>1</v>
      </c>
      <c r="F8" s="10">
        <v>4.3</v>
      </c>
      <c r="G8" s="40">
        <f>'E5'!I25</f>
        <v>3.3776494202999999E-9</v>
      </c>
      <c r="H8" s="1"/>
      <c r="I8" s="1"/>
      <c r="J8" s="1"/>
      <c r="K8" s="1"/>
    </row>
    <row r="9" spans="1:11" x14ac:dyDescent="0.25">
      <c r="B9" s="11" t="s">
        <v>7</v>
      </c>
      <c r="C9" s="52" t="s">
        <v>21</v>
      </c>
      <c r="D9" s="14">
        <v>97.385000000000005</v>
      </c>
      <c r="E9" s="7">
        <v>1</v>
      </c>
      <c r="F9" s="10">
        <v>2.8</v>
      </c>
      <c r="G9" s="40">
        <f>'E6'!I25</f>
        <v>3.654E-9</v>
      </c>
      <c r="H9" s="1"/>
      <c r="I9" s="1"/>
      <c r="J9" s="1"/>
      <c r="K9" s="1"/>
    </row>
    <row r="10" spans="1:11" x14ac:dyDescent="0.25">
      <c r="B10" s="10" t="s">
        <v>8</v>
      </c>
      <c r="C10" s="4" t="s">
        <v>22</v>
      </c>
      <c r="D10" s="14">
        <v>95.7</v>
      </c>
      <c r="E10" s="7">
        <v>1</v>
      </c>
      <c r="F10" s="10">
        <v>5.8</v>
      </c>
      <c r="G10" s="40">
        <f>'E7'!I25</f>
        <v>2.4258256298E-9</v>
      </c>
      <c r="H10" s="1"/>
      <c r="I10" s="1"/>
      <c r="J10" s="1"/>
      <c r="K10" s="1"/>
    </row>
    <row r="11" spans="1:11" x14ac:dyDescent="0.25">
      <c r="B11" s="10" t="s">
        <v>9</v>
      </c>
      <c r="C11" s="4" t="s">
        <v>23</v>
      </c>
      <c r="D11" s="14">
        <v>99.01</v>
      </c>
      <c r="E11" s="7">
        <v>1</v>
      </c>
      <c r="F11" s="10">
        <v>5.9</v>
      </c>
      <c r="G11" s="40">
        <f>'E8'!I25</f>
        <v>3.5747894678E-9</v>
      </c>
      <c r="H11" s="1"/>
      <c r="I11" s="1"/>
      <c r="J11" s="1"/>
      <c r="K11" s="1"/>
    </row>
    <row r="12" spans="1:11" x14ac:dyDescent="0.25">
      <c r="B12" s="10" t="s">
        <v>10</v>
      </c>
      <c r="C12" s="52" t="s">
        <v>24</v>
      </c>
      <c r="D12" s="14">
        <v>100</v>
      </c>
      <c r="E12" s="7">
        <v>1.5</v>
      </c>
      <c r="F12" s="10">
        <v>2.8</v>
      </c>
      <c r="G12" s="40">
        <f>'E9'!I25</f>
        <v>1.0996520354E-11</v>
      </c>
      <c r="H12" s="1"/>
      <c r="I12" s="1"/>
      <c r="J12" s="1"/>
      <c r="K12" s="1"/>
    </row>
    <row r="13" spans="1:11" x14ac:dyDescent="0.25">
      <c r="B13" s="10" t="s">
        <v>11</v>
      </c>
      <c r="C13" s="52" t="s">
        <v>25</v>
      </c>
      <c r="D13" s="14">
        <v>48.743000000000002</v>
      </c>
      <c r="E13" s="7">
        <v>1</v>
      </c>
      <c r="F13" s="10">
        <v>2.8</v>
      </c>
      <c r="G13" s="40">
        <f>'E10'!I25</f>
        <v>4.099652E-10</v>
      </c>
      <c r="H13" s="1"/>
      <c r="I13" s="1"/>
      <c r="J13" s="1"/>
      <c r="K13" s="1"/>
    </row>
    <row r="14" spans="1:11" x14ac:dyDescent="0.25">
      <c r="A14" s="1"/>
      <c r="B14" s="12" t="s">
        <v>12</v>
      </c>
      <c r="C14" s="53" t="s">
        <v>26</v>
      </c>
      <c r="D14" s="15">
        <v>148.51300000000001</v>
      </c>
      <c r="E14" s="8">
        <v>1</v>
      </c>
      <c r="F14" s="12">
        <v>2.8</v>
      </c>
      <c r="G14" s="41">
        <f>'E11'!I25</f>
        <v>1.0996520354000001E-12</v>
      </c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42" t="s">
        <v>14</v>
      </c>
      <c r="C17" s="42" t="s">
        <v>42</v>
      </c>
      <c r="D17" s="74" t="s">
        <v>36</v>
      </c>
      <c r="E17" s="74"/>
      <c r="F17" s="65" t="s">
        <v>37</v>
      </c>
      <c r="G17" s="1"/>
      <c r="H17" s="1"/>
      <c r="I17" s="1"/>
      <c r="J17" s="1"/>
      <c r="K17" s="1"/>
    </row>
    <row r="18" spans="1:11" x14ac:dyDescent="0.25">
      <c r="A18" s="1"/>
      <c r="B18" s="3" t="s">
        <v>43</v>
      </c>
      <c r="C18" s="65" t="s">
        <v>21</v>
      </c>
      <c r="D18" s="65" t="s">
        <v>25</v>
      </c>
      <c r="E18" s="65" t="s">
        <v>26</v>
      </c>
      <c r="F18" s="65" t="s">
        <v>38</v>
      </c>
      <c r="G18" s="1"/>
      <c r="H18" s="1"/>
      <c r="I18" s="1"/>
      <c r="J18" s="1"/>
      <c r="K18" s="1"/>
    </row>
    <row r="19" spans="1:11" x14ac:dyDescent="0.25">
      <c r="A19" s="1"/>
      <c r="B19" s="4" t="s">
        <v>44</v>
      </c>
      <c r="C19" s="71" t="s">
        <v>18</v>
      </c>
      <c r="D19" s="71" t="s">
        <v>25</v>
      </c>
      <c r="E19" s="71" t="s">
        <v>26</v>
      </c>
      <c r="F19" s="71" t="s">
        <v>39</v>
      </c>
      <c r="G19" s="1"/>
      <c r="H19" s="1"/>
      <c r="I19" s="1"/>
      <c r="J19" s="1"/>
      <c r="K19" s="1"/>
    </row>
    <row r="20" spans="1:11" x14ac:dyDescent="0.25">
      <c r="A20" s="1"/>
      <c r="B20" s="5" t="s">
        <v>45</v>
      </c>
      <c r="C20" s="65" t="s">
        <v>21</v>
      </c>
      <c r="D20" s="74" t="s">
        <v>24</v>
      </c>
      <c r="E20" s="74"/>
      <c r="F20" s="65" t="s">
        <v>40</v>
      </c>
      <c r="G20" s="1"/>
      <c r="H20" s="1"/>
      <c r="I20" s="1"/>
      <c r="J20" s="54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42" t="s">
        <v>14</v>
      </c>
      <c r="C25" s="42" t="s">
        <v>42</v>
      </c>
      <c r="D25" s="74" t="s">
        <v>36</v>
      </c>
      <c r="E25" s="74"/>
      <c r="F25" s="67" t="s">
        <v>37</v>
      </c>
      <c r="G25" s="1"/>
      <c r="H25" s="1"/>
      <c r="I25" s="1"/>
      <c r="J25" s="1"/>
      <c r="K25" s="1"/>
    </row>
    <row r="26" spans="1:11" x14ac:dyDescent="0.25">
      <c r="A26" s="1"/>
      <c r="B26" s="3" t="s">
        <v>43</v>
      </c>
      <c r="C26" s="67" t="s">
        <v>20</v>
      </c>
      <c r="D26" s="67" t="s">
        <v>24</v>
      </c>
      <c r="E26" s="67" t="s">
        <v>25</v>
      </c>
      <c r="F26" s="67" t="s">
        <v>38</v>
      </c>
      <c r="G26" s="1"/>
      <c r="H26" s="1"/>
      <c r="I26" s="1"/>
      <c r="J26" s="1"/>
      <c r="K26" s="1"/>
    </row>
    <row r="27" spans="1:11" x14ac:dyDescent="0.25">
      <c r="A27" s="1"/>
      <c r="B27" s="4" t="s">
        <v>44</v>
      </c>
      <c r="C27" s="71" t="s">
        <v>18</v>
      </c>
      <c r="D27" s="71" t="s">
        <v>25</v>
      </c>
      <c r="E27" s="71" t="s">
        <v>26</v>
      </c>
      <c r="F27" s="71" t="s">
        <v>39</v>
      </c>
      <c r="G27" s="1"/>
      <c r="H27" s="1"/>
      <c r="I27" s="1"/>
      <c r="J27" s="1"/>
      <c r="K27" s="1"/>
    </row>
    <row r="28" spans="1:11" x14ac:dyDescent="0.25">
      <c r="A28" s="1"/>
      <c r="B28" s="5" t="s">
        <v>45</v>
      </c>
      <c r="C28" s="67" t="s">
        <v>20</v>
      </c>
      <c r="D28" s="74" t="s">
        <v>23</v>
      </c>
      <c r="E28" s="74"/>
      <c r="F28" s="67" t="s">
        <v>40</v>
      </c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mergeCells count="6">
    <mergeCell ref="D28:E28"/>
    <mergeCell ref="D3:F3"/>
    <mergeCell ref="B3:C3"/>
    <mergeCell ref="D17:E17"/>
    <mergeCell ref="D20:E20"/>
    <mergeCell ref="D25:E2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Q68"/>
  <sheetViews>
    <sheetView topLeftCell="I19" workbookViewId="0">
      <selection activeCell="I25" sqref="I25:I29"/>
    </sheetView>
  </sheetViews>
  <sheetFormatPr baseColWidth="10" defaultRowHeight="15" x14ac:dyDescent="0.25"/>
  <cols>
    <col min="1" max="2" width="12.7109375" customWidth="1"/>
    <col min="3" max="3" width="15.7109375" customWidth="1"/>
    <col min="9" max="9" width="12.7109375" customWidth="1"/>
    <col min="10" max="10" width="14.42578125" customWidth="1"/>
  </cols>
  <sheetData>
    <row r="1" spans="1:17" x14ac:dyDescent="0.25">
      <c r="A1" s="17" t="s">
        <v>27</v>
      </c>
      <c r="B1" s="17" t="s">
        <v>66</v>
      </c>
      <c r="C1" s="17" t="s">
        <v>67</v>
      </c>
      <c r="N1" s="17" t="s">
        <v>27</v>
      </c>
      <c r="O1" s="17" t="s">
        <v>28</v>
      </c>
      <c r="P1" s="17" t="s">
        <v>29</v>
      </c>
      <c r="Q1" s="17" t="s">
        <v>31</v>
      </c>
    </row>
    <row r="2" spans="1:17" x14ac:dyDescent="0.25">
      <c r="A2" s="16">
        <v>14</v>
      </c>
      <c r="B2" s="16">
        <v>0</v>
      </c>
      <c r="C2" s="16">
        <v>0</v>
      </c>
      <c r="N2" s="16">
        <v>14</v>
      </c>
      <c r="O2" s="16">
        <v>0</v>
      </c>
      <c r="P2" s="16">
        <v>0</v>
      </c>
      <c r="Q2" s="16">
        <v>3.5699999999999899E-9</v>
      </c>
    </row>
    <row r="3" spans="1:17" x14ac:dyDescent="0.25">
      <c r="A3" s="16">
        <v>280</v>
      </c>
      <c r="B3" s="16">
        <v>0</v>
      </c>
      <c r="C3" s="16">
        <v>-1.9704271795E-8</v>
      </c>
      <c r="N3" s="16">
        <v>280</v>
      </c>
      <c r="O3" s="16">
        <v>0</v>
      </c>
      <c r="P3" s="16">
        <v>2.7270739473999901E-5</v>
      </c>
      <c r="Q3" s="16">
        <v>3.0683688923000001E-9</v>
      </c>
    </row>
    <row r="4" spans="1:17" x14ac:dyDescent="0.25">
      <c r="A4" s="16">
        <v>560</v>
      </c>
      <c r="B4" s="16">
        <v>0</v>
      </c>
      <c r="C4" s="16">
        <v>-1.9816224531000001E-6</v>
      </c>
      <c r="N4" s="16">
        <v>560</v>
      </c>
      <c r="O4" s="16">
        <v>0</v>
      </c>
      <c r="P4" s="16">
        <v>-4.9742397408000001E-6</v>
      </c>
      <c r="Q4" s="16">
        <v>4.86700948169999E-9</v>
      </c>
    </row>
    <row r="5" spans="1:17" x14ac:dyDescent="0.25">
      <c r="A5" s="16">
        <v>840</v>
      </c>
      <c r="B5" s="16">
        <v>0</v>
      </c>
      <c r="C5" s="16">
        <v>-8.7056965941999904E-5</v>
      </c>
      <c r="N5" s="16">
        <v>840</v>
      </c>
      <c r="O5" s="16">
        <v>0</v>
      </c>
      <c r="P5" s="16">
        <v>8.0717673090000003E-6</v>
      </c>
      <c r="Q5" s="16">
        <v>5.1325745708000004E-9</v>
      </c>
    </row>
    <row r="6" spans="1:17" x14ac:dyDescent="0.25">
      <c r="A6" s="16">
        <v>1120</v>
      </c>
      <c r="B6" s="16">
        <v>0</v>
      </c>
      <c r="C6" s="16">
        <v>-4.0029697794000001E-2</v>
      </c>
      <c r="N6" s="16">
        <v>1120</v>
      </c>
      <c r="O6" s="16">
        <v>0</v>
      </c>
      <c r="P6" s="16">
        <v>2.1808574585000001E-2</v>
      </c>
      <c r="Q6" s="16">
        <v>5.2632881387000004E-9</v>
      </c>
    </row>
    <row r="7" spans="1:17" x14ac:dyDescent="0.25">
      <c r="A7" s="16">
        <v>1400</v>
      </c>
      <c r="B7" s="16">
        <v>0</v>
      </c>
      <c r="C7" s="16">
        <v>-3.0177690976</v>
      </c>
      <c r="N7" s="16">
        <v>1400</v>
      </c>
      <c r="O7" s="16">
        <v>0</v>
      </c>
      <c r="P7" s="16">
        <v>0.17920855866999899</v>
      </c>
      <c r="Q7" s="16">
        <v>5.7699999999999898E-9</v>
      </c>
    </row>
    <row r="8" spans="1:17" x14ac:dyDescent="0.25">
      <c r="A8" s="16">
        <v>1680</v>
      </c>
      <c r="B8" s="16">
        <v>2.1100000000000001E-2</v>
      </c>
      <c r="C8" s="16">
        <v>1.0103181826000001</v>
      </c>
      <c r="N8" s="16">
        <v>1680</v>
      </c>
      <c r="O8" s="16">
        <v>2.1100000000000001E-2</v>
      </c>
      <c r="P8" s="16">
        <v>0.65360455433999898</v>
      </c>
      <c r="Q8" s="16">
        <v>5.7699999999999898E-9</v>
      </c>
    </row>
    <row r="9" spans="1:17" x14ac:dyDescent="0.25">
      <c r="A9" s="16">
        <v>1820</v>
      </c>
      <c r="B9" s="16">
        <v>2.4099999999999899E-2</v>
      </c>
      <c r="C9" s="16">
        <v>3.1856610362999902</v>
      </c>
      <c r="N9" s="16">
        <v>1820</v>
      </c>
      <c r="O9" s="16">
        <v>2.4099999999999899E-2</v>
      </c>
      <c r="P9" s="16">
        <v>1.02409999979999</v>
      </c>
      <c r="Q9" s="16">
        <v>5.7699999999999898E-9</v>
      </c>
    </row>
    <row r="10" spans="1:17" x14ac:dyDescent="0.25">
      <c r="A10" s="16">
        <v>1890</v>
      </c>
      <c r="B10" s="16">
        <v>0.13250000000000001</v>
      </c>
      <c r="C10" s="16">
        <v>4.7936285311000004</v>
      </c>
      <c r="N10" s="16">
        <v>1890</v>
      </c>
      <c r="O10" s="16">
        <v>0.13250000000000001</v>
      </c>
      <c r="P10" s="16">
        <v>1.1324999998</v>
      </c>
      <c r="Q10" s="16">
        <v>5.7699999999999898E-9</v>
      </c>
    </row>
    <row r="11" spans="1:17" x14ac:dyDescent="0.25">
      <c r="A11" s="16">
        <v>1904</v>
      </c>
      <c r="B11" s="16">
        <v>0.15659999999999899</v>
      </c>
      <c r="C11" s="16">
        <v>5.1514089646999901</v>
      </c>
      <c r="N11" s="16">
        <v>1904</v>
      </c>
      <c r="O11" s="16">
        <v>0.15659999999999899</v>
      </c>
      <c r="P11" s="16">
        <v>1.1565999996</v>
      </c>
      <c r="Q11" s="16">
        <v>5.7699999999999898E-9</v>
      </c>
    </row>
    <row r="12" spans="1:17" x14ac:dyDescent="0.25">
      <c r="A12" s="16">
        <v>1918</v>
      </c>
      <c r="B12" s="16">
        <v>0.219799999999999</v>
      </c>
      <c r="C12" s="16">
        <v>5.5207050399000002</v>
      </c>
      <c r="N12" s="16">
        <v>1918</v>
      </c>
      <c r="O12" s="16">
        <v>0.219799999999999</v>
      </c>
      <c r="P12" s="16">
        <v>1.21979999939999</v>
      </c>
      <c r="Q12" s="16">
        <v>5.7699999999999898E-9</v>
      </c>
    </row>
    <row r="13" spans="1:17" x14ac:dyDescent="0.25">
      <c r="A13" s="16">
        <v>1932</v>
      </c>
      <c r="B13" s="16">
        <v>0.28310000000000002</v>
      </c>
      <c r="C13" s="16">
        <v>5.9012706079999901</v>
      </c>
      <c r="N13" s="16">
        <v>1932</v>
      </c>
      <c r="O13" s="16">
        <v>0.28310000000000002</v>
      </c>
      <c r="P13" s="16">
        <v>1.2830999996000001</v>
      </c>
      <c r="Q13" s="16">
        <v>5.7699999999999898E-9</v>
      </c>
    </row>
    <row r="14" spans="1:17" x14ac:dyDescent="0.25">
      <c r="A14" s="16">
        <v>1946</v>
      </c>
      <c r="B14" s="16">
        <v>0.41560000000000002</v>
      </c>
      <c r="C14" s="16">
        <v>6.2928536099999901</v>
      </c>
      <c r="N14" s="16">
        <v>1946</v>
      </c>
      <c r="O14" s="16">
        <v>0.41560000000000002</v>
      </c>
      <c r="P14" s="16">
        <v>1.4155999990999899</v>
      </c>
      <c r="Q14" s="16">
        <v>5.7699999999999898E-9</v>
      </c>
    </row>
    <row r="15" spans="1:17" x14ac:dyDescent="0.25">
      <c r="A15" s="16">
        <v>1960</v>
      </c>
      <c r="B15" s="16">
        <v>0.51200000000000001</v>
      </c>
      <c r="C15" s="16">
        <v>6.6951962796000002</v>
      </c>
      <c r="N15" s="16">
        <v>1960</v>
      </c>
      <c r="O15" s="16">
        <v>0.51200000000000001</v>
      </c>
      <c r="P15" s="16">
        <v>1.5119999681</v>
      </c>
      <c r="Q15" s="16">
        <v>5.7699999999999898E-9</v>
      </c>
    </row>
    <row r="16" spans="1:17" x14ac:dyDescent="0.25">
      <c r="A16" s="16">
        <v>1974</v>
      </c>
      <c r="B16" s="16">
        <v>0.62639999999999896</v>
      </c>
      <c r="C16" s="16">
        <v>7.1080353973000001</v>
      </c>
      <c r="N16" s="16">
        <v>1974</v>
      </c>
      <c r="O16" s="16">
        <v>0.62639999999999896</v>
      </c>
      <c r="P16" s="16">
        <v>1.4982065087000001</v>
      </c>
      <c r="Q16" s="16">
        <v>5.7699999999999898E-9</v>
      </c>
    </row>
    <row r="17" spans="1:17" x14ac:dyDescent="0.25">
      <c r="A17" s="16">
        <v>1988</v>
      </c>
      <c r="B17" s="16">
        <v>0.70169999999999899</v>
      </c>
      <c r="C17" s="16">
        <v>7.5311025782999899</v>
      </c>
      <c r="N17" s="16">
        <v>1988</v>
      </c>
      <c r="O17" s="16">
        <v>0.70169999999999899</v>
      </c>
      <c r="P17" s="16">
        <v>1.43019808179999</v>
      </c>
      <c r="Q17" s="16">
        <v>5.7699999999999898E-9</v>
      </c>
    </row>
    <row r="18" spans="1:17" x14ac:dyDescent="0.25">
      <c r="A18" s="16">
        <v>2002</v>
      </c>
      <c r="B18" s="16">
        <v>0.43669999999999898</v>
      </c>
      <c r="C18" s="16">
        <v>7.9641245860999899</v>
      </c>
      <c r="N18" s="16">
        <v>2002</v>
      </c>
      <c r="O18" s="16">
        <v>0.43669999999999898</v>
      </c>
      <c r="P18" s="16">
        <v>1.4367000000000001</v>
      </c>
      <c r="Q18" s="16">
        <v>5.7699999999999898E-9</v>
      </c>
    </row>
    <row r="19" spans="1:17" x14ac:dyDescent="0.25">
      <c r="A19" s="16">
        <v>2016</v>
      </c>
      <c r="B19" s="16">
        <v>0.74990000000000001</v>
      </c>
      <c r="C19" s="16">
        <v>8.4068236642999903</v>
      </c>
      <c r="N19" s="16">
        <v>2016</v>
      </c>
      <c r="O19" s="16">
        <v>0.74990000000000001</v>
      </c>
      <c r="P19" s="16">
        <v>1.7013708112999899</v>
      </c>
      <c r="Q19" s="16">
        <v>2.92190796609999E-9</v>
      </c>
    </row>
    <row r="20" spans="1:17" x14ac:dyDescent="0.25">
      <c r="A20" s="16">
        <v>2030</v>
      </c>
      <c r="B20" s="16">
        <v>1.2016</v>
      </c>
      <c r="C20" s="16">
        <v>8.8589178829000002</v>
      </c>
      <c r="N20" s="16">
        <v>2030</v>
      </c>
      <c r="O20" s="16">
        <v>1.2016</v>
      </c>
      <c r="P20" s="16">
        <v>2.1851104273000002</v>
      </c>
      <c r="Q20" s="16">
        <v>2.31E-10</v>
      </c>
    </row>
    <row r="21" spans="1:17" x14ac:dyDescent="0.25">
      <c r="A21" s="16">
        <v>2044</v>
      </c>
      <c r="B21" s="16">
        <v>1.57509999999999</v>
      </c>
      <c r="C21" s="16">
        <v>9.3201214944000004</v>
      </c>
      <c r="N21" s="16">
        <v>2044</v>
      </c>
      <c r="O21" s="16">
        <v>1.57509999999999</v>
      </c>
      <c r="P21" s="16">
        <v>2.5750999991999901</v>
      </c>
      <c r="Q21" s="16">
        <v>2.31E-10</v>
      </c>
    </row>
    <row r="22" spans="1:17" x14ac:dyDescent="0.25">
      <c r="A22" s="16">
        <v>2058</v>
      </c>
      <c r="B22" s="16">
        <v>2.028</v>
      </c>
      <c r="C22" s="16">
        <v>9.7901452989000006</v>
      </c>
      <c r="N22" s="16">
        <v>2058</v>
      </c>
      <c r="O22" s="16">
        <v>2.028</v>
      </c>
      <c r="P22" s="16">
        <v>3.0728766755999901</v>
      </c>
      <c r="Q22" s="16">
        <v>2.31E-10</v>
      </c>
    </row>
    <row r="23" spans="1:17" x14ac:dyDescent="0.25">
      <c r="A23" s="16">
        <v>2072</v>
      </c>
      <c r="B23" s="16">
        <v>2.6381999999999901</v>
      </c>
      <c r="C23" s="16">
        <v>10.268697014000001</v>
      </c>
      <c r="N23" s="16">
        <v>2072</v>
      </c>
      <c r="O23" s="16">
        <v>2.6381999999999901</v>
      </c>
      <c r="P23" s="16">
        <v>3.7543671954999902</v>
      </c>
      <c r="Q23" s="16">
        <v>2.31E-10</v>
      </c>
    </row>
    <row r="24" spans="1:17" ht="15.75" thickBot="1" x14ac:dyDescent="0.3">
      <c r="A24" s="16">
        <v>2086</v>
      </c>
      <c r="B24" s="16">
        <v>3.3429000000000002</v>
      </c>
      <c r="C24" s="16">
        <v>10.7554816459999</v>
      </c>
      <c r="N24" s="16">
        <v>2086</v>
      </c>
      <c r="O24" s="16">
        <v>3.3429000000000002</v>
      </c>
      <c r="P24" s="16">
        <v>4.4520664528999898</v>
      </c>
      <c r="Q24" s="16">
        <v>2.31E-10</v>
      </c>
    </row>
    <row r="25" spans="1:17" ht="15.75" thickBot="1" x14ac:dyDescent="0.3">
      <c r="A25" s="16">
        <v>2100</v>
      </c>
      <c r="B25" s="16">
        <v>4.00199999999999</v>
      </c>
      <c r="C25" s="16">
        <v>11.2502018699999</v>
      </c>
      <c r="H25" s="20" t="s">
        <v>30</v>
      </c>
      <c r="I25" s="24">
        <v>3.5747894678E-9</v>
      </c>
      <c r="J25" s="7"/>
      <c r="N25" s="16">
        <v>2100</v>
      </c>
      <c r="O25" s="16">
        <v>4.00199999999999</v>
      </c>
      <c r="P25" s="16">
        <v>5.1635189754999899</v>
      </c>
      <c r="Q25" s="16">
        <v>2.31E-10</v>
      </c>
    </row>
    <row r="26" spans="1:17" ht="15.75" thickBot="1" x14ac:dyDescent="0.3">
      <c r="A26" s="16">
        <v>2114</v>
      </c>
      <c r="B26" s="16">
        <v>4.6468999999999898</v>
      </c>
      <c r="C26" s="16">
        <v>11.7525583979999</v>
      </c>
      <c r="H26" s="19" t="s">
        <v>33</v>
      </c>
      <c r="I26" s="21"/>
      <c r="J26" s="23"/>
      <c r="N26" s="16">
        <v>2114</v>
      </c>
      <c r="O26" s="16">
        <v>4.6468999999999898</v>
      </c>
      <c r="P26" s="16">
        <v>5.8870376999999898</v>
      </c>
      <c r="Q26" s="16">
        <v>2.31E-10</v>
      </c>
    </row>
    <row r="27" spans="1:17" ht="15.75" thickBot="1" x14ac:dyDescent="0.3">
      <c r="A27" s="16">
        <v>2128</v>
      </c>
      <c r="B27" s="16">
        <v>5.3575999999999899</v>
      </c>
      <c r="C27" s="16">
        <v>12.262250354000001</v>
      </c>
      <c r="H27" s="19" t="s">
        <v>34</v>
      </c>
      <c r="I27" s="21"/>
      <c r="J27" s="33"/>
      <c r="K27" s="33"/>
      <c r="N27" s="16">
        <v>2128</v>
      </c>
      <c r="O27" s="16">
        <v>5.3575999999999899</v>
      </c>
      <c r="P27" s="16">
        <v>6.6214074558</v>
      </c>
      <c r="Q27" s="16">
        <v>2.31E-10</v>
      </c>
    </row>
    <row r="28" spans="1:17" ht="15.75" thickBot="1" x14ac:dyDescent="0.3">
      <c r="A28" s="16">
        <v>2142</v>
      </c>
      <c r="B28" s="16">
        <v>5.9268000000000001</v>
      </c>
      <c r="C28" s="16">
        <v>12.7789756449999</v>
      </c>
      <c r="H28" s="24" t="s">
        <v>35</v>
      </c>
      <c r="I28" s="24">
        <v>5.7699999999999997E-9</v>
      </c>
      <c r="J28" s="18" t="s">
        <v>63</v>
      </c>
      <c r="K28" s="18"/>
      <c r="N28" s="16">
        <v>2142</v>
      </c>
      <c r="O28" s="16">
        <v>5.9268000000000001</v>
      </c>
      <c r="P28" s="16">
        <v>7.3657133726000001</v>
      </c>
      <c r="Q28" s="16">
        <v>2.31E-10</v>
      </c>
    </row>
    <row r="29" spans="1:17" ht="15.75" thickBot="1" x14ac:dyDescent="0.3">
      <c r="A29" s="16">
        <v>2156</v>
      </c>
      <c r="B29" s="16">
        <v>6.7248999999999901</v>
      </c>
      <c r="C29" s="16">
        <v>13.302431325000001</v>
      </c>
      <c r="H29" s="20" t="s">
        <v>32</v>
      </c>
      <c r="I29" s="24">
        <v>2.31E-10</v>
      </c>
      <c r="J29" s="18"/>
      <c r="K29" s="18"/>
      <c r="N29" s="16">
        <v>2156</v>
      </c>
      <c r="O29" s="16">
        <v>6.7248999999999901</v>
      </c>
      <c r="P29" s="16">
        <v>8.1192383568000004</v>
      </c>
      <c r="Q29" s="16">
        <v>2.31E-10</v>
      </c>
    </row>
    <row r="30" spans="1:17" x14ac:dyDescent="0.25">
      <c r="A30" s="16">
        <v>2170</v>
      </c>
      <c r="B30" s="16">
        <v>7.8814000000000002</v>
      </c>
      <c r="C30" s="16">
        <v>13.8323139539999</v>
      </c>
      <c r="H30" s="1"/>
      <c r="I30" s="16"/>
      <c r="J30" s="1"/>
      <c r="K30" s="1"/>
      <c r="N30" s="16">
        <v>2170</v>
      </c>
      <c r="O30" s="16">
        <v>7.8814000000000002</v>
      </c>
      <c r="P30" s="16">
        <v>8.8814000001999904</v>
      </c>
      <c r="Q30" s="16">
        <v>2.31E-10</v>
      </c>
    </row>
    <row r="31" spans="1:17" x14ac:dyDescent="0.25">
      <c r="A31" s="16">
        <v>2184</v>
      </c>
      <c r="B31" s="16">
        <v>8.8932999999999893</v>
      </c>
      <c r="C31" s="16">
        <v>14.368319952</v>
      </c>
      <c r="N31" s="16">
        <v>2184</v>
      </c>
      <c r="O31" s="16">
        <v>8.8932999999999893</v>
      </c>
      <c r="P31" s="16">
        <v>9.6517106231999907</v>
      </c>
      <c r="Q31" s="16">
        <v>2.31E-10</v>
      </c>
    </row>
    <row r="32" spans="1:17" ht="15.75" thickBot="1" x14ac:dyDescent="0.3">
      <c r="A32" s="16">
        <v>2198</v>
      </c>
      <c r="B32" s="16">
        <v>9.8901000000000003</v>
      </c>
      <c r="C32" s="16">
        <v>14.910145945</v>
      </c>
      <c r="N32" s="16">
        <v>2198</v>
      </c>
      <c r="O32" s="16">
        <v>9.8901000000000003</v>
      </c>
      <c r="P32" s="16">
        <v>10.4297512379999</v>
      </c>
      <c r="Q32" s="16">
        <v>2.31E-10</v>
      </c>
    </row>
    <row r="33" spans="1:17" ht="15.75" thickBot="1" x14ac:dyDescent="0.3">
      <c r="A33" s="16">
        <v>2212</v>
      </c>
      <c r="B33" s="16">
        <v>11.0589999999999</v>
      </c>
      <c r="C33" s="16">
        <v>15.457489102</v>
      </c>
      <c r="H33" s="79" t="s">
        <v>57</v>
      </c>
      <c r="I33" s="80"/>
      <c r="J33" s="81"/>
      <c r="N33" s="16">
        <v>2212</v>
      </c>
      <c r="O33" s="16">
        <v>11.0589999999999</v>
      </c>
      <c r="P33" s="16">
        <v>11.2151540839999</v>
      </c>
      <c r="Q33" s="16">
        <v>2.31E-10</v>
      </c>
    </row>
    <row r="34" spans="1:17" x14ac:dyDescent="0.25">
      <c r="A34" s="16">
        <v>2226</v>
      </c>
      <c r="B34" s="16">
        <v>11.878</v>
      </c>
      <c r="C34" s="16">
        <v>16.0100474639999</v>
      </c>
      <c r="H34" s="82" t="s">
        <v>49</v>
      </c>
      <c r="I34" s="83"/>
      <c r="J34" s="61">
        <v>42.9</v>
      </c>
      <c r="N34" s="16">
        <v>2226</v>
      </c>
      <c r="O34" s="16">
        <v>11.878</v>
      </c>
      <c r="P34" s="16">
        <v>12.007590579</v>
      </c>
      <c r="Q34" s="16">
        <v>2.31E-10</v>
      </c>
    </row>
    <row r="35" spans="1:17" x14ac:dyDescent="0.25">
      <c r="A35" s="16">
        <v>2240</v>
      </c>
      <c r="B35" s="16">
        <v>12.8019999999999</v>
      </c>
      <c r="C35" s="16">
        <v>16.567520261999899</v>
      </c>
      <c r="H35" s="77" t="s">
        <v>50</v>
      </c>
      <c r="I35" s="78"/>
      <c r="J35" s="62">
        <f>J34^0.5</f>
        <v>6.549809157525126</v>
      </c>
      <c r="N35" s="16">
        <v>2240</v>
      </c>
      <c r="O35" s="16">
        <v>12.8019999999999</v>
      </c>
      <c r="P35" s="16">
        <v>12.806762766</v>
      </c>
      <c r="Q35" s="16">
        <v>2.31E-10</v>
      </c>
    </row>
    <row r="36" spans="1:17" x14ac:dyDescent="0.25">
      <c r="A36" s="16">
        <v>2310</v>
      </c>
      <c r="B36" s="16">
        <v>17.076000000000001</v>
      </c>
      <c r="C36" s="16">
        <v>19.4181952849999</v>
      </c>
      <c r="H36" s="77" t="s">
        <v>55</v>
      </c>
      <c r="I36" s="78"/>
      <c r="J36" s="62">
        <v>0.96</v>
      </c>
      <c r="N36" s="16">
        <v>2310</v>
      </c>
      <c r="O36" s="16">
        <v>17.076000000000001</v>
      </c>
      <c r="P36" s="16">
        <v>16.938966905000001</v>
      </c>
      <c r="Q36" s="16">
        <v>2.31E-10</v>
      </c>
    </row>
    <row r="37" spans="1:17" x14ac:dyDescent="0.25">
      <c r="A37" s="16">
        <v>2380</v>
      </c>
      <c r="B37" s="16">
        <v>22.024000000000001</v>
      </c>
      <c r="C37" s="16">
        <v>22.3478114209999</v>
      </c>
      <c r="H37" s="77" t="s">
        <v>53</v>
      </c>
      <c r="I37" s="78"/>
      <c r="J37" s="62">
        <v>1574.67</v>
      </c>
      <c r="N37" s="16">
        <v>2380</v>
      </c>
      <c r="O37" s="16">
        <v>22.024000000000001</v>
      </c>
      <c r="P37" s="16">
        <v>21.096823002000001</v>
      </c>
      <c r="Q37" s="16">
        <v>2.31E-10</v>
      </c>
    </row>
    <row r="38" spans="1:17" ht="15.75" thickBot="1" x14ac:dyDescent="0.3">
      <c r="A38" s="16">
        <v>2450</v>
      </c>
      <c r="B38" s="16">
        <v>26.219000000000001</v>
      </c>
      <c r="C38" s="16">
        <v>25.321764428000002</v>
      </c>
      <c r="H38" s="75" t="s">
        <v>54</v>
      </c>
      <c r="I38" s="76"/>
      <c r="J38" s="63">
        <v>12.14</v>
      </c>
      <c r="N38" s="16">
        <v>2450</v>
      </c>
      <c r="O38" s="16">
        <v>26.219000000000001</v>
      </c>
      <c r="P38" s="16">
        <v>25.076994883000001</v>
      </c>
      <c r="Q38" s="16">
        <v>2.31E-10</v>
      </c>
    </row>
    <row r="39" spans="1:17" ht="15.75" thickBot="1" x14ac:dyDescent="0.3">
      <c r="A39" s="16">
        <v>2520</v>
      </c>
      <c r="B39" s="16">
        <v>30.899000000000001</v>
      </c>
      <c r="C39" s="16">
        <v>28.308017957000001</v>
      </c>
      <c r="H39" s="75" t="s">
        <v>65</v>
      </c>
      <c r="I39" s="76"/>
      <c r="J39" s="63">
        <v>7.0000000000000007E-2</v>
      </c>
      <c r="N39" s="16">
        <v>2520</v>
      </c>
      <c r="O39" s="16">
        <v>30.899000000000001</v>
      </c>
      <c r="P39" s="16">
        <v>28.7148160879999</v>
      </c>
      <c r="Q39" s="16">
        <v>2.31E-10</v>
      </c>
    </row>
    <row r="40" spans="1:17" x14ac:dyDescent="0.25">
      <c r="A40" s="16">
        <v>2590</v>
      </c>
      <c r="B40" s="16">
        <v>34.015999999999998</v>
      </c>
      <c r="C40" s="16">
        <v>31.2775664239999</v>
      </c>
      <c r="N40" s="16">
        <v>2590</v>
      </c>
      <c r="O40" s="16">
        <v>34.015999999999998</v>
      </c>
      <c r="P40" s="16">
        <v>31.9368087789999</v>
      </c>
      <c r="Q40" s="16">
        <v>2.31E-10</v>
      </c>
    </row>
    <row r="41" spans="1:17" x14ac:dyDescent="0.25">
      <c r="A41" s="16">
        <v>2660</v>
      </c>
      <c r="B41" s="16">
        <v>38.548499999999898</v>
      </c>
      <c r="C41" s="16">
        <v>34.204728138</v>
      </c>
      <c r="N41" s="16">
        <v>2660</v>
      </c>
      <c r="O41" s="16">
        <v>38.548499999999898</v>
      </c>
      <c r="P41" s="16">
        <v>34.762730652999899</v>
      </c>
      <c r="Q41" s="16">
        <v>2.31E-10</v>
      </c>
    </row>
    <row r="42" spans="1:17" x14ac:dyDescent="0.25">
      <c r="A42" s="16">
        <v>2800</v>
      </c>
      <c r="B42" s="16">
        <v>40.701999999999899</v>
      </c>
      <c r="C42" s="16">
        <v>39.846512021000002</v>
      </c>
      <c r="N42" s="16">
        <v>2800</v>
      </c>
      <c r="O42" s="16">
        <v>40.701999999999899</v>
      </c>
      <c r="P42" s="16">
        <v>38.101556074999898</v>
      </c>
      <c r="Q42" s="16">
        <v>2.31E-10</v>
      </c>
    </row>
    <row r="43" spans="1:17" x14ac:dyDescent="0.25">
      <c r="A43" s="16">
        <v>2940</v>
      </c>
      <c r="B43" s="16">
        <v>41.012999999999998</v>
      </c>
      <c r="C43" s="16">
        <v>45.096801575000001</v>
      </c>
      <c r="N43" s="16">
        <v>2940</v>
      </c>
      <c r="O43" s="16">
        <v>41.012999999999998</v>
      </c>
      <c r="P43" s="16">
        <v>38.1493401359999</v>
      </c>
      <c r="Q43" s="16">
        <v>2.31E-10</v>
      </c>
    </row>
    <row r="44" spans="1:17" x14ac:dyDescent="0.25">
      <c r="A44" s="16">
        <v>3080</v>
      </c>
      <c r="B44" s="16">
        <v>44.887999999999998</v>
      </c>
      <c r="C44" s="16">
        <v>49.8701138569999</v>
      </c>
      <c r="N44" s="16">
        <v>3080</v>
      </c>
      <c r="O44" s="16">
        <v>44.887999999999998</v>
      </c>
      <c r="P44" s="16">
        <v>37.409243054000001</v>
      </c>
      <c r="Q44" s="16">
        <v>2.31E-10</v>
      </c>
    </row>
    <row r="45" spans="1:17" x14ac:dyDescent="0.25">
      <c r="A45" s="16">
        <v>3220</v>
      </c>
      <c r="B45" s="16">
        <v>47.026000000000003</v>
      </c>
      <c r="C45" s="16">
        <v>54.124415638999899</v>
      </c>
      <c r="N45" s="16">
        <v>3220</v>
      </c>
      <c r="O45" s="16">
        <v>47.026000000000003</v>
      </c>
      <c r="P45" s="16">
        <v>38.672131395000001</v>
      </c>
      <c r="Q45" s="16">
        <v>2.31E-10</v>
      </c>
    </row>
    <row r="46" spans="1:17" x14ac:dyDescent="0.25">
      <c r="A46" s="16">
        <v>3360</v>
      </c>
      <c r="B46" s="16">
        <v>50.519999999999897</v>
      </c>
      <c r="C46" s="16">
        <v>57.851906548000002</v>
      </c>
      <c r="N46" s="16">
        <v>3360</v>
      </c>
      <c r="O46" s="16">
        <v>50.519999999999897</v>
      </c>
      <c r="P46" s="16">
        <v>43.0234604239999</v>
      </c>
      <c r="Q46" s="16">
        <v>2.31E-10</v>
      </c>
    </row>
    <row r="47" spans="1:17" x14ac:dyDescent="0.25">
      <c r="A47" s="16">
        <v>3500</v>
      </c>
      <c r="B47" s="16">
        <v>54</v>
      </c>
      <c r="C47" s="16">
        <v>61.069808989999899</v>
      </c>
      <c r="N47" s="16">
        <v>3500</v>
      </c>
      <c r="O47" s="16">
        <v>54</v>
      </c>
      <c r="P47" s="16">
        <v>47.363515890000002</v>
      </c>
      <c r="Q47" s="16">
        <v>2.31E-10</v>
      </c>
    </row>
    <row r="48" spans="1:17" x14ac:dyDescent="0.25">
      <c r="A48" s="16">
        <v>3780</v>
      </c>
      <c r="B48" s="16">
        <v>67.265000000000001</v>
      </c>
      <c r="C48" s="16">
        <v>66.122772158999894</v>
      </c>
      <c r="N48" s="16">
        <v>3780</v>
      </c>
      <c r="O48" s="16">
        <v>67.265000000000001</v>
      </c>
      <c r="P48" s="16">
        <v>51.293083463000002</v>
      </c>
      <c r="Q48" s="16">
        <v>2.31E-10</v>
      </c>
    </row>
    <row r="49" spans="1:17" x14ac:dyDescent="0.25">
      <c r="A49" s="16">
        <v>4060</v>
      </c>
      <c r="B49" s="16">
        <v>71.12</v>
      </c>
      <c r="C49" s="16">
        <v>69.644088533000001</v>
      </c>
      <c r="N49" s="16">
        <v>4060</v>
      </c>
      <c r="O49" s="16">
        <v>71.12</v>
      </c>
      <c r="P49" s="16">
        <v>56.390789443000003</v>
      </c>
      <c r="Q49" s="16">
        <v>2.31E-10</v>
      </c>
    </row>
    <row r="50" spans="1:17" x14ac:dyDescent="0.25">
      <c r="A50" s="16">
        <v>4340</v>
      </c>
      <c r="B50" s="16">
        <v>70.924999999999898</v>
      </c>
      <c r="C50" s="16">
        <v>72.016543603000002</v>
      </c>
      <c r="N50" s="16">
        <v>4340</v>
      </c>
      <c r="O50" s="16">
        <v>70.924999999999898</v>
      </c>
      <c r="P50" s="16">
        <v>65.755982670999899</v>
      </c>
      <c r="Q50" s="16">
        <v>2.31E-10</v>
      </c>
    </row>
    <row r="51" spans="1:17" x14ac:dyDescent="0.25">
      <c r="A51" s="16">
        <v>4620</v>
      </c>
      <c r="B51" s="16">
        <v>71.495000000000005</v>
      </c>
      <c r="C51" s="16">
        <v>73.572517550000001</v>
      </c>
      <c r="N51" s="16">
        <v>4620</v>
      </c>
      <c r="O51" s="16">
        <v>71.495000000000005</v>
      </c>
      <c r="P51" s="16">
        <v>72.282251643999899</v>
      </c>
      <c r="Q51" s="16">
        <v>2.31E-10</v>
      </c>
    </row>
    <row r="52" spans="1:17" x14ac:dyDescent="0.25">
      <c r="A52" s="16">
        <v>4900</v>
      </c>
      <c r="B52" s="16">
        <v>73.164999999999907</v>
      </c>
      <c r="C52" s="16">
        <v>74.571068535999899</v>
      </c>
      <c r="N52" s="16">
        <v>4900</v>
      </c>
      <c r="O52" s="16">
        <v>73.164999999999907</v>
      </c>
      <c r="P52" s="16">
        <v>74.026190143999898</v>
      </c>
      <c r="Q52" s="16">
        <v>5.7699999999999898E-9</v>
      </c>
    </row>
    <row r="53" spans="1:17" x14ac:dyDescent="0.25">
      <c r="A53" s="16">
        <v>5180</v>
      </c>
      <c r="B53" s="16">
        <v>77.9849999999999</v>
      </c>
      <c r="C53" s="16">
        <v>75.200627169000001</v>
      </c>
      <c r="N53" s="16">
        <v>5180</v>
      </c>
      <c r="O53" s="16">
        <v>77.9849999999999</v>
      </c>
      <c r="P53" s="16">
        <v>77.986796678999895</v>
      </c>
      <c r="Q53" s="16">
        <v>5.7699999999999898E-9</v>
      </c>
    </row>
    <row r="54" spans="1:17" x14ac:dyDescent="0.25">
      <c r="A54" s="16">
        <v>5600</v>
      </c>
      <c r="B54" s="16">
        <v>83.104999999999905</v>
      </c>
      <c r="C54" s="16">
        <v>75.726580709999894</v>
      </c>
      <c r="N54" s="16">
        <v>5600</v>
      </c>
      <c r="O54" s="16">
        <v>83.104999999999905</v>
      </c>
      <c r="P54" s="16">
        <v>83.125986596999894</v>
      </c>
      <c r="Q54" s="16">
        <v>3.7292030433E-9</v>
      </c>
    </row>
    <row r="55" spans="1:17" x14ac:dyDescent="0.25">
      <c r="A55" s="16">
        <v>6020</v>
      </c>
      <c r="B55" s="16">
        <v>86.659999999999897</v>
      </c>
      <c r="C55" s="16">
        <v>75.977786721000001</v>
      </c>
      <c r="N55" s="16">
        <v>6020</v>
      </c>
      <c r="O55" s="16">
        <v>86.659999999999897</v>
      </c>
      <c r="P55" s="16">
        <v>86.615051205</v>
      </c>
      <c r="Q55" s="16">
        <v>2.0753657986999901E-9</v>
      </c>
    </row>
    <row r="56" spans="1:17" x14ac:dyDescent="0.25">
      <c r="A56" s="16">
        <v>6440</v>
      </c>
      <c r="B56" s="16">
        <v>87.729999999999905</v>
      </c>
      <c r="C56" s="16">
        <v>76.095356494000001</v>
      </c>
      <c r="N56" s="16">
        <v>6440</v>
      </c>
      <c r="O56" s="16">
        <v>87.729999999999905</v>
      </c>
      <c r="P56" s="16">
        <v>87.775806246000002</v>
      </c>
      <c r="Q56" s="16">
        <v>2.1144608717000002E-9</v>
      </c>
    </row>
    <row r="57" spans="1:17" x14ac:dyDescent="0.25">
      <c r="A57" s="16">
        <v>6860</v>
      </c>
      <c r="B57" s="16">
        <v>88.84</v>
      </c>
      <c r="C57" s="16">
        <v>76.149523520000002</v>
      </c>
      <c r="N57" s="16">
        <v>6860</v>
      </c>
      <c r="O57" s="16">
        <v>88.84</v>
      </c>
      <c r="P57" s="16">
        <v>88.783486496999899</v>
      </c>
      <c r="Q57" s="16">
        <v>1.0268372818999901E-9</v>
      </c>
    </row>
    <row r="58" spans="1:17" x14ac:dyDescent="0.25">
      <c r="A58" s="16">
        <v>7336</v>
      </c>
      <c r="B58" s="16">
        <v>88.689999999999898</v>
      </c>
      <c r="C58" s="16">
        <v>76.176220756000006</v>
      </c>
      <c r="N58" s="16">
        <v>7336</v>
      </c>
      <c r="O58" s="16">
        <v>88.689999999999898</v>
      </c>
      <c r="P58" s="16">
        <v>88.763425777999899</v>
      </c>
      <c r="Q58" s="16">
        <v>1.5659913513999901E-9</v>
      </c>
    </row>
    <row r="59" spans="1:17" x14ac:dyDescent="0.25">
      <c r="A59" s="16">
        <v>7700</v>
      </c>
      <c r="B59" s="16">
        <v>89.924999999999898</v>
      </c>
      <c r="C59" s="16">
        <v>76.185299025999896</v>
      </c>
      <c r="N59" s="16">
        <v>7700</v>
      </c>
      <c r="O59" s="16">
        <v>89.924999999999898</v>
      </c>
      <c r="P59" s="16">
        <v>89.872990474000005</v>
      </c>
      <c r="Q59" s="16">
        <v>2.31E-10</v>
      </c>
    </row>
    <row r="60" spans="1:17" x14ac:dyDescent="0.25">
      <c r="A60" s="16">
        <v>8120</v>
      </c>
      <c r="B60" s="16">
        <v>90.484999999999999</v>
      </c>
      <c r="C60" s="16">
        <v>76.190285447999898</v>
      </c>
      <c r="N60" s="16">
        <v>8120</v>
      </c>
      <c r="O60" s="16">
        <v>90.484999999999999</v>
      </c>
      <c r="P60" s="16">
        <v>90.499941199999896</v>
      </c>
      <c r="Q60" s="16">
        <v>8.4643158453999904E-10</v>
      </c>
    </row>
    <row r="61" spans="1:17" x14ac:dyDescent="0.25">
      <c r="A61" s="16">
        <v>8330</v>
      </c>
      <c r="B61" s="16">
        <v>90.769999999999897</v>
      </c>
      <c r="C61" s="16">
        <v>76.191622451000001</v>
      </c>
      <c r="N61" s="16">
        <v>8330</v>
      </c>
      <c r="O61" s="16">
        <v>90.769999999999897</v>
      </c>
      <c r="P61" s="16">
        <v>90.749217157999894</v>
      </c>
      <c r="Q61" s="16">
        <v>9.9625236207999892E-10</v>
      </c>
    </row>
    <row r="62" spans="1:17" x14ac:dyDescent="0.25">
      <c r="A62" s="16"/>
      <c r="B62" s="16"/>
      <c r="C62" s="16"/>
      <c r="N62" s="16"/>
      <c r="O62" s="16"/>
      <c r="P62" s="16"/>
      <c r="Q62" s="16"/>
    </row>
    <row r="63" spans="1:17" x14ac:dyDescent="0.25">
      <c r="A63" s="16"/>
      <c r="B63" s="16"/>
      <c r="C63" s="16"/>
      <c r="N63" s="16"/>
      <c r="O63" s="16"/>
      <c r="P63" s="16"/>
      <c r="Q63" s="16"/>
    </row>
    <row r="64" spans="1:17" x14ac:dyDescent="0.25">
      <c r="A64" s="16"/>
      <c r="B64" s="16"/>
      <c r="C64" s="16"/>
      <c r="N64" s="16"/>
      <c r="O64" s="16"/>
      <c r="P64" s="16"/>
      <c r="Q64" s="16"/>
    </row>
    <row r="65" spans="1:17" x14ac:dyDescent="0.25">
      <c r="A65" s="16"/>
      <c r="B65" s="16"/>
      <c r="C65" s="16"/>
      <c r="N65" s="16"/>
      <c r="O65" s="16"/>
      <c r="P65" s="16"/>
      <c r="Q65" s="16"/>
    </row>
    <row r="66" spans="1:17" x14ac:dyDescent="0.25">
      <c r="A66" s="16"/>
      <c r="B66" s="16"/>
      <c r="C66" s="16"/>
      <c r="N66" s="16"/>
      <c r="O66" s="16"/>
      <c r="P66" s="16"/>
      <c r="Q66" s="16"/>
    </row>
    <row r="67" spans="1:17" x14ac:dyDescent="0.25">
      <c r="A67" s="16"/>
      <c r="B67" s="16"/>
      <c r="C67" s="16"/>
      <c r="N67" s="16"/>
      <c r="O67" s="16"/>
      <c r="P67" s="16"/>
      <c r="Q67" s="16"/>
    </row>
    <row r="68" spans="1:17" x14ac:dyDescent="0.25">
      <c r="A68" s="16"/>
      <c r="B68" s="16"/>
      <c r="C68" s="16"/>
      <c r="N68" s="16"/>
      <c r="O68" s="16"/>
      <c r="P68" s="16"/>
      <c r="Q68" s="16"/>
    </row>
  </sheetData>
  <mergeCells count="7">
    <mergeCell ref="H39:I39"/>
    <mergeCell ref="H38:I38"/>
    <mergeCell ref="H33:J33"/>
    <mergeCell ref="H34:I34"/>
    <mergeCell ref="H35:I35"/>
    <mergeCell ref="H36:I36"/>
    <mergeCell ref="H37:I3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68"/>
  <sheetViews>
    <sheetView topLeftCell="A10" workbookViewId="0">
      <selection sqref="A1:C55"/>
    </sheetView>
  </sheetViews>
  <sheetFormatPr baseColWidth="10" defaultRowHeight="15" x14ac:dyDescent="0.25"/>
  <cols>
    <col min="1" max="2" width="12.7109375" customWidth="1"/>
    <col min="3" max="3" width="15.7109375" customWidth="1"/>
    <col min="9" max="9" width="12.7109375" customWidth="1"/>
    <col min="10" max="10" width="14.42578125" customWidth="1"/>
  </cols>
  <sheetData>
    <row r="1" spans="1:17" x14ac:dyDescent="0.25">
      <c r="A1" s="17" t="s">
        <v>27</v>
      </c>
      <c r="B1" s="17" t="s">
        <v>28</v>
      </c>
      <c r="C1" s="17" t="s">
        <v>29</v>
      </c>
      <c r="N1" s="17" t="s">
        <v>27</v>
      </c>
      <c r="O1" s="17" t="s">
        <v>28</v>
      </c>
      <c r="P1" s="17" t="s">
        <v>29</v>
      </c>
      <c r="Q1" s="17" t="s">
        <v>31</v>
      </c>
    </row>
    <row r="2" spans="1:17" x14ac:dyDescent="0.25">
      <c r="A2" s="16">
        <v>9</v>
      </c>
      <c r="B2" s="16">
        <v>0</v>
      </c>
      <c r="C2" s="16">
        <v>0</v>
      </c>
      <c r="N2" s="16">
        <v>9</v>
      </c>
      <c r="O2" s="16">
        <v>0</v>
      </c>
      <c r="P2" s="16">
        <v>0</v>
      </c>
      <c r="Q2" s="16">
        <v>1.099652E-11</v>
      </c>
    </row>
    <row r="3" spans="1:17" x14ac:dyDescent="0.25">
      <c r="A3" s="16">
        <v>90</v>
      </c>
      <c r="B3" s="16">
        <v>0</v>
      </c>
      <c r="C3" s="16">
        <v>-3.2110055329999902E-4</v>
      </c>
      <c r="N3" s="16">
        <v>90</v>
      </c>
      <c r="O3" s="16">
        <v>0</v>
      </c>
      <c r="P3" s="16">
        <v>1.2412699587</v>
      </c>
      <c r="Q3" s="16">
        <v>4.4465199999999902E-12</v>
      </c>
    </row>
    <row r="4" spans="1:17" x14ac:dyDescent="0.25">
      <c r="A4" s="16">
        <v>135</v>
      </c>
      <c r="B4" s="16">
        <v>0</v>
      </c>
      <c r="C4" s="16">
        <v>8.4351968836000001E-4</v>
      </c>
      <c r="N4" s="16">
        <v>135</v>
      </c>
      <c r="O4" s="16">
        <v>0</v>
      </c>
      <c r="P4" s="16">
        <v>2.4296430737999901</v>
      </c>
      <c r="Q4" s="16">
        <v>4.4465199999999902E-12</v>
      </c>
    </row>
    <row r="5" spans="1:17" x14ac:dyDescent="0.25">
      <c r="A5" s="16">
        <v>180</v>
      </c>
      <c r="B5" s="16">
        <v>0</v>
      </c>
      <c r="C5" s="16">
        <v>2.1971554531000002E-2</v>
      </c>
      <c r="N5" s="16">
        <v>180</v>
      </c>
      <c r="O5" s="16">
        <v>0</v>
      </c>
      <c r="P5" s="16">
        <v>3.9338674791999901</v>
      </c>
      <c r="Q5" s="16">
        <v>4.4465199999999902E-12</v>
      </c>
    </row>
    <row r="6" spans="1:17" x14ac:dyDescent="0.25">
      <c r="A6" s="16">
        <v>189</v>
      </c>
      <c r="B6" s="16">
        <v>0</v>
      </c>
      <c r="C6" s="16">
        <v>3.5454871763000002E-2</v>
      </c>
      <c r="N6" s="16">
        <v>189</v>
      </c>
      <c r="O6" s="16">
        <v>0</v>
      </c>
      <c r="P6" s="16">
        <v>4.2473329543</v>
      </c>
      <c r="Q6" s="16">
        <v>4.4465199999999902E-12</v>
      </c>
    </row>
    <row r="7" spans="1:17" x14ac:dyDescent="0.25">
      <c r="A7" s="16">
        <v>198</v>
      </c>
      <c r="B7" s="16">
        <v>0</v>
      </c>
      <c r="C7" s="16">
        <v>5.5083877693999903E-2</v>
      </c>
      <c r="N7" s="16">
        <v>198</v>
      </c>
      <c r="O7" s="16">
        <v>0</v>
      </c>
      <c r="P7" s="16">
        <v>4.5742020581</v>
      </c>
      <c r="Q7" s="16">
        <v>4.4465199999999902E-12</v>
      </c>
    </row>
    <row r="8" spans="1:17" x14ac:dyDescent="0.25">
      <c r="A8" s="16">
        <v>207</v>
      </c>
      <c r="B8" s="16">
        <v>3.30999999999999E-2</v>
      </c>
      <c r="C8" s="16">
        <v>8.2723490220000001E-2</v>
      </c>
      <c r="N8" s="16">
        <v>207</v>
      </c>
      <c r="O8" s="16">
        <v>3.30999999999999E-2</v>
      </c>
      <c r="P8" s="16">
        <v>4.9153321432999899</v>
      </c>
      <c r="Q8" s="16">
        <v>4.4465199999999902E-12</v>
      </c>
    </row>
    <row r="9" spans="1:17" x14ac:dyDescent="0.25">
      <c r="A9" s="16">
        <v>216</v>
      </c>
      <c r="B9" s="16">
        <v>8.12999999999999E-2</v>
      </c>
      <c r="C9" s="16">
        <v>0.12049915761</v>
      </c>
      <c r="N9" s="16">
        <v>216</v>
      </c>
      <c r="O9" s="16">
        <v>8.12999999999999E-2</v>
      </c>
      <c r="P9" s="16">
        <v>5.2716482439999899</v>
      </c>
      <c r="Q9" s="16">
        <v>4.4465199999999902E-12</v>
      </c>
    </row>
    <row r="10" spans="1:17" x14ac:dyDescent="0.25">
      <c r="A10" s="16">
        <v>225</v>
      </c>
      <c r="B10" s="16">
        <v>0.13250000000000001</v>
      </c>
      <c r="C10" s="16">
        <v>0.170766730579999</v>
      </c>
      <c r="N10" s="16">
        <v>225</v>
      </c>
      <c r="O10" s="16">
        <v>0.13250000000000001</v>
      </c>
      <c r="P10" s="16">
        <v>5.6441355861999902</v>
      </c>
      <c r="Q10" s="16">
        <v>4.4465199999999902E-12</v>
      </c>
    </row>
    <row r="11" spans="1:17" x14ac:dyDescent="0.25">
      <c r="A11" s="16">
        <v>234</v>
      </c>
      <c r="B11" s="16">
        <v>0.53649999999999898</v>
      </c>
      <c r="C11" s="16">
        <v>0.23607192740999899</v>
      </c>
      <c r="N11" s="16">
        <v>234</v>
      </c>
      <c r="O11" s="16">
        <v>0.53649999999999898</v>
      </c>
      <c r="P11" s="16">
        <v>6.0338310248999898</v>
      </c>
      <c r="Q11" s="16">
        <v>4.4465199999999902E-12</v>
      </c>
    </row>
    <row r="12" spans="1:17" x14ac:dyDescent="0.25">
      <c r="A12" s="16">
        <v>243</v>
      </c>
      <c r="B12" s="16">
        <v>0.92579999999999896</v>
      </c>
      <c r="C12" s="16">
        <v>0.31910183988000002</v>
      </c>
      <c r="N12" s="16">
        <v>243</v>
      </c>
      <c r="O12" s="16">
        <v>0.92579999999999896</v>
      </c>
      <c r="P12" s="16">
        <v>6.4418132746000003</v>
      </c>
      <c r="Q12" s="16">
        <v>4.4465199999999902E-12</v>
      </c>
    </row>
    <row r="13" spans="1:17" x14ac:dyDescent="0.25">
      <c r="A13" s="16">
        <v>252</v>
      </c>
      <c r="B13" s="16">
        <v>1.3582000000000001</v>
      </c>
      <c r="C13" s="16">
        <v>0.42263122684999899</v>
      </c>
      <c r="N13" s="16">
        <v>252</v>
      </c>
      <c r="O13" s="16">
        <v>1.3582000000000001</v>
      </c>
      <c r="P13" s="16">
        <v>6.86919188999999</v>
      </c>
      <c r="Q13" s="16">
        <v>4.4465199999999902E-12</v>
      </c>
    </row>
    <row r="14" spans="1:17" x14ac:dyDescent="0.25">
      <c r="A14" s="16">
        <v>261</v>
      </c>
      <c r="B14" s="16">
        <v>2.6532</v>
      </c>
      <c r="C14" s="16">
        <v>0.54946638846999896</v>
      </c>
      <c r="N14" s="16">
        <v>261</v>
      </c>
      <c r="O14" s="16">
        <v>2.6532</v>
      </c>
      <c r="P14" s="16">
        <v>7.3170950395999901</v>
      </c>
      <c r="Q14" s="16">
        <v>4.4465199999999902E-12</v>
      </c>
    </row>
    <row r="15" spans="1:17" x14ac:dyDescent="0.25">
      <c r="A15" s="16">
        <v>270</v>
      </c>
      <c r="B15" s="16">
        <v>5.9524999999999899</v>
      </c>
      <c r="C15" s="16">
        <v>0.70238922559000005</v>
      </c>
      <c r="N15" s="16">
        <v>270</v>
      </c>
      <c r="O15" s="16">
        <v>5.9524999999999899</v>
      </c>
      <c r="P15" s="16">
        <v>7.7866562028999899</v>
      </c>
      <c r="Q15" s="16">
        <v>4.4465199999999902E-12</v>
      </c>
    </row>
    <row r="16" spans="1:17" x14ac:dyDescent="0.25">
      <c r="A16" s="16">
        <v>279</v>
      </c>
      <c r="B16" s="16">
        <v>7.2789999999999901</v>
      </c>
      <c r="C16" s="16">
        <v>0.88410372579999896</v>
      </c>
      <c r="N16" s="16">
        <v>279</v>
      </c>
      <c r="O16" s="16">
        <v>7.2789999999999901</v>
      </c>
      <c r="P16" s="16">
        <v>8.2789999928999904</v>
      </c>
      <c r="Q16" s="16">
        <v>4.4465199999999902E-12</v>
      </c>
    </row>
    <row r="17" spans="1:17" x14ac:dyDescent="0.25">
      <c r="A17" s="16">
        <v>288</v>
      </c>
      <c r="B17" s="16">
        <v>9.2040000000000006</v>
      </c>
      <c r="C17" s="16">
        <v>1.0971866592999899</v>
      </c>
      <c r="N17" s="16">
        <v>288</v>
      </c>
      <c r="O17" s="16">
        <v>9.2040000000000006</v>
      </c>
      <c r="P17" s="16">
        <v>8.7952273742999907</v>
      </c>
      <c r="Q17" s="16">
        <v>4.4465199999999902E-12</v>
      </c>
    </row>
    <row r="18" spans="1:17" x14ac:dyDescent="0.25">
      <c r="A18" s="16">
        <v>297</v>
      </c>
      <c r="B18" s="16">
        <v>11.303000000000001</v>
      </c>
      <c r="C18" s="16">
        <v>1.34404379009999</v>
      </c>
      <c r="N18" s="16">
        <v>297</v>
      </c>
      <c r="O18" s="16">
        <v>11.303000000000001</v>
      </c>
      <c r="P18" s="16">
        <v>9.3364005899000002</v>
      </c>
      <c r="Q18" s="16">
        <v>4.4465199999999902E-12</v>
      </c>
    </row>
    <row r="19" spans="1:17" x14ac:dyDescent="0.25">
      <c r="A19" s="16">
        <v>306</v>
      </c>
      <c r="B19" s="16">
        <v>13.375</v>
      </c>
      <c r="C19" s="16">
        <v>1.6268724609</v>
      </c>
      <c r="N19" s="16">
        <v>306</v>
      </c>
      <c r="O19" s="16">
        <v>13.375</v>
      </c>
      <c r="P19" s="16">
        <v>9.9035281384000005</v>
      </c>
      <c r="Q19" s="16">
        <v>4.4465199999999902E-12</v>
      </c>
    </row>
    <row r="20" spans="1:17" x14ac:dyDescent="0.25">
      <c r="A20" s="16">
        <v>315</v>
      </c>
      <c r="B20" s="16">
        <v>14.974</v>
      </c>
      <c r="C20" s="16">
        <v>1.9476310128000001</v>
      </c>
      <c r="N20" s="16">
        <v>315</v>
      </c>
      <c r="O20" s="16">
        <v>14.974</v>
      </c>
      <c r="P20" s="16">
        <v>10.497550154000001</v>
      </c>
      <c r="Q20" s="16">
        <v>4.4465199999999902E-12</v>
      </c>
    </row>
    <row r="21" spans="1:17" x14ac:dyDescent="0.25">
      <c r="A21" s="16">
        <v>324</v>
      </c>
      <c r="B21" s="16">
        <v>17.7319999999999</v>
      </c>
      <c r="C21" s="16">
        <v>2.3080151732999901</v>
      </c>
      <c r="N21" s="16">
        <v>324</v>
      </c>
      <c r="O21" s="16">
        <v>17.7319999999999</v>
      </c>
      <c r="P21" s="16">
        <v>11.1193245259999</v>
      </c>
      <c r="Q21" s="16">
        <v>4.4465199999999902E-12</v>
      </c>
    </row>
    <row r="22" spans="1:17" x14ac:dyDescent="0.25">
      <c r="A22" s="16">
        <v>333</v>
      </c>
      <c r="B22" s="16">
        <v>21.059999999999899</v>
      </c>
      <c r="C22" s="16">
        <v>2.7094412692000001</v>
      </c>
      <c r="N22" s="16">
        <v>333</v>
      </c>
      <c r="O22" s="16">
        <v>21.059999999999899</v>
      </c>
      <c r="P22" s="16">
        <v>11.769614084000001</v>
      </c>
      <c r="Q22" s="16">
        <v>4.4465199999999902E-12</v>
      </c>
    </row>
    <row r="23" spans="1:17" x14ac:dyDescent="0.25">
      <c r="A23" s="16">
        <v>342</v>
      </c>
      <c r="B23" s="16">
        <v>22.4299999999999</v>
      </c>
      <c r="C23" s="16">
        <v>3.1530359167999902</v>
      </c>
      <c r="N23" s="16">
        <v>342</v>
      </c>
      <c r="O23" s="16">
        <v>22.4299999999999</v>
      </c>
      <c r="P23" s="16">
        <v>12.449075107000001</v>
      </c>
      <c r="Q23" s="16">
        <v>4.4465199999999902E-12</v>
      </c>
    </row>
    <row r="24" spans="1:17" ht="15.75" thickBot="1" x14ac:dyDescent="0.3">
      <c r="A24" s="16">
        <v>351</v>
      </c>
      <c r="B24" s="16">
        <v>24.972000000000001</v>
      </c>
      <c r="C24" s="16">
        <v>3.6396316833000002</v>
      </c>
      <c r="N24" s="16">
        <v>351</v>
      </c>
      <c r="O24" s="16">
        <v>24.972000000000001</v>
      </c>
      <c r="P24" s="16">
        <v>13.158247399</v>
      </c>
      <c r="Q24" s="16">
        <v>4.4465199999999902E-12</v>
      </c>
    </row>
    <row r="25" spans="1:17" ht="15.75" thickBot="1" x14ac:dyDescent="0.3">
      <c r="A25" s="16">
        <v>360</v>
      </c>
      <c r="B25" s="16">
        <v>26.102</v>
      </c>
      <c r="C25" s="16">
        <v>4.16976811059999</v>
      </c>
      <c r="H25" s="20" t="s">
        <v>30</v>
      </c>
      <c r="I25" s="24">
        <v>1.0996520354E-11</v>
      </c>
      <c r="J25" s="7"/>
      <c r="N25" s="16">
        <v>360</v>
      </c>
      <c r="O25" s="16">
        <v>26.102</v>
      </c>
      <c r="P25" s="16">
        <v>13.897546092000001</v>
      </c>
      <c r="Q25" s="16">
        <v>4.4465199999999902E-12</v>
      </c>
    </row>
    <row r="26" spans="1:17" ht="15.75" thickBot="1" x14ac:dyDescent="0.3">
      <c r="A26" s="16">
        <v>405</v>
      </c>
      <c r="B26" s="16">
        <v>35.162500000000001</v>
      </c>
      <c r="C26" s="16">
        <v>7.4729540595000001</v>
      </c>
      <c r="H26" s="19" t="s">
        <v>33</v>
      </c>
      <c r="I26" s="21">
        <v>1.9527000000000001E-9</v>
      </c>
      <c r="J26" s="23"/>
      <c r="N26" s="16">
        <v>405</v>
      </c>
      <c r="O26" s="16">
        <v>35.162500000000001</v>
      </c>
      <c r="P26" s="16">
        <v>18.3213168109999</v>
      </c>
      <c r="Q26" s="16">
        <v>4.4465199999999902E-12</v>
      </c>
    </row>
    <row r="27" spans="1:17" ht="15.75" thickBot="1" x14ac:dyDescent="0.3">
      <c r="A27" s="16">
        <v>450</v>
      </c>
      <c r="B27" s="16">
        <v>40.671499999999902</v>
      </c>
      <c r="C27" s="16">
        <v>11.796208417000001</v>
      </c>
      <c r="H27" s="19" t="s">
        <v>34</v>
      </c>
      <c r="I27" s="21">
        <v>6.5511000000000002E-12</v>
      </c>
      <c r="J27" s="33"/>
      <c r="K27" s="33"/>
      <c r="N27" s="16">
        <v>450</v>
      </c>
      <c r="O27" s="16">
        <v>40.671499999999902</v>
      </c>
      <c r="P27" s="16">
        <v>23.3809976709999</v>
      </c>
      <c r="Q27" s="16">
        <v>4.4465199999999902E-12</v>
      </c>
    </row>
    <row r="28" spans="1:17" ht="15.75" thickBot="1" x14ac:dyDescent="0.3">
      <c r="A28" s="16">
        <v>495</v>
      </c>
      <c r="B28" s="16">
        <v>48.834499999999899</v>
      </c>
      <c r="C28" s="16">
        <v>16.959898034999899</v>
      </c>
      <c r="H28" s="24" t="s">
        <v>35</v>
      </c>
      <c r="I28" s="24">
        <f>I25+I26</f>
        <v>1.9636965203540002E-9</v>
      </c>
      <c r="J28" s="18"/>
      <c r="K28" s="18"/>
      <c r="N28" s="16">
        <v>495</v>
      </c>
      <c r="O28" s="16">
        <v>48.834499999999899</v>
      </c>
      <c r="P28" s="16">
        <v>28.943862158999899</v>
      </c>
      <c r="Q28" s="16">
        <v>4.4465199999999902E-12</v>
      </c>
    </row>
    <row r="29" spans="1:17" ht="15.75" thickBot="1" x14ac:dyDescent="0.3">
      <c r="A29" s="16">
        <v>540</v>
      </c>
      <c r="B29" s="16">
        <v>54.044999999999902</v>
      </c>
      <c r="C29" s="16">
        <v>22.724997759000001</v>
      </c>
      <c r="H29" s="20" t="s">
        <v>32</v>
      </c>
      <c r="I29" s="24">
        <f>I25-I27</f>
        <v>4.4454203539999999E-12</v>
      </c>
      <c r="J29" s="18"/>
      <c r="K29" s="18"/>
      <c r="N29" s="16">
        <v>540</v>
      </c>
      <c r="O29" s="16">
        <v>54.044999999999902</v>
      </c>
      <c r="P29" s="16">
        <v>34.8573293849999</v>
      </c>
      <c r="Q29" s="16">
        <v>4.4465199999999902E-12</v>
      </c>
    </row>
    <row r="30" spans="1:17" x14ac:dyDescent="0.25">
      <c r="A30" s="16">
        <v>585</v>
      </c>
      <c r="B30" s="16">
        <v>59.45</v>
      </c>
      <c r="C30" s="16">
        <v>28.842264628999899</v>
      </c>
      <c r="H30" s="1"/>
      <c r="I30" s="16"/>
      <c r="J30" s="1"/>
      <c r="K30" s="1"/>
      <c r="N30" s="16">
        <v>585</v>
      </c>
      <c r="O30" s="16">
        <v>59.45</v>
      </c>
      <c r="P30" s="16">
        <v>40.966859583999899</v>
      </c>
      <c r="Q30" s="16">
        <v>4.4465199999999902E-12</v>
      </c>
    </row>
    <row r="31" spans="1:17" x14ac:dyDescent="0.25">
      <c r="A31" s="16">
        <v>675</v>
      </c>
      <c r="B31" s="16">
        <v>65.454999999999899</v>
      </c>
      <c r="C31" s="16">
        <v>41.262155137999898</v>
      </c>
      <c r="N31" s="16">
        <v>675</v>
      </c>
      <c r="O31" s="16">
        <v>65.454999999999899</v>
      </c>
      <c r="P31" s="16">
        <v>52.9845136879999</v>
      </c>
      <c r="Q31" s="16">
        <v>4.4465199999999902E-12</v>
      </c>
    </row>
    <row r="32" spans="1:17" ht="15.75" thickBot="1" x14ac:dyDescent="0.3">
      <c r="A32" s="16">
        <v>765</v>
      </c>
      <c r="B32" s="16">
        <v>70.879999999999896</v>
      </c>
      <c r="C32" s="16">
        <v>52.884785356999899</v>
      </c>
      <c r="N32" s="16">
        <v>765</v>
      </c>
      <c r="O32" s="16">
        <v>70.879999999999896</v>
      </c>
      <c r="P32" s="16">
        <v>64.141496437000001</v>
      </c>
      <c r="Q32" s="16">
        <v>4.4465199999999902E-12</v>
      </c>
    </row>
    <row r="33" spans="1:17" ht="15.75" thickBot="1" x14ac:dyDescent="0.3">
      <c r="A33" s="16">
        <v>855</v>
      </c>
      <c r="B33" s="16">
        <v>74.78</v>
      </c>
      <c r="C33" s="16">
        <v>63.014502022000002</v>
      </c>
      <c r="H33" s="79" t="s">
        <v>57</v>
      </c>
      <c r="I33" s="80"/>
      <c r="J33" s="81"/>
      <c r="N33" s="16">
        <v>855</v>
      </c>
      <c r="O33" s="16">
        <v>74.78</v>
      </c>
      <c r="P33" s="16">
        <v>71.970266128000006</v>
      </c>
      <c r="Q33" s="16">
        <v>4.44654780469999E-12</v>
      </c>
    </row>
    <row r="34" spans="1:17" x14ac:dyDescent="0.25">
      <c r="A34" s="16">
        <v>945</v>
      </c>
      <c r="B34" s="16">
        <v>76.900000000000006</v>
      </c>
      <c r="C34" s="16">
        <v>71.432357506000002</v>
      </c>
      <c r="H34" s="82" t="s">
        <v>49</v>
      </c>
      <c r="I34" s="83"/>
      <c r="J34" s="61">
        <v>240.95</v>
      </c>
      <c r="N34" s="16">
        <v>945</v>
      </c>
      <c r="O34" s="16">
        <v>76.900000000000006</v>
      </c>
      <c r="P34" s="16">
        <v>76.359918747999899</v>
      </c>
      <c r="Q34" s="16">
        <v>1.96369651999999E-9</v>
      </c>
    </row>
    <row r="35" spans="1:17" x14ac:dyDescent="0.25">
      <c r="A35" s="16">
        <v>1035</v>
      </c>
      <c r="B35" s="16">
        <v>78.650000000000006</v>
      </c>
      <c r="C35" s="16">
        <v>78.200958725000007</v>
      </c>
      <c r="H35" s="77" t="s">
        <v>50</v>
      </c>
      <c r="I35" s="78"/>
      <c r="J35" s="62">
        <f>J34^0.5</f>
        <v>15.522564221158822</v>
      </c>
      <c r="N35" s="16">
        <v>1035</v>
      </c>
      <c r="O35" s="16">
        <v>78.650000000000006</v>
      </c>
      <c r="P35" s="16">
        <v>79.081948902999898</v>
      </c>
      <c r="Q35" s="16">
        <v>1.96369651999999E-9</v>
      </c>
    </row>
    <row r="36" spans="1:17" x14ac:dyDescent="0.25">
      <c r="A36" s="16">
        <v>1125</v>
      </c>
      <c r="B36" s="16">
        <v>79.099999999999895</v>
      </c>
      <c r="C36" s="16">
        <v>83.517691421999899</v>
      </c>
      <c r="H36" s="77" t="s">
        <v>55</v>
      </c>
      <c r="I36" s="78"/>
      <c r="J36" s="62">
        <v>0.86</v>
      </c>
      <c r="N36" s="16">
        <v>1125</v>
      </c>
      <c r="O36" s="16">
        <v>79.099999999999895</v>
      </c>
      <c r="P36" s="16">
        <v>80.738655246999897</v>
      </c>
      <c r="Q36" s="16">
        <v>1.96369651999999E-9</v>
      </c>
    </row>
    <row r="37" spans="1:17" x14ac:dyDescent="0.25">
      <c r="A37" s="16">
        <v>1224</v>
      </c>
      <c r="B37" s="16">
        <v>81.039999999999907</v>
      </c>
      <c r="C37" s="16">
        <v>87.9771808429999</v>
      </c>
      <c r="H37" s="77" t="s">
        <v>53</v>
      </c>
      <c r="I37" s="78"/>
      <c r="J37" s="62">
        <v>988.68</v>
      </c>
      <c r="N37" s="16">
        <v>1224</v>
      </c>
      <c r="O37" s="16">
        <v>81.039999999999907</v>
      </c>
      <c r="P37" s="16">
        <v>81.832867696999898</v>
      </c>
      <c r="Q37" s="16">
        <v>1.96369651999999E-9</v>
      </c>
    </row>
    <row r="38" spans="1:17" ht="15.75" thickBot="1" x14ac:dyDescent="0.3">
      <c r="A38" s="16">
        <v>1395</v>
      </c>
      <c r="B38" s="16">
        <v>84.189999999999898</v>
      </c>
      <c r="C38" s="16">
        <v>93.122370308000001</v>
      </c>
      <c r="H38" s="75" t="s">
        <v>54</v>
      </c>
      <c r="I38" s="76"/>
      <c r="J38" s="63">
        <v>19</v>
      </c>
      <c r="N38" s="16">
        <v>1395</v>
      </c>
      <c r="O38" s="16">
        <v>84.189999999999898</v>
      </c>
      <c r="P38" s="16">
        <v>83.925174561000006</v>
      </c>
      <c r="Q38" s="16">
        <v>1.96369651999999E-9</v>
      </c>
    </row>
    <row r="39" spans="1:17" ht="15.75" thickBot="1" x14ac:dyDescent="0.3">
      <c r="A39" s="16">
        <v>1575</v>
      </c>
      <c r="B39" s="16">
        <v>84.7</v>
      </c>
      <c r="C39" s="16">
        <v>96.223501593999899</v>
      </c>
      <c r="H39" s="75" t="s">
        <v>65</v>
      </c>
      <c r="I39" s="76"/>
      <c r="J39" s="63">
        <v>0.12</v>
      </c>
      <c r="N39" s="16">
        <v>1575</v>
      </c>
      <c r="O39" s="16">
        <v>84.7</v>
      </c>
      <c r="P39" s="16">
        <v>84.647641841999899</v>
      </c>
      <c r="Q39" s="16">
        <v>1.96369651999999E-9</v>
      </c>
    </row>
    <row r="40" spans="1:17" x14ac:dyDescent="0.25">
      <c r="A40" s="16">
        <v>1755</v>
      </c>
      <c r="B40" s="16">
        <v>84.724999999999895</v>
      </c>
      <c r="C40" s="16">
        <v>97.938408308999897</v>
      </c>
      <c r="N40" s="16">
        <v>1755</v>
      </c>
      <c r="O40" s="16">
        <v>84.724999999999895</v>
      </c>
      <c r="P40" s="16">
        <v>85.252543684000003</v>
      </c>
      <c r="Q40" s="16">
        <v>1.96369651999999E-9</v>
      </c>
    </row>
    <row r="41" spans="1:17" x14ac:dyDescent="0.25">
      <c r="A41" s="16">
        <v>1935</v>
      </c>
      <c r="B41" s="16">
        <v>88.524999999999906</v>
      </c>
      <c r="C41" s="16">
        <v>98.875681751000002</v>
      </c>
      <c r="N41" s="16">
        <v>1935</v>
      </c>
      <c r="O41" s="16">
        <v>88.524999999999906</v>
      </c>
      <c r="P41" s="16">
        <v>87.959695213000003</v>
      </c>
      <c r="Q41" s="16">
        <v>1.4888037170000001E-9</v>
      </c>
    </row>
    <row r="42" spans="1:17" x14ac:dyDescent="0.25">
      <c r="A42" s="16">
        <v>2115</v>
      </c>
      <c r="B42" s="16">
        <v>87.834999999999994</v>
      </c>
      <c r="C42" s="16">
        <v>99.384309422000001</v>
      </c>
      <c r="N42" s="16">
        <v>2115</v>
      </c>
      <c r="O42" s="16">
        <v>87.834999999999994</v>
      </c>
      <c r="P42" s="16">
        <v>88.244603229999896</v>
      </c>
      <c r="Q42" s="16">
        <v>1.96369651999999E-9</v>
      </c>
    </row>
    <row r="43" spans="1:17" x14ac:dyDescent="0.25">
      <c r="A43" s="16">
        <v>2295</v>
      </c>
      <c r="B43" s="16">
        <v>90.015000000000001</v>
      </c>
      <c r="C43" s="16">
        <v>99.659119969000002</v>
      </c>
      <c r="N43" s="16">
        <v>2295</v>
      </c>
      <c r="O43" s="16">
        <v>90.015000000000001</v>
      </c>
      <c r="P43" s="16">
        <v>90.367262456000006</v>
      </c>
      <c r="Q43" s="16">
        <v>1.5359401008000001E-9</v>
      </c>
    </row>
    <row r="44" spans="1:17" x14ac:dyDescent="0.25">
      <c r="A44" s="16">
        <v>2475</v>
      </c>
      <c r="B44" s="16">
        <v>94.444999999999894</v>
      </c>
      <c r="C44" s="16">
        <v>99.807197626000004</v>
      </c>
      <c r="N44" s="16">
        <v>2475</v>
      </c>
      <c r="O44" s="16">
        <v>94.444999999999894</v>
      </c>
      <c r="P44" s="16">
        <v>93.997247753999901</v>
      </c>
      <c r="Q44" s="16">
        <v>4.4465199999999902E-12</v>
      </c>
    </row>
    <row r="45" spans="1:17" x14ac:dyDescent="0.25">
      <c r="A45" s="16">
        <v>2745</v>
      </c>
      <c r="B45" s="16">
        <v>94.849999999999895</v>
      </c>
      <c r="C45" s="16">
        <v>99.911549917000002</v>
      </c>
      <c r="N45" s="16">
        <v>2745</v>
      </c>
      <c r="O45" s="16">
        <v>94.849999999999895</v>
      </c>
      <c r="P45" s="16">
        <v>94.912373986999896</v>
      </c>
      <c r="Q45" s="16">
        <v>1.96369651999999E-9</v>
      </c>
    </row>
    <row r="46" spans="1:17" x14ac:dyDescent="0.25">
      <c r="A46" s="16">
        <v>3015</v>
      </c>
      <c r="B46" s="16">
        <v>94.28</v>
      </c>
      <c r="C46" s="16">
        <v>99.952638999000001</v>
      </c>
      <c r="N46" s="16">
        <v>3015</v>
      </c>
      <c r="O46" s="16">
        <v>94.28</v>
      </c>
      <c r="P46" s="16">
        <v>94.292212984000003</v>
      </c>
      <c r="Q46" s="16">
        <v>1.96369651999999E-9</v>
      </c>
    </row>
    <row r="47" spans="1:17" x14ac:dyDescent="0.25">
      <c r="A47" s="16">
        <v>3285</v>
      </c>
      <c r="B47" s="16">
        <v>94.129999999999896</v>
      </c>
      <c r="C47" s="16">
        <v>99.968799962000006</v>
      </c>
      <c r="N47" s="16">
        <v>3285</v>
      </c>
      <c r="O47" s="16">
        <v>94.129999999999896</v>
      </c>
      <c r="P47" s="16">
        <v>94.335937342999898</v>
      </c>
      <c r="Q47" s="16">
        <v>1.96369651999999E-9</v>
      </c>
    </row>
    <row r="48" spans="1:17" x14ac:dyDescent="0.25">
      <c r="A48" s="16">
        <v>3555</v>
      </c>
      <c r="B48" s="16">
        <v>96.944000000000003</v>
      </c>
      <c r="C48" s="16">
        <v>99.975152796000003</v>
      </c>
      <c r="N48" s="16">
        <v>3555</v>
      </c>
      <c r="O48" s="16">
        <v>96.944000000000003</v>
      </c>
      <c r="P48" s="16">
        <v>96.892288262999898</v>
      </c>
      <c r="Q48" s="16">
        <v>4.4465199999999902E-12</v>
      </c>
    </row>
    <row r="49" spans="1:17" x14ac:dyDescent="0.25">
      <c r="A49" s="16">
        <v>3825</v>
      </c>
      <c r="B49" s="16">
        <v>98.885000000000005</v>
      </c>
      <c r="C49" s="16">
        <v>99.977649392000004</v>
      </c>
      <c r="N49" s="16">
        <v>3825</v>
      </c>
      <c r="O49" s="16">
        <v>98.885000000000005</v>
      </c>
      <c r="P49" s="16">
        <v>98.695962749000003</v>
      </c>
      <c r="Q49" s="16">
        <v>4.4465199999999902E-12</v>
      </c>
    </row>
    <row r="50" spans="1:17" x14ac:dyDescent="0.25">
      <c r="A50" s="16">
        <v>4095</v>
      </c>
      <c r="B50" s="16">
        <v>97.659999999999897</v>
      </c>
      <c r="C50" s="16">
        <v>99.9786303919999</v>
      </c>
      <c r="N50" s="16">
        <v>4095</v>
      </c>
      <c r="O50" s="16">
        <v>97.659999999999897</v>
      </c>
      <c r="P50" s="16">
        <v>97.761306047000005</v>
      </c>
      <c r="Q50" s="16">
        <v>1.96369651999999E-9</v>
      </c>
    </row>
    <row r="51" spans="1:17" x14ac:dyDescent="0.25">
      <c r="A51" s="16">
        <v>4365</v>
      </c>
      <c r="B51" s="16">
        <v>97.23</v>
      </c>
      <c r="C51" s="16">
        <v>99.979015836000002</v>
      </c>
      <c r="N51" s="16">
        <v>4365</v>
      </c>
      <c r="O51" s="16">
        <v>97.23</v>
      </c>
      <c r="P51" s="16">
        <v>97.175190881000006</v>
      </c>
      <c r="Q51" s="16">
        <v>1.96369651999999E-9</v>
      </c>
    </row>
    <row r="52" spans="1:17" x14ac:dyDescent="0.25">
      <c r="A52" s="16">
        <v>4545</v>
      </c>
      <c r="B52" s="16">
        <v>96.899999999999906</v>
      </c>
      <c r="C52" s="16">
        <v>99.979131472999896</v>
      </c>
      <c r="N52" s="16">
        <v>4545</v>
      </c>
      <c r="O52" s="16">
        <v>96.899999999999906</v>
      </c>
      <c r="P52" s="16">
        <v>97.1051283769999</v>
      </c>
      <c r="Q52" s="16">
        <v>1.4963350623E-9</v>
      </c>
    </row>
    <row r="53" spans="1:17" x14ac:dyDescent="0.25">
      <c r="A53" s="16">
        <v>4725</v>
      </c>
      <c r="B53" s="16">
        <v>98.394999999999897</v>
      </c>
      <c r="C53" s="16">
        <v>99.979193503000005</v>
      </c>
      <c r="N53" s="16">
        <v>4725</v>
      </c>
      <c r="O53" s="16">
        <v>98.394999999999897</v>
      </c>
      <c r="P53" s="16">
        <v>98.233840587000003</v>
      </c>
      <c r="Q53" s="16">
        <v>4.4465199999999902E-12</v>
      </c>
    </row>
    <row r="54" spans="1:17" x14ac:dyDescent="0.25">
      <c r="A54" s="16">
        <v>4950</v>
      </c>
      <c r="B54" s="16">
        <v>98.885000000000005</v>
      </c>
      <c r="C54" s="16">
        <v>99.979232327000005</v>
      </c>
      <c r="N54" s="16">
        <v>4950</v>
      </c>
      <c r="O54" s="16">
        <v>98.885000000000005</v>
      </c>
      <c r="P54" s="16">
        <v>98.9021681239999</v>
      </c>
      <c r="Q54" s="16">
        <v>4.4465199999999902E-12</v>
      </c>
    </row>
    <row r="55" spans="1:17" x14ac:dyDescent="0.25">
      <c r="A55" s="16">
        <v>5355</v>
      </c>
      <c r="B55" s="16">
        <v>99.685000000000002</v>
      </c>
      <c r="C55" s="16">
        <v>99.979257160000003</v>
      </c>
      <c r="N55" s="16">
        <v>5355</v>
      </c>
      <c r="O55" s="16">
        <v>99.685000000000002</v>
      </c>
      <c r="P55" s="16">
        <v>99.670920045000003</v>
      </c>
      <c r="Q55" s="16">
        <v>4.4465199999999902E-12</v>
      </c>
    </row>
    <row r="56" spans="1:17" x14ac:dyDescent="0.25">
      <c r="A56" s="16"/>
      <c r="B56" s="16"/>
      <c r="C56" s="16"/>
      <c r="N56" s="16"/>
      <c r="O56" s="16"/>
      <c r="P56" s="16"/>
      <c r="Q56" s="16"/>
    </row>
    <row r="57" spans="1:17" x14ac:dyDescent="0.25">
      <c r="A57" s="16"/>
      <c r="B57" s="16"/>
      <c r="C57" s="16"/>
      <c r="N57" s="16"/>
      <c r="O57" s="16"/>
      <c r="P57" s="16"/>
      <c r="Q57" s="16"/>
    </row>
    <row r="58" spans="1:17" x14ac:dyDescent="0.25">
      <c r="A58" s="16"/>
      <c r="B58" s="16"/>
      <c r="C58" s="16"/>
      <c r="N58" s="16"/>
      <c r="O58" s="16"/>
      <c r="P58" s="16"/>
      <c r="Q58" s="16"/>
    </row>
    <row r="59" spans="1:17" x14ac:dyDescent="0.25">
      <c r="A59" s="16"/>
      <c r="B59" s="16"/>
      <c r="C59" s="16"/>
      <c r="N59" s="16"/>
      <c r="O59" s="16"/>
      <c r="P59" s="16"/>
      <c r="Q59" s="16"/>
    </row>
    <row r="60" spans="1:17" x14ac:dyDescent="0.25">
      <c r="A60" s="16"/>
      <c r="B60" s="16"/>
      <c r="C60" s="16"/>
      <c r="N60" s="16"/>
      <c r="O60" s="16"/>
      <c r="P60" s="16"/>
      <c r="Q60" s="16"/>
    </row>
    <row r="61" spans="1:17" x14ac:dyDescent="0.25">
      <c r="A61" s="16"/>
      <c r="B61" s="16"/>
      <c r="C61" s="16"/>
      <c r="N61" s="16"/>
      <c r="O61" s="16"/>
      <c r="P61" s="16"/>
      <c r="Q61" s="16"/>
    </row>
    <row r="62" spans="1:17" x14ac:dyDescent="0.25">
      <c r="A62" s="16"/>
      <c r="B62" s="16"/>
      <c r="C62" s="16"/>
      <c r="N62" s="16"/>
      <c r="O62" s="16"/>
      <c r="P62" s="16"/>
      <c r="Q62" s="16"/>
    </row>
    <row r="63" spans="1:17" x14ac:dyDescent="0.25">
      <c r="A63" s="16"/>
      <c r="B63" s="16"/>
      <c r="C63" s="16"/>
      <c r="N63" s="16"/>
      <c r="O63" s="16"/>
      <c r="P63" s="16"/>
      <c r="Q63" s="16"/>
    </row>
    <row r="64" spans="1:17" x14ac:dyDescent="0.25">
      <c r="A64" s="16"/>
      <c r="B64" s="16"/>
      <c r="C64" s="16"/>
      <c r="N64" s="16"/>
      <c r="O64" s="16"/>
      <c r="P64" s="16"/>
      <c r="Q64" s="16"/>
    </row>
    <row r="65" spans="1:17" x14ac:dyDescent="0.25">
      <c r="A65" s="16"/>
      <c r="B65" s="16"/>
      <c r="C65" s="16"/>
      <c r="N65" s="16"/>
      <c r="O65" s="16"/>
      <c r="P65" s="16"/>
      <c r="Q65" s="16"/>
    </row>
    <row r="66" spans="1:17" x14ac:dyDescent="0.25">
      <c r="A66" s="16"/>
      <c r="B66" s="16"/>
      <c r="C66" s="16"/>
      <c r="N66" s="16"/>
      <c r="O66" s="16"/>
      <c r="P66" s="16"/>
      <c r="Q66" s="16"/>
    </row>
    <row r="67" spans="1:17" x14ac:dyDescent="0.25">
      <c r="A67" s="16"/>
      <c r="B67" s="16"/>
      <c r="C67" s="16"/>
      <c r="N67" s="16"/>
      <c r="O67" s="16"/>
      <c r="P67" s="16"/>
      <c r="Q67" s="16"/>
    </row>
    <row r="68" spans="1:17" x14ac:dyDescent="0.25">
      <c r="A68" s="16"/>
      <c r="B68" s="16"/>
      <c r="C68" s="16"/>
      <c r="N68" s="16"/>
      <c r="O68" s="16"/>
      <c r="P68" s="16"/>
      <c r="Q68" s="16"/>
    </row>
  </sheetData>
  <mergeCells count="7">
    <mergeCell ref="H39:I39"/>
    <mergeCell ref="H38:I38"/>
    <mergeCell ref="H33:J33"/>
    <mergeCell ref="H34:I34"/>
    <mergeCell ref="H35:I35"/>
    <mergeCell ref="H36:I36"/>
    <mergeCell ref="H37:I3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68"/>
  <sheetViews>
    <sheetView workbookViewId="0">
      <selection activeCell="I25" sqref="I25"/>
    </sheetView>
  </sheetViews>
  <sheetFormatPr baseColWidth="10" defaultRowHeight="15" x14ac:dyDescent="0.25"/>
  <cols>
    <col min="1" max="2" width="12.7109375" customWidth="1"/>
    <col min="3" max="3" width="15.7109375" customWidth="1"/>
    <col min="9" max="9" width="12.7109375" customWidth="1"/>
    <col min="10" max="10" width="14.42578125" customWidth="1"/>
  </cols>
  <sheetData>
    <row r="1" spans="1:17" x14ac:dyDescent="0.25">
      <c r="A1" s="17" t="s">
        <v>27</v>
      </c>
      <c r="B1" s="17" t="s">
        <v>28</v>
      </c>
      <c r="C1" s="17" t="s">
        <v>29</v>
      </c>
      <c r="N1" s="17" t="s">
        <v>27</v>
      </c>
      <c r="O1" s="17" t="s">
        <v>28</v>
      </c>
      <c r="P1" s="17" t="s">
        <v>29</v>
      </c>
      <c r="Q1" s="17" t="s">
        <v>31</v>
      </c>
    </row>
    <row r="2" spans="1:17" x14ac:dyDescent="0.25">
      <c r="A2" s="16">
        <v>14</v>
      </c>
      <c r="B2" s="16">
        <v>0</v>
      </c>
      <c r="C2" s="16">
        <v>0</v>
      </c>
      <c r="N2" s="16">
        <v>14</v>
      </c>
      <c r="O2" s="16">
        <v>0</v>
      </c>
      <c r="P2" s="16">
        <v>0</v>
      </c>
      <c r="Q2" s="16">
        <v>4.099652E-10</v>
      </c>
    </row>
    <row r="3" spans="1:17" x14ac:dyDescent="0.25">
      <c r="A3" s="16">
        <v>280</v>
      </c>
      <c r="B3" s="16">
        <v>0</v>
      </c>
      <c r="C3" s="16">
        <v>0.104274487254604</v>
      </c>
      <c r="N3" s="16">
        <v>280</v>
      </c>
      <c r="O3" s="16">
        <v>0</v>
      </c>
      <c r="P3" s="16">
        <v>7.8822047396E-4</v>
      </c>
      <c r="Q3" s="16">
        <v>4.0146317199999897E-9</v>
      </c>
    </row>
    <row r="4" spans="1:17" x14ac:dyDescent="0.25">
      <c r="A4" s="16">
        <v>560</v>
      </c>
      <c r="B4" s="16">
        <v>0</v>
      </c>
      <c r="C4" s="16">
        <v>5.06042765098515</v>
      </c>
      <c r="N4" s="16">
        <v>560</v>
      </c>
      <c r="O4" s="16">
        <v>0</v>
      </c>
      <c r="P4" s="16">
        <v>-1.9518608747999899</v>
      </c>
      <c r="Q4" s="16">
        <v>4.0146317199999897E-9</v>
      </c>
    </row>
    <row r="5" spans="1:17" x14ac:dyDescent="0.25">
      <c r="A5" s="16">
        <v>840</v>
      </c>
      <c r="B5" s="16">
        <v>0</v>
      </c>
      <c r="C5" s="16">
        <v>16.524212007249201</v>
      </c>
      <c r="N5" s="16">
        <v>840</v>
      </c>
      <c r="O5" s="16">
        <v>0</v>
      </c>
      <c r="P5" s="16">
        <v>2.3305188266000001E-2</v>
      </c>
      <c r="Q5" s="16">
        <v>4.0146317199999897E-9</v>
      </c>
    </row>
    <row r="6" spans="1:17" x14ac:dyDescent="0.25">
      <c r="A6" s="16">
        <v>1064</v>
      </c>
      <c r="B6" s="16">
        <v>0</v>
      </c>
      <c r="C6" s="16">
        <v>25.4444647277592</v>
      </c>
      <c r="N6" s="16">
        <v>1064</v>
      </c>
      <c r="O6" s="16">
        <v>0</v>
      </c>
      <c r="P6" s="16">
        <v>0.85056781644000001</v>
      </c>
      <c r="Q6" s="16">
        <v>4.0146317199999897E-9</v>
      </c>
    </row>
    <row r="7" spans="1:17" x14ac:dyDescent="0.25">
      <c r="A7" s="16">
        <v>1078</v>
      </c>
      <c r="B7" s="16">
        <v>0</v>
      </c>
      <c r="C7" s="16">
        <v>25.941854542510299</v>
      </c>
      <c r="N7" s="16">
        <v>1078</v>
      </c>
      <c r="O7" s="16">
        <v>0</v>
      </c>
      <c r="P7" s="16">
        <v>0.90816605653000004</v>
      </c>
      <c r="Q7" s="16">
        <v>4.0146317199999897E-9</v>
      </c>
    </row>
    <row r="8" spans="1:17" x14ac:dyDescent="0.25">
      <c r="A8" s="16">
        <v>1092</v>
      </c>
      <c r="B8" s="16">
        <v>0</v>
      </c>
      <c r="C8" s="16">
        <v>26.431122227678699</v>
      </c>
      <c r="N8" s="16">
        <v>1092</v>
      </c>
      <c r="O8" s="16">
        <v>0</v>
      </c>
      <c r="P8" s="16">
        <v>0.97080305439000003</v>
      </c>
      <c r="Q8" s="16">
        <v>4.0146317199999897E-9</v>
      </c>
    </row>
    <row r="9" spans="1:17" x14ac:dyDescent="0.25">
      <c r="A9" s="16">
        <v>1106</v>
      </c>
      <c r="B9" s="16">
        <v>4.2200000000000001E-2</v>
      </c>
      <c r="C9" s="16">
        <v>26.912200407917499</v>
      </c>
      <c r="N9" s="16">
        <v>1106</v>
      </c>
      <c r="O9" s="16">
        <v>4.2200000000000001E-2</v>
      </c>
      <c r="P9" s="16">
        <v>1.0378780991000001</v>
      </c>
      <c r="Q9" s="16">
        <v>4.0146317199999897E-9</v>
      </c>
    </row>
    <row r="10" spans="1:17" x14ac:dyDescent="0.25">
      <c r="A10" s="16">
        <v>1120</v>
      </c>
      <c r="B10" s="16">
        <v>6.6299999999999901E-2</v>
      </c>
      <c r="C10" s="16">
        <v>27.385038827900999</v>
      </c>
      <c r="N10" s="16">
        <v>1120</v>
      </c>
      <c r="O10" s="16">
        <v>6.6299999999999901E-2</v>
      </c>
      <c r="P10" s="16">
        <v>1.1089534458000001</v>
      </c>
      <c r="Q10" s="16">
        <v>4.0146317199999897E-9</v>
      </c>
    </row>
    <row r="11" spans="1:17" x14ac:dyDescent="0.25">
      <c r="A11" s="16">
        <v>1134</v>
      </c>
      <c r="B11" s="16">
        <v>0.1837</v>
      </c>
      <c r="C11" s="16">
        <v>27.849603040386601</v>
      </c>
      <c r="N11" s="16">
        <v>1134</v>
      </c>
      <c r="O11" s="16">
        <v>0.1837</v>
      </c>
      <c r="P11" s="16">
        <v>1.18369999999999</v>
      </c>
      <c r="Q11" s="16">
        <v>4.0146317199999897E-9</v>
      </c>
    </row>
    <row r="12" spans="1:17" x14ac:dyDescent="0.25">
      <c r="A12" s="16">
        <v>1148</v>
      </c>
      <c r="B12" s="16">
        <v>0.19270000000000001</v>
      </c>
      <c r="C12" s="16">
        <v>28.3058732729809</v>
      </c>
      <c r="N12" s="16">
        <v>1148</v>
      </c>
      <c r="O12" s="16">
        <v>0.19270000000000001</v>
      </c>
      <c r="P12" s="16">
        <v>1.2618622818</v>
      </c>
      <c r="Q12" s="16">
        <v>4.0146317199999897E-9</v>
      </c>
    </row>
    <row r="13" spans="1:17" x14ac:dyDescent="0.25">
      <c r="A13" s="16">
        <v>1162</v>
      </c>
      <c r="B13" s="16">
        <v>0.38350000000000001</v>
      </c>
      <c r="C13" s="16">
        <v>28.753843494932099</v>
      </c>
      <c r="N13" s="16">
        <v>1162</v>
      </c>
      <c r="O13" s="16">
        <v>0.38350000000000001</v>
      </c>
      <c r="P13" s="16">
        <v>1.3544983339000001</v>
      </c>
      <c r="Q13" s="16">
        <v>4.0146317199999897E-9</v>
      </c>
    </row>
    <row r="14" spans="1:17" x14ac:dyDescent="0.25">
      <c r="A14" s="16">
        <v>1176</v>
      </c>
      <c r="B14" s="16">
        <v>0.51200000000000001</v>
      </c>
      <c r="C14" s="16">
        <v>29.1935201582546</v>
      </c>
      <c r="N14" s="16">
        <v>1176</v>
      </c>
      <c r="O14" s="16">
        <v>0.51200000000000001</v>
      </c>
      <c r="P14" s="16">
        <v>1.4561369119000001</v>
      </c>
      <c r="Q14" s="16">
        <v>4.0146317199999897E-9</v>
      </c>
    </row>
    <row r="15" spans="1:17" x14ac:dyDescent="0.25">
      <c r="A15" s="16">
        <v>1190</v>
      </c>
      <c r="B15" s="16">
        <v>0.68969999999999898</v>
      </c>
      <c r="C15" s="16">
        <v>29.6249214272671</v>
      </c>
      <c r="N15" s="16">
        <v>1190</v>
      </c>
      <c r="O15" s="16">
        <v>0.68969999999999898</v>
      </c>
      <c r="P15" s="16">
        <v>1.5676005710000001</v>
      </c>
      <c r="Q15" s="16">
        <v>4.0146317199999897E-9</v>
      </c>
    </row>
    <row r="16" spans="1:17" x14ac:dyDescent="0.25">
      <c r="A16" s="16">
        <v>1204</v>
      </c>
      <c r="B16" s="16">
        <v>0.84319999999999895</v>
      </c>
      <c r="C16" s="16">
        <v>30.048076195546201</v>
      </c>
      <c r="N16" s="16">
        <v>1204</v>
      </c>
      <c r="O16" s="16">
        <v>0.84319999999999895</v>
      </c>
      <c r="P16" s="16">
        <v>1.6874783254000001</v>
      </c>
      <c r="Q16" s="16">
        <v>4.0146317199999897E-9</v>
      </c>
    </row>
    <row r="17" spans="1:17" x14ac:dyDescent="0.25">
      <c r="A17" s="16">
        <v>1218</v>
      </c>
      <c r="B17" s="16">
        <v>0.98780000000000001</v>
      </c>
      <c r="C17" s="16">
        <v>30.463023091999599</v>
      </c>
      <c r="N17" s="16">
        <v>1218</v>
      </c>
      <c r="O17" s="16">
        <v>0.98780000000000001</v>
      </c>
      <c r="P17" s="16">
        <v>1.8165858127000001</v>
      </c>
      <c r="Q17" s="16">
        <v>4.0146317199999897E-9</v>
      </c>
    </row>
    <row r="18" spans="1:17" x14ac:dyDescent="0.25">
      <c r="A18" s="16">
        <v>1232</v>
      </c>
      <c r="B18" s="16">
        <v>1.2226999999999899</v>
      </c>
      <c r="C18" s="16">
        <v>30.8698098856404</v>
      </c>
      <c r="N18" s="16">
        <v>1232</v>
      </c>
      <c r="O18" s="16">
        <v>1.2226999999999899</v>
      </c>
      <c r="P18" s="16">
        <v>1.95694262269999</v>
      </c>
      <c r="Q18" s="16">
        <v>4.0146317199999897E-9</v>
      </c>
    </row>
    <row r="19" spans="1:17" x14ac:dyDescent="0.25">
      <c r="A19" s="16">
        <v>1246</v>
      </c>
      <c r="B19" s="16">
        <v>1.4786999999999899</v>
      </c>
      <c r="C19" s="16">
        <v>31.268492502835301</v>
      </c>
      <c r="N19" s="16">
        <v>1246</v>
      </c>
      <c r="O19" s="16">
        <v>1.4786999999999899</v>
      </c>
      <c r="P19" s="16">
        <v>2.1076744084999901</v>
      </c>
      <c r="Q19" s="16">
        <v>4.0146317199999897E-9</v>
      </c>
    </row>
    <row r="20" spans="1:17" x14ac:dyDescent="0.25">
      <c r="A20" s="16">
        <v>1260</v>
      </c>
      <c r="B20" s="16">
        <v>1.6805000000000001</v>
      </c>
      <c r="C20" s="16">
        <v>31.6591344177114</v>
      </c>
      <c r="N20" s="16">
        <v>1260</v>
      </c>
      <c r="O20" s="16">
        <v>1.6805000000000001</v>
      </c>
      <c r="P20" s="16">
        <v>2.2679184057000001</v>
      </c>
      <c r="Q20" s="16">
        <v>4.0146317199999897E-9</v>
      </c>
    </row>
    <row r="21" spans="1:17" x14ac:dyDescent="0.25">
      <c r="A21" s="16">
        <v>1274</v>
      </c>
      <c r="B21" s="16">
        <v>1.8762000000000001</v>
      </c>
      <c r="C21" s="16">
        <v>32.041805987473403</v>
      </c>
      <c r="N21" s="16">
        <v>1274</v>
      </c>
      <c r="O21" s="16">
        <v>1.8762000000000001</v>
      </c>
      <c r="P21" s="16">
        <v>2.43819378569999</v>
      </c>
      <c r="Q21" s="16">
        <v>4.0146317199999897E-9</v>
      </c>
    </row>
    <row r="22" spans="1:17" x14ac:dyDescent="0.25">
      <c r="A22" s="16">
        <v>1288</v>
      </c>
      <c r="B22" s="16">
        <v>2.1080999999999901</v>
      </c>
      <c r="C22" s="16">
        <v>32.416583659990998</v>
      </c>
      <c r="N22" s="16">
        <v>1288</v>
      </c>
      <c r="O22" s="16">
        <v>2.1080999999999901</v>
      </c>
      <c r="P22" s="16">
        <v>2.6194895715999902</v>
      </c>
      <c r="Q22" s="16">
        <v>4.0146317199999897E-9</v>
      </c>
    </row>
    <row r="23" spans="1:17" x14ac:dyDescent="0.25">
      <c r="A23" s="16">
        <v>1302</v>
      </c>
      <c r="B23" s="16">
        <v>2.3490999999999902</v>
      </c>
      <c r="C23" s="16">
        <v>32.7835495618613</v>
      </c>
      <c r="N23" s="16">
        <v>1302</v>
      </c>
      <c r="O23" s="16">
        <v>2.3490999999999902</v>
      </c>
      <c r="P23" s="16">
        <v>2.8122819672000001</v>
      </c>
      <c r="Q23" s="16">
        <v>4.0146317199999897E-9</v>
      </c>
    </row>
    <row r="24" spans="1:17" ht="15.75" thickBot="1" x14ac:dyDescent="0.3">
      <c r="A24" s="16">
        <v>1316</v>
      </c>
      <c r="B24" s="16">
        <v>2.7315</v>
      </c>
      <c r="C24" s="16">
        <v>33.142790805411401</v>
      </c>
      <c r="N24" s="16">
        <v>1316</v>
      </c>
      <c r="O24" s="16">
        <v>2.7315</v>
      </c>
      <c r="P24" s="16">
        <v>3.01647624549999</v>
      </c>
      <c r="Q24" s="16">
        <v>4.0146317199999897E-9</v>
      </c>
    </row>
    <row r="25" spans="1:17" ht="15.75" thickBot="1" x14ac:dyDescent="0.3">
      <c r="A25" s="16">
        <v>1330</v>
      </c>
      <c r="B25" s="16">
        <v>2.9874999999999901</v>
      </c>
      <c r="C25" s="16">
        <v>33.494398971211098</v>
      </c>
      <c r="H25" s="20" t="s">
        <v>30</v>
      </c>
      <c r="I25" s="24">
        <v>4.099652E-10</v>
      </c>
      <c r="J25" s="7"/>
      <c r="N25" s="16">
        <v>1330</v>
      </c>
      <c r="O25" s="16">
        <v>2.9874999999999901</v>
      </c>
      <c r="P25" s="16">
        <v>3.2296716843999902</v>
      </c>
      <c r="Q25" s="16">
        <v>4.0146317199999897E-9</v>
      </c>
    </row>
    <row r="26" spans="1:17" ht="15.75" thickBot="1" x14ac:dyDescent="0.3">
      <c r="A26" s="16">
        <v>1344</v>
      </c>
      <c r="B26" s="16">
        <v>3.1682000000000001</v>
      </c>
      <c r="C26" s="16">
        <v>33.838469699185197</v>
      </c>
      <c r="H26" s="19" t="s">
        <v>33</v>
      </c>
      <c r="I26" s="21">
        <v>3.2396999999999999E-9</v>
      </c>
      <c r="J26" s="23"/>
      <c r="N26" s="16">
        <v>1344</v>
      </c>
      <c r="O26" s="16">
        <v>3.1682000000000001</v>
      </c>
      <c r="P26" s="16">
        <v>3.4513504489999902</v>
      </c>
      <c r="Q26" s="16">
        <v>4.0146317199999897E-9</v>
      </c>
    </row>
    <row r="27" spans="1:17" ht="15.75" thickBot="1" x14ac:dyDescent="0.3">
      <c r="A27" s="16">
        <v>1358</v>
      </c>
      <c r="B27" s="16">
        <v>3.4241999999999901</v>
      </c>
      <c r="C27" s="16">
        <v>34.175102087930398</v>
      </c>
      <c r="H27" s="19" t="s">
        <v>34</v>
      </c>
      <c r="I27" s="21">
        <v>3.6499999999999998E-10</v>
      </c>
      <c r="J27" s="33"/>
      <c r="K27" s="33"/>
      <c r="N27" s="16">
        <v>1358</v>
      </c>
      <c r="O27" s="16">
        <v>3.4241999999999901</v>
      </c>
      <c r="P27" s="16">
        <v>3.6825849308</v>
      </c>
      <c r="Q27" s="16">
        <v>4.0146317199999897E-9</v>
      </c>
    </row>
    <row r="28" spans="1:17" ht="15.75" thickBot="1" x14ac:dyDescent="0.3">
      <c r="A28" s="16">
        <v>1372</v>
      </c>
      <c r="B28" s="16">
        <v>3.6501000000000001</v>
      </c>
      <c r="C28" s="16">
        <v>34.504398384259801</v>
      </c>
      <c r="H28" s="24" t="s">
        <v>35</v>
      </c>
      <c r="I28" s="24">
        <f>(I25+I26)*1.1</f>
        <v>4.0146317200000004E-9</v>
      </c>
      <c r="J28" s="18"/>
      <c r="K28" s="18"/>
      <c r="N28" s="16">
        <v>1372</v>
      </c>
      <c r="O28" s="16">
        <v>3.6501000000000001</v>
      </c>
      <c r="P28" s="16">
        <v>3.9238830913</v>
      </c>
      <c r="Q28" s="16">
        <v>4.0146317199999897E-9</v>
      </c>
    </row>
    <row r="29" spans="1:17" ht="15.75" thickBot="1" x14ac:dyDescent="0.3">
      <c r="A29" s="16">
        <v>1386</v>
      </c>
      <c r="B29" s="16">
        <v>3.9693000000000001</v>
      </c>
      <c r="C29" s="16">
        <v>34.826463548590802</v>
      </c>
      <c r="H29" s="20" t="s">
        <v>32</v>
      </c>
      <c r="I29" s="24">
        <f>(I25-I27)*0.9</f>
        <v>4.0468680000000023E-11</v>
      </c>
      <c r="J29" s="18"/>
      <c r="K29" s="18"/>
      <c r="N29" s="16">
        <v>1386</v>
      </c>
      <c r="O29" s="16">
        <v>3.9693000000000001</v>
      </c>
      <c r="P29" s="16">
        <v>4.1760592664000002</v>
      </c>
      <c r="Q29" s="16">
        <v>4.0146317199999897E-9</v>
      </c>
    </row>
    <row r="30" spans="1:17" x14ac:dyDescent="0.25">
      <c r="A30" s="16">
        <v>1400</v>
      </c>
      <c r="B30" s="16">
        <v>4.31259999999999</v>
      </c>
      <c r="C30" s="16">
        <v>35.141404798064102</v>
      </c>
      <c r="H30" s="1"/>
      <c r="I30" s="16"/>
      <c r="J30" s="1"/>
      <c r="K30" s="1"/>
      <c r="N30" s="16">
        <v>1400</v>
      </c>
      <c r="O30" s="16">
        <v>4.31259999999999</v>
      </c>
      <c r="P30" s="16">
        <v>4.4386288247000003</v>
      </c>
      <c r="Q30" s="16">
        <v>4.0146317199999897E-9</v>
      </c>
    </row>
    <row r="31" spans="1:17" x14ac:dyDescent="0.25">
      <c r="A31" s="16">
        <v>1414</v>
      </c>
      <c r="B31" s="16">
        <v>4.4551999999999898</v>
      </c>
      <c r="C31" s="16">
        <v>35.4493313970844</v>
      </c>
      <c r="N31" s="16">
        <v>1414</v>
      </c>
      <c r="O31" s="16">
        <v>4.4551999999999898</v>
      </c>
      <c r="P31" s="16">
        <v>4.7120603015000002</v>
      </c>
      <c r="Q31" s="16">
        <v>4.0146317199999897E-9</v>
      </c>
    </row>
    <row r="32" spans="1:17" ht="15.75" thickBot="1" x14ac:dyDescent="0.3">
      <c r="A32" s="16">
        <v>1428</v>
      </c>
      <c r="B32" s="16">
        <v>4.4932999999999899</v>
      </c>
      <c r="C32" s="16">
        <v>35.750354230517999</v>
      </c>
      <c r="N32" s="16">
        <v>1428</v>
      </c>
      <c r="O32" s="16">
        <v>4.4932999999999899</v>
      </c>
      <c r="P32" s="16">
        <v>5.0024642284</v>
      </c>
      <c r="Q32" s="16">
        <v>4.0146317199999897E-9</v>
      </c>
    </row>
    <row r="33" spans="1:17" ht="15.75" thickBot="1" x14ac:dyDescent="0.3">
      <c r="A33" s="16">
        <v>1442</v>
      </c>
      <c r="B33" s="16">
        <v>5.0505000000000004</v>
      </c>
      <c r="C33" s="16">
        <v>36.044585518985301</v>
      </c>
      <c r="H33" s="79" t="s">
        <v>57</v>
      </c>
      <c r="I33" s="80"/>
      <c r="J33" s="81"/>
      <c r="N33" s="16">
        <v>1442</v>
      </c>
      <c r="O33" s="16">
        <v>5.0505000000000004</v>
      </c>
      <c r="P33" s="16">
        <v>5.31834790799999</v>
      </c>
      <c r="Q33" s="16">
        <v>4.0146317199999897E-9</v>
      </c>
    </row>
    <row r="34" spans="1:17" x14ac:dyDescent="0.25">
      <c r="A34" s="16">
        <v>1456</v>
      </c>
      <c r="B34" s="16">
        <v>5.3575999999999899</v>
      </c>
      <c r="C34" s="16">
        <v>36.332138599027203</v>
      </c>
      <c r="H34" s="82" t="s">
        <v>49</v>
      </c>
      <c r="I34" s="83"/>
      <c r="J34" s="61">
        <v>492.69</v>
      </c>
      <c r="N34" s="16">
        <v>1456</v>
      </c>
      <c r="O34" s="16">
        <v>5.3575999999999899</v>
      </c>
      <c r="P34" s="16">
        <v>5.6499047732000003</v>
      </c>
      <c r="Q34" s="16">
        <v>4.0146317199999897E-9</v>
      </c>
    </row>
    <row r="35" spans="1:17" x14ac:dyDescent="0.25">
      <c r="A35" s="16">
        <v>1470</v>
      </c>
      <c r="B35" s="16">
        <v>5.7611999999999899</v>
      </c>
      <c r="C35" s="16">
        <v>36.613127529343402</v>
      </c>
      <c r="H35" s="77" t="s">
        <v>50</v>
      </c>
      <c r="I35" s="78"/>
      <c r="J35" s="62">
        <f>J34^0.5</f>
        <v>22.196621364523025</v>
      </c>
      <c r="N35" s="16">
        <v>1470</v>
      </c>
      <c r="O35" s="16">
        <v>5.7611999999999899</v>
      </c>
      <c r="P35" s="16">
        <v>5.9812027665</v>
      </c>
      <c r="Q35" s="16">
        <v>4.0146317199999897E-9</v>
      </c>
    </row>
    <row r="36" spans="1:17" x14ac:dyDescent="0.25">
      <c r="A36" s="16">
        <v>1540</v>
      </c>
      <c r="B36" s="16">
        <v>7.2398999999999898</v>
      </c>
      <c r="C36" s="16">
        <v>37.923632637970996</v>
      </c>
      <c r="H36" s="77" t="s">
        <v>55</v>
      </c>
      <c r="I36" s="78"/>
      <c r="J36" s="62">
        <v>0.64</v>
      </c>
      <c r="N36" s="16">
        <v>1540</v>
      </c>
      <c r="O36" s="16">
        <v>7.2398999999999898</v>
      </c>
      <c r="P36" s="16">
        <v>7.4453587446</v>
      </c>
      <c r="Q36" s="16">
        <v>4.0146317199999897E-9</v>
      </c>
    </row>
    <row r="37" spans="1:17" x14ac:dyDescent="0.25">
      <c r="A37" s="16">
        <v>1610</v>
      </c>
      <c r="B37" s="16">
        <v>8.9144000000000005</v>
      </c>
      <c r="C37" s="16">
        <v>39.087249432628902</v>
      </c>
      <c r="H37" s="77" t="s">
        <v>53</v>
      </c>
      <c r="I37" s="78"/>
      <c r="J37" s="62">
        <v>28588.720000000001</v>
      </c>
      <c r="N37" s="16">
        <v>1610</v>
      </c>
      <c r="O37" s="16">
        <v>8.9144000000000005</v>
      </c>
      <c r="P37" s="16">
        <v>8.9812344126999903</v>
      </c>
      <c r="Q37" s="16">
        <v>4.0146317199999897E-9</v>
      </c>
    </row>
    <row r="38" spans="1:17" ht="15.75" thickBot="1" x14ac:dyDescent="0.3">
      <c r="A38" s="16">
        <v>1680</v>
      </c>
      <c r="B38" s="16">
        <v>10.5589999999999</v>
      </c>
      <c r="C38" s="16">
        <v>40.118019654969501</v>
      </c>
      <c r="H38" s="75" t="s">
        <v>54</v>
      </c>
      <c r="I38" s="76"/>
      <c r="J38" s="63">
        <v>501.55</v>
      </c>
      <c r="N38" s="16">
        <v>1680</v>
      </c>
      <c r="O38" s="16">
        <v>10.5589999999999</v>
      </c>
      <c r="P38" s="16">
        <v>10.6037877779999</v>
      </c>
      <c r="Q38" s="16">
        <v>4.0146317199999897E-9</v>
      </c>
    </row>
    <row r="39" spans="1:17" ht="15.75" thickBot="1" x14ac:dyDescent="0.3">
      <c r="A39" s="16">
        <v>1750</v>
      </c>
      <c r="B39" s="16">
        <v>12.2899999999999</v>
      </c>
      <c r="C39" s="16">
        <v>41.029345446372702</v>
      </c>
      <c r="H39" s="75" t="s">
        <v>65</v>
      </c>
      <c r="I39" s="76"/>
      <c r="J39" s="63">
        <v>0.65</v>
      </c>
      <c r="N39" s="16">
        <v>1750</v>
      </c>
      <c r="O39" s="16">
        <v>12.2899999999999</v>
      </c>
      <c r="P39" s="16">
        <v>12.325004262</v>
      </c>
      <c r="Q39" s="16">
        <v>4.0146317199999897E-9</v>
      </c>
    </row>
    <row r="40" spans="1:17" x14ac:dyDescent="0.25">
      <c r="A40" s="16">
        <v>1820</v>
      </c>
      <c r="B40" s="16">
        <v>13.9679999999999</v>
      </c>
      <c r="C40" s="16">
        <v>41.8337806088606</v>
      </c>
      <c r="N40" s="16">
        <v>1820</v>
      </c>
      <c r="O40" s="16">
        <v>13.9679999999999</v>
      </c>
      <c r="P40" s="16">
        <v>14.1901506539999</v>
      </c>
      <c r="Q40" s="16">
        <v>4.0146317199999897E-9</v>
      </c>
    </row>
    <row r="41" spans="1:17" x14ac:dyDescent="0.25">
      <c r="A41" s="16">
        <v>1960</v>
      </c>
      <c r="B41" s="16">
        <v>18.163</v>
      </c>
      <c r="C41" s="16">
        <v>43.1673707366743</v>
      </c>
      <c r="N41" s="16">
        <v>1960</v>
      </c>
      <c r="O41" s="16">
        <v>18.163</v>
      </c>
      <c r="P41" s="16">
        <v>18.2534343169999</v>
      </c>
      <c r="Q41" s="16">
        <v>2.752773594E-9</v>
      </c>
    </row>
    <row r="42" spans="1:17" x14ac:dyDescent="0.25">
      <c r="A42" s="16">
        <v>2100</v>
      </c>
      <c r="B42" s="16">
        <v>22.448</v>
      </c>
      <c r="C42" s="16">
        <v>44.199682442479499</v>
      </c>
      <c r="N42" s="16">
        <v>2100</v>
      </c>
      <c r="O42" s="16">
        <v>22.448</v>
      </c>
      <c r="P42" s="16">
        <v>22.2404416319999</v>
      </c>
      <c r="Q42" s="16">
        <v>1.8620957553E-9</v>
      </c>
    </row>
    <row r="43" spans="1:17" x14ac:dyDescent="0.25">
      <c r="A43" s="16">
        <v>2240</v>
      </c>
      <c r="B43" s="16">
        <v>25.1649999999999</v>
      </c>
      <c r="C43" s="16">
        <v>44.996511776938902</v>
      </c>
      <c r="N43" s="16">
        <v>2240</v>
      </c>
      <c r="O43" s="16">
        <v>25.1649999999999</v>
      </c>
      <c r="P43" s="16">
        <v>25.2632666579999</v>
      </c>
      <c r="Q43" s="16">
        <v>3.5921493057999899E-9</v>
      </c>
    </row>
    <row r="44" spans="1:17" x14ac:dyDescent="0.25">
      <c r="A44" s="16">
        <v>2380</v>
      </c>
      <c r="B44" s="16">
        <v>27.857500000000002</v>
      </c>
      <c r="C44" s="16">
        <v>45.610356219338598</v>
      </c>
      <c r="N44" s="16">
        <v>2380</v>
      </c>
      <c r="O44" s="16">
        <v>27.857500000000002</v>
      </c>
      <c r="P44" s="16">
        <v>27.768764899000001</v>
      </c>
      <c r="Q44" s="16">
        <v>3.8941609230000001E-9</v>
      </c>
    </row>
    <row r="45" spans="1:17" x14ac:dyDescent="0.25">
      <c r="A45" s="16">
        <v>2520</v>
      </c>
      <c r="B45" s="16">
        <v>29.4849999999999</v>
      </c>
      <c r="C45" s="16">
        <v>46.082580146780501</v>
      </c>
      <c r="N45" s="16">
        <v>2520</v>
      </c>
      <c r="O45" s="16">
        <v>29.4849999999999</v>
      </c>
      <c r="P45" s="16">
        <v>29.51924537</v>
      </c>
      <c r="Q45" s="16">
        <v>4.0146317199999897E-9</v>
      </c>
    </row>
    <row r="46" spans="1:17" x14ac:dyDescent="0.25">
      <c r="A46" s="16">
        <v>2800</v>
      </c>
      <c r="B46" s="16">
        <v>31.471499999999899</v>
      </c>
      <c r="C46" s="16">
        <v>46.724231414606002</v>
      </c>
      <c r="N46" s="16">
        <v>2800</v>
      </c>
      <c r="O46" s="16">
        <v>31.471499999999899</v>
      </c>
      <c r="P46" s="16">
        <v>31.535590062000001</v>
      </c>
      <c r="Q46" s="16">
        <v>4.0146317199999897E-9</v>
      </c>
    </row>
    <row r="47" spans="1:17" x14ac:dyDescent="0.25">
      <c r="A47" s="16">
        <v>3080</v>
      </c>
      <c r="B47" s="16">
        <v>33.4134999999999</v>
      </c>
      <c r="C47" s="16">
        <v>47.102385587758299</v>
      </c>
      <c r="N47" s="16">
        <v>3080</v>
      </c>
      <c r="O47" s="16">
        <v>33.4134999999999</v>
      </c>
      <c r="P47" s="16">
        <v>33.383616877999899</v>
      </c>
      <c r="Q47" s="16">
        <v>4.0146317199999897E-9</v>
      </c>
    </row>
    <row r="48" spans="1:17" x14ac:dyDescent="0.25">
      <c r="A48" s="16">
        <v>3360</v>
      </c>
      <c r="B48" s="16">
        <v>34.859499999999898</v>
      </c>
      <c r="C48" s="16">
        <v>47.324975670352302</v>
      </c>
      <c r="N48" s="16">
        <v>3360</v>
      </c>
      <c r="O48" s="16">
        <v>34.859499999999898</v>
      </c>
      <c r="P48" s="16">
        <v>34.951646813000004</v>
      </c>
      <c r="Q48" s="16">
        <v>3.6491138040000002E-9</v>
      </c>
    </row>
    <row r="49" spans="1:17" x14ac:dyDescent="0.25">
      <c r="A49" s="16">
        <v>3640</v>
      </c>
      <c r="B49" s="16">
        <v>37.118000000000002</v>
      </c>
      <c r="C49" s="16">
        <v>47.455916848551396</v>
      </c>
      <c r="N49" s="16">
        <v>3640</v>
      </c>
      <c r="O49" s="16">
        <v>37.118000000000002</v>
      </c>
      <c r="P49" s="16">
        <v>37.047052899000001</v>
      </c>
      <c r="Q49" s="16">
        <v>2.1028369164E-9</v>
      </c>
    </row>
    <row r="50" spans="1:17" x14ac:dyDescent="0.25">
      <c r="A50" s="16">
        <v>3920</v>
      </c>
      <c r="B50" s="16">
        <v>38.217500000000001</v>
      </c>
      <c r="C50" s="16">
        <v>47.5329209465839</v>
      </c>
      <c r="N50" s="16">
        <v>3920</v>
      </c>
      <c r="O50" s="16">
        <v>38.217500000000001</v>
      </c>
      <c r="P50" s="16">
        <v>38.228336763000001</v>
      </c>
      <c r="Q50" s="16">
        <v>2.87515667639999E-9</v>
      </c>
    </row>
    <row r="51" spans="1:17" x14ac:dyDescent="0.25">
      <c r="A51" s="16">
        <v>4340</v>
      </c>
      <c r="B51" s="16">
        <v>39.1054999999999</v>
      </c>
      <c r="C51" s="16">
        <v>47.593266893258601</v>
      </c>
      <c r="N51" s="16">
        <v>4340</v>
      </c>
      <c r="O51" s="16">
        <v>39.1054999999999</v>
      </c>
      <c r="P51" s="16">
        <v>39.091229329999898</v>
      </c>
      <c r="Q51" s="16">
        <v>3.1234013926999899E-9</v>
      </c>
    </row>
    <row r="52" spans="1:17" x14ac:dyDescent="0.25">
      <c r="A52" s="16">
        <v>4760</v>
      </c>
      <c r="B52" s="16">
        <v>39.542499999999997</v>
      </c>
      <c r="C52" s="16">
        <v>47.620472385449901</v>
      </c>
      <c r="N52" s="16">
        <v>4760</v>
      </c>
      <c r="O52" s="16">
        <v>39.542499999999997</v>
      </c>
      <c r="P52" s="16">
        <v>39.625612146999899</v>
      </c>
      <c r="Q52" s="16">
        <v>3.0277255846000002E-9</v>
      </c>
    </row>
    <row r="53" spans="1:17" x14ac:dyDescent="0.25">
      <c r="A53" s="16">
        <v>5180</v>
      </c>
      <c r="B53" s="16">
        <v>41.454500000000003</v>
      </c>
      <c r="C53" s="16">
        <v>47.632736760455998</v>
      </c>
      <c r="N53" s="16">
        <v>5180</v>
      </c>
      <c r="O53" s="16">
        <v>41.454500000000003</v>
      </c>
      <c r="P53" s="16">
        <v>41.331692298</v>
      </c>
      <c r="Q53" s="16">
        <v>1.42494876129999E-9</v>
      </c>
    </row>
    <row r="54" spans="1:17" x14ac:dyDescent="0.25">
      <c r="A54" s="16">
        <v>5600</v>
      </c>
      <c r="B54" s="16">
        <v>41.003</v>
      </c>
      <c r="C54" s="16">
        <v>47.638265153175901</v>
      </c>
      <c r="N54" s="16">
        <v>5600</v>
      </c>
      <c r="O54" s="16">
        <v>41.003</v>
      </c>
      <c r="P54" s="16">
        <v>41.133092558000001</v>
      </c>
      <c r="Q54" s="16">
        <v>3.0868776823000001E-9</v>
      </c>
    </row>
    <row r="55" spans="1:17" x14ac:dyDescent="0.25">
      <c r="A55" s="16">
        <v>6020</v>
      </c>
      <c r="B55" s="16">
        <v>43.036000000000001</v>
      </c>
      <c r="C55" s="16">
        <v>47.640757230043597</v>
      </c>
      <c r="N55" s="16">
        <v>6020</v>
      </c>
      <c r="O55" s="16">
        <v>43.036000000000001</v>
      </c>
      <c r="P55" s="16">
        <v>42.954884986000003</v>
      </c>
      <c r="Q55" s="16">
        <v>6.9386231985000001E-10</v>
      </c>
    </row>
    <row r="56" spans="1:17" x14ac:dyDescent="0.25">
      <c r="A56" s="16">
        <v>6440</v>
      </c>
      <c r="B56" s="16">
        <v>43.457499999999897</v>
      </c>
      <c r="C56" s="16">
        <v>47.641880590238699</v>
      </c>
      <c r="N56" s="16">
        <v>6440</v>
      </c>
      <c r="O56" s="16">
        <v>43.457499999999897</v>
      </c>
      <c r="P56" s="16">
        <v>43.469388762999898</v>
      </c>
      <c r="Q56" s="16">
        <v>1.6956669771000001E-9</v>
      </c>
    </row>
    <row r="57" spans="1:17" x14ac:dyDescent="0.25">
      <c r="A57" s="16">
        <v>6860</v>
      </c>
      <c r="B57" s="16">
        <v>43.863999999999997</v>
      </c>
      <c r="C57" s="16">
        <v>47.642386447084398</v>
      </c>
      <c r="N57" s="16">
        <v>6860</v>
      </c>
      <c r="O57" s="16">
        <v>43.863999999999997</v>
      </c>
      <c r="P57" s="16">
        <v>43.887166200000003</v>
      </c>
      <c r="Q57" s="16">
        <v>1.53316199839999E-9</v>
      </c>
    </row>
    <row r="58" spans="1:17" x14ac:dyDescent="0.25">
      <c r="A58" s="16">
        <v>7378</v>
      </c>
      <c r="B58" s="16">
        <v>44.872999999999998</v>
      </c>
      <c r="C58" s="16">
        <v>47.6426465082085</v>
      </c>
      <c r="N58" s="16">
        <v>7378</v>
      </c>
      <c r="O58" s="16">
        <v>44.872999999999998</v>
      </c>
      <c r="P58" s="16">
        <v>44.832124129999897</v>
      </c>
      <c r="Q58" s="16">
        <v>8.8613561580999905E-10</v>
      </c>
    </row>
    <row r="59" spans="1:17" x14ac:dyDescent="0.25">
      <c r="A59" s="16">
        <v>7798</v>
      </c>
      <c r="B59" s="16">
        <v>44.8125</v>
      </c>
      <c r="C59" s="16">
        <v>47.642731948275703</v>
      </c>
      <c r="N59" s="16">
        <v>7798</v>
      </c>
      <c r="O59" s="16">
        <v>44.8125</v>
      </c>
      <c r="P59" s="16">
        <v>44.849313463000001</v>
      </c>
      <c r="Q59" s="16">
        <v>1.4839971547000001E-9</v>
      </c>
    </row>
    <row r="60" spans="1:17" x14ac:dyDescent="0.25">
      <c r="A60" s="16">
        <v>8204</v>
      </c>
      <c r="B60" s="16">
        <v>45.475000000000001</v>
      </c>
      <c r="C60" s="16">
        <v>47.642769912225297</v>
      </c>
      <c r="N60" s="16">
        <v>8204</v>
      </c>
      <c r="O60" s="16">
        <v>45.475000000000001</v>
      </c>
      <c r="P60" s="16">
        <v>45.451468818000002</v>
      </c>
      <c r="Q60" s="16">
        <v>7.2178965429000003E-10</v>
      </c>
    </row>
    <row r="61" spans="1:17" x14ac:dyDescent="0.25">
      <c r="A61" s="16"/>
      <c r="B61" s="16"/>
      <c r="C61" s="16"/>
      <c r="N61" s="16"/>
      <c r="O61" s="16"/>
      <c r="P61" s="16"/>
      <c r="Q61" s="16"/>
    </row>
    <row r="62" spans="1:17" x14ac:dyDescent="0.25">
      <c r="A62" s="16"/>
      <c r="B62" s="16"/>
      <c r="C62" s="16"/>
      <c r="N62" s="16"/>
      <c r="O62" s="16"/>
      <c r="P62" s="16"/>
      <c r="Q62" s="16"/>
    </row>
    <row r="63" spans="1:17" x14ac:dyDescent="0.25">
      <c r="A63" s="16"/>
      <c r="B63" s="16"/>
      <c r="C63" s="16"/>
      <c r="N63" s="16"/>
      <c r="O63" s="16"/>
      <c r="P63" s="16"/>
      <c r="Q63" s="16"/>
    </row>
    <row r="64" spans="1:17" x14ac:dyDescent="0.25">
      <c r="A64" s="16"/>
      <c r="B64" s="16"/>
      <c r="C64" s="16"/>
      <c r="N64" s="16"/>
      <c r="O64" s="16"/>
      <c r="P64" s="16"/>
      <c r="Q64" s="16"/>
    </row>
    <row r="65" spans="1:17" x14ac:dyDescent="0.25">
      <c r="A65" s="16"/>
      <c r="B65" s="16"/>
      <c r="C65" s="16"/>
      <c r="N65" s="16"/>
      <c r="O65" s="16"/>
      <c r="P65" s="16"/>
      <c r="Q65" s="16"/>
    </row>
    <row r="66" spans="1:17" x14ac:dyDescent="0.25">
      <c r="A66" s="16"/>
      <c r="B66" s="16"/>
      <c r="C66" s="16"/>
      <c r="N66" s="16"/>
      <c r="O66" s="16"/>
      <c r="P66" s="16"/>
      <c r="Q66" s="16"/>
    </row>
    <row r="67" spans="1:17" x14ac:dyDescent="0.25">
      <c r="A67" s="16"/>
      <c r="B67" s="16"/>
      <c r="C67" s="16"/>
      <c r="N67" s="16"/>
      <c r="O67" s="16"/>
      <c r="P67" s="16"/>
      <c r="Q67" s="16"/>
    </row>
    <row r="68" spans="1:17" x14ac:dyDescent="0.25">
      <c r="A68" s="16"/>
      <c r="B68" s="16"/>
      <c r="C68" s="16"/>
      <c r="N68" s="16"/>
      <c r="O68" s="16"/>
      <c r="P68" s="16"/>
      <c r="Q68" s="16"/>
    </row>
  </sheetData>
  <mergeCells count="7">
    <mergeCell ref="H39:I39"/>
    <mergeCell ref="H38:I38"/>
    <mergeCell ref="H33:J33"/>
    <mergeCell ref="H34:I34"/>
    <mergeCell ref="H35:I35"/>
    <mergeCell ref="H36:I36"/>
    <mergeCell ref="H37:I37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68"/>
  <sheetViews>
    <sheetView topLeftCell="A7" workbookViewId="0">
      <selection activeCell="I25" sqref="I25"/>
    </sheetView>
  </sheetViews>
  <sheetFormatPr baseColWidth="10" defaultRowHeight="15" x14ac:dyDescent="0.25"/>
  <cols>
    <col min="1" max="2" width="12.7109375" customWidth="1"/>
    <col min="3" max="3" width="15.7109375" customWidth="1"/>
    <col min="9" max="9" width="12.7109375" customWidth="1"/>
    <col min="10" max="10" width="14.42578125" customWidth="1"/>
  </cols>
  <sheetData>
    <row r="1" spans="1:17" x14ac:dyDescent="0.25">
      <c r="A1" s="17" t="s">
        <v>27</v>
      </c>
      <c r="B1" s="17" t="s">
        <v>28</v>
      </c>
      <c r="C1" s="17" t="s">
        <v>29</v>
      </c>
      <c r="N1" s="17" t="s">
        <v>27</v>
      </c>
      <c r="O1" s="17" t="s">
        <v>28</v>
      </c>
      <c r="P1" s="17" t="s">
        <v>29</v>
      </c>
      <c r="Q1" s="17" t="s">
        <v>31</v>
      </c>
    </row>
    <row r="2" spans="1:17" x14ac:dyDescent="0.25">
      <c r="A2" s="16">
        <v>14</v>
      </c>
      <c r="B2" s="16">
        <v>0</v>
      </c>
      <c r="C2" s="16">
        <v>0</v>
      </c>
      <c r="N2" s="16">
        <v>14</v>
      </c>
      <c r="O2" s="16">
        <v>0</v>
      </c>
      <c r="P2" s="16">
        <v>0</v>
      </c>
      <c r="Q2" s="16">
        <v>5.4999999999999897E-13</v>
      </c>
    </row>
    <row r="3" spans="1:17" x14ac:dyDescent="0.25">
      <c r="A3" s="16">
        <v>70</v>
      </c>
      <c r="B3" s="16">
        <v>0</v>
      </c>
      <c r="C3" s="16">
        <v>-3.0953535170999898E-7</v>
      </c>
      <c r="N3" s="16">
        <v>70</v>
      </c>
      <c r="O3" s="16">
        <v>0</v>
      </c>
      <c r="P3" s="16">
        <v>0.843955105819999</v>
      </c>
      <c r="Q3" s="16">
        <v>5.49826E-13</v>
      </c>
    </row>
    <row r="4" spans="1:17" x14ac:dyDescent="0.25">
      <c r="A4" s="16">
        <v>140</v>
      </c>
      <c r="B4" s="16">
        <v>0</v>
      </c>
      <c r="C4" s="16">
        <v>-3.5912078671000003E-5</v>
      </c>
      <c r="N4" s="16">
        <v>140</v>
      </c>
      <c r="O4" s="16">
        <v>0</v>
      </c>
      <c r="P4" s="16">
        <v>2.3082764423999902</v>
      </c>
      <c r="Q4" s="16">
        <v>5.49826E-13</v>
      </c>
    </row>
    <row r="5" spans="1:17" x14ac:dyDescent="0.25">
      <c r="A5" s="16">
        <v>210</v>
      </c>
      <c r="B5" s="16">
        <v>0</v>
      </c>
      <c r="C5" s="16">
        <v>1.7816837989E-3</v>
      </c>
      <c r="N5" s="16">
        <v>210</v>
      </c>
      <c r="O5" s="16">
        <v>0</v>
      </c>
      <c r="P5" s="16">
        <v>4.1167342244</v>
      </c>
      <c r="Q5" s="16">
        <v>5.49826E-13</v>
      </c>
    </row>
    <row r="6" spans="1:17" x14ac:dyDescent="0.25">
      <c r="A6" s="16">
        <v>224</v>
      </c>
      <c r="B6" s="16">
        <v>0</v>
      </c>
      <c r="C6" s="16">
        <v>3.9982594079999902E-3</v>
      </c>
      <c r="N6" s="16">
        <v>224</v>
      </c>
      <c r="O6" s="16">
        <v>0</v>
      </c>
      <c r="P6" s="16">
        <v>4.4914966524000004</v>
      </c>
      <c r="Q6" s="16">
        <v>5.49826E-13</v>
      </c>
    </row>
    <row r="7" spans="1:17" x14ac:dyDescent="0.25">
      <c r="A7" s="16">
        <v>238</v>
      </c>
      <c r="B7" s="16">
        <v>0</v>
      </c>
      <c r="C7" s="16">
        <v>8.1209010657000008E-3</v>
      </c>
      <c r="N7" s="16">
        <v>238</v>
      </c>
      <c r="O7" s="16">
        <v>0</v>
      </c>
      <c r="P7" s="16">
        <v>4.8804023026000003</v>
      </c>
      <c r="Q7" s="16">
        <v>5.49826E-13</v>
      </c>
    </row>
    <row r="8" spans="1:17" x14ac:dyDescent="0.25">
      <c r="A8" s="16">
        <v>252</v>
      </c>
      <c r="B8" s="16">
        <v>0</v>
      </c>
      <c r="C8" s="16">
        <v>1.5286418140999901E-2</v>
      </c>
      <c r="N8" s="16">
        <v>252</v>
      </c>
      <c r="O8" s="16">
        <v>0</v>
      </c>
      <c r="P8" s="16">
        <v>5.2847160062</v>
      </c>
      <c r="Q8" s="16">
        <v>5.49826E-13</v>
      </c>
    </row>
    <row r="9" spans="1:17" x14ac:dyDescent="0.25">
      <c r="A9" s="16">
        <v>266</v>
      </c>
      <c r="B9" s="16">
        <v>0.120499999999999</v>
      </c>
      <c r="C9" s="16">
        <v>2.7042114692000001E-2</v>
      </c>
      <c r="N9" s="16">
        <v>266</v>
      </c>
      <c r="O9" s="16">
        <v>0.120499999999999</v>
      </c>
      <c r="P9" s="16">
        <v>5.7058884977000002</v>
      </c>
      <c r="Q9" s="16">
        <v>5.49826E-13</v>
      </c>
    </row>
    <row r="10" spans="1:17" x14ac:dyDescent="0.25">
      <c r="A10" s="16">
        <v>280</v>
      </c>
      <c r="B10" s="16">
        <v>2.0207999999999902</v>
      </c>
      <c r="C10" s="16">
        <v>4.5391677620999903E-2</v>
      </c>
      <c r="N10" s="16">
        <v>280</v>
      </c>
      <c r="O10" s="16">
        <v>2.0207999999999902</v>
      </c>
      <c r="P10" s="16">
        <v>6.1455487328</v>
      </c>
      <c r="Q10" s="16">
        <v>5.49826E-13</v>
      </c>
    </row>
    <row r="11" spans="1:17" x14ac:dyDescent="0.25">
      <c r="A11" s="16">
        <v>294</v>
      </c>
      <c r="B11" s="16">
        <v>6.3815999999999899</v>
      </c>
      <c r="C11" s="16">
        <v>7.2819506428999897E-2</v>
      </c>
      <c r="N11" s="16">
        <v>294</v>
      </c>
      <c r="O11" s="16">
        <v>6.3815999999999899</v>
      </c>
      <c r="P11" s="16">
        <v>6.6054939135000001</v>
      </c>
      <c r="Q11" s="16">
        <v>5.49826E-13</v>
      </c>
    </row>
    <row r="12" spans="1:17" x14ac:dyDescent="0.25">
      <c r="A12" s="16">
        <v>308</v>
      </c>
      <c r="B12" s="16">
        <v>10.676</v>
      </c>
      <c r="C12" s="16">
        <v>0.112290480659999</v>
      </c>
      <c r="N12" s="16">
        <v>308</v>
      </c>
      <c r="O12" s="16">
        <v>10.676</v>
      </c>
      <c r="P12" s="16">
        <v>7.0876763546000001</v>
      </c>
      <c r="Q12" s="16">
        <v>5.49826E-13</v>
      </c>
    </row>
    <row r="13" spans="1:17" x14ac:dyDescent="0.25">
      <c r="A13" s="16">
        <v>322</v>
      </c>
      <c r="B13" s="16">
        <v>15.739000000000001</v>
      </c>
      <c r="C13" s="16">
        <v>0.16722463528000001</v>
      </c>
      <c r="N13" s="16">
        <v>322</v>
      </c>
      <c r="O13" s="16">
        <v>15.739000000000001</v>
      </c>
      <c r="P13" s="16">
        <v>7.59418663419999</v>
      </c>
      <c r="Q13" s="16">
        <v>5.49826E-13</v>
      </c>
    </row>
    <row r="14" spans="1:17" x14ac:dyDescent="0.25">
      <c r="A14" s="16">
        <v>336</v>
      </c>
      <c r="B14" s="16">
        <v>20.710999999999899</v>
      </c>
      <c r="C14" s="16">
        <v>0.24144844187</v>
      </c>
      <c r="N14" s="16">
        <v>336</v>
      </c>
      <c r="O14" s="16">
        <v>20.710999999999899</v>
      </c>
      <c r="P14" s="16">
        <v>8.1272327773999908</v>
      </c>
      <c r="Q14" s="16">
        <v>5.49826E-13</v>
      </c>
    </row>
    <row r="15" spans="1:17" x14ac:dyDescent="0.25">
      <c r="A15" s="16">
        <v>350</v>
      </c>
      <c r="B15" s="16">
        <v>25.0259999999999</v>
      </c>
      <c r="C15" s="16">
        <v>0.33912614795000001</v>
      </c>
      <c r="N15" s="16">
        <v>350</v>
      </c>
      <c r="O15" s="16">
        <v>25.0259999999999</v>
      </c>
      <c r="P15" s="16">
        <v>8.6891155246</v>
      </c>
      <c r="Q15" s="16">
        <v>5.49826E-13</v>
      </c>
    </row>
    <row r="16" spans="1:17" x14ac:dyDescent="0.25">
      <c r="A16" s="16">
        <v>364</v>
      </c>
      <c r="B16" s="16">
        <v>29.573999999999899</v>
      </c>
      <c r="C16" s="16">
        <v>0.46467579921000002</v>
      </c>
      <c r="N16" s="16">
        <v>364</v>
      </c>
      <c r="O16" s="16">
        <v>29.573999999999899</v>
      </c>
      <c r="P16" s="16">
        <v>9.2822000086000003</v>
      </c>
      <c r="Q16" s="16">
        <v>5.49826E-13</v>
      </c>
    </row>
    <row r="17" spans="1:17" x14ac:dyDescent="0.25">
      <c r="A17" s="16">
        <v>378</v>
      </c>
      <c r="B17" s="16">
        <v>32.987333333333297</v>
      </c>
      <c r="C17" s="16">
        <v>0.62267514695000004</v>
      </c>
      <c r="N17" s="16">
        <v>378</v>
      </c>
      <c r="O17" s="16">
        <v>32.987333333333297</v>
      </c>
      <c r="P17" s="16">
        <v>9.9088844067000004</v>
      </c>
      <c r="Q17" s="16">
        <v>5.49826E-13</v>
      </c>
    </row>
    <row r="18" spans="1:17" x14ac:dyDescent="0.25">
      <c r="A18" s="16">
        <v>392</v>
      </c>
      <c r="B18" s="16">
        <v>38.247333333333302</v>
      </c>
      <c r="C18" s="16">
        <v>0.81776268223000004</v>
      </c>
      <c r="N18" s="16">
        <v>392</v>
      </c>
      <c r="O18" s="16">
        <v>38.247333333333302</v>
      </c>
      <c r="P18" s="16">
        <v>10.571566324000001</v>
      </c>
      <c r="Q18" s="16">
        <v>5.49826E-13</v>
      </c>
    </row>
    <row r="19" spans="1:17" x14ac:dyDescent="0.25">
      <c r="A19" s="16">
        <v>406</v>
      </c>
      <c r="B19" s="16">
        <v>41.901333333333298</v>
      </c>
      <c r="C19" s="16">
        <v>1.0545386543999899</v>
      </c>
      <c r="N19" s="16">
        <v>406</v>
      </c>
      <c r="O19" s="16">
        <v>41.901333333333298</v>
      </c>
      <c r="P19" s="16">
        <v>11.272607794000001</v>
      </c>
      <c r="Q19" s="16">
        <v>5.49826E-13</v>
      </c>
    </row>
    <row r="20" spans="1:17" x14ac:dyDescent="0.25">
      <c r="A20" s="16">
        <v>420</v>
      </c>
      <c r="B20" s="16">
        <v>46.880666666666599</v>
      </c>
      <c r="C20" s="16">
        <v>1.3374702622000001</v>
      </c>
      <c r="N20" s="16">
        <v>420</v>
      </c>
      <c r="O20" s="16">
        <v>46.880666666666599</v>
      </c>
      <c r="P20" s="16">
        <v>12.0142998589999</v>
      </c>
      <c r="Q20" s="16">
        <v>5.49826E-13</v>
      </c>
    </row>
    <row r="21" spans="1:17" x14ac:dyDescent="0.25">
      <c r="A21" s="16">
        <v>490</v>
      </c>
      <c r="B21" s="16">
        <v>65.6933333333333</v>
      </c>
      <c r="C21" s="16">
        <v>3.5813929228000001</v>
      </c>
      <c r="N21" s="16">
        <v>490</v>
      </c>
      <c r="O21" s="16">
        <v>65.6933333333333</v>
      </c>
      <c r="P21" s="16">
        <v>16.911660186999899</v>
      </c>
      <c r="Q21" s="16">
        <v>5.49826E-13</v>
      </c>
    </row>
    <row r="22" spans="1:17" x14ac:dyDescent="0.25">
      <c r="A22" s="16">
        <v>560</v>
      </c>
      <c r="B22" s="16">
        <v>77.079999999999899</v>
      </c>
      <c r="C22" s="16">
        <v>7.4519822148000001</v>
      </c>
      <c r="N22" s="16">
        <v>560</v>
      </c>
      <c r="O22" s="16">
        <v>77.079999999999899</v>
      </c>
      <c r="P22" s="16">
        <v>23.025589218</v>
      </c>
      <c r="Q22" s="16">
        <v>5.49826E-13</v>
      </c>
    </row>
    <row r="23" spans="1:17" x14ac:dyDescent="0.25">
      <c r="A23" s="16">
        <v>630</v>
      </c>
      <c r="B23" s="16">
        <v>88.2</v>
      </c>
      <c r="C23" s="16">
        <v>13.044035248</v>
      </c>
      <c r="N23" s="16">
        <v>630</v>
      </c>
      <c r="O23" s="16">
        <v>88.2</v>
      </c>
      <c r="P23" s="16">
        <v>30.259206889000001</v>
      </c>
      <c r="Q23" s="16">
        <v>5.49826E-13</v>
      </c>
    </row>
    <row r="24" spans="1:17" ht="15.75" thickBot="1" x14ac:dyDescent="0.3">
      <c r="A24" s="16">
        <v>700</v>
      </c>
      <c r="B24" s="16">
        <v>97.413333333333298</v>
      </c>
      <c r="C24" s="16">
        <v>20.1867846849999</v>
      </c>
      <c r="N24" s="16">
        <v>700</v>
      </c>
      <c r="O24" s="16">
        <v>97.413333333333298</v>
      </c>
      <c r="P24" s="16">
        <v>38.424467200000002</v>
      </c>
      <c r="Q24" s="16">
        <v>5.49826E-13</v>
      </c>
    </row>
    <row r="25" spans="1:17" ht="15.75" thickBot="1" x14ac:dyDescent="0.3">
      <c r="A25" s="16">
        <v>770</v>
      </c>
      <c r="B25" s="16">
        <v>105.686666666666</v>
      </c>
      <c r="C25" s="16">
        <v>28.5390329959999</v>
      </c>
      <c r="H25" s="20" t="s">
        <v>30</v>
      </c>
      <c r="I25" s="24">
        <v>1.0996520354000001E-12</v>
      </c>
      <c r="J25" s="7"/>
      <c r="N25" s="16">
        <v>770</v>
      </c>
      <c r="O25" s="16">
        <v>105.686666666666</v>
      </c>
      <c r="P25" s="16">
        <v>47.281113707000003</v>
      </c>
      <c r="Q25" s="16">
        <v>5.49826E-13</v>
      </c>
    </row>
    <row r="26" spans="1:17" ht="15.75" thickBot="1" x14ac:dyDescent="0.3">
      <c r="A26" s="16">
        <v>910</v>
      </c>
      <c r="B26" s="16">
        <v>112.37333333333299</v>
      </c>
      <c r="C26" s="16">
        <v>47.240523693999897</v>
      </c>
      <c r="H26" s="19" t="s">
        <v>33</v>
      </c>
      <c r="I26" s="21">
        <f>I28-I25</f>
        <v>1.6494780530999999E-12</v>
      </c>
      <c r="J26" s="23"/>
      <c r="N26" s="16">
        <v>910</v>
      </c>
      <c r="O26" s="16">
        <v>112.37333333333299</v>
      </c>
      <c r="P26" s="16">
        <v>65.868333394999894</v>
      </c>
      <c r="Q26" s="16">
        <v>5.49826E-13</v>
      </c>
    </row>
    <row r="27" spans="1:17" ht="15.75" thickBot="1" x14ac:dyDescent="0.3">
      <c r="A27" s="16">
        <v>1050</v>
      </c>
      <c r="B27" s="16">
        <v>115.666666666666</v>
      </c>
      <c r="C27" s="16">
        <v>66.205793615000005</v>
      </c>
      <c r="H27" s="19" t="s">
        <v>34</v>
      </c>
      <c r="I27" s="21">
        <f>I25-I29</f>
        <v>5.4982601770000005E-13</v>
      </c>
      <c r="J27" s="33"/>
      <c r="K27" s="33"/>
      <c r="N27" s="16">
        <v>1050</v>
      </c>
      <c r="O27" s="16">
        <v>115.666666666666</v>
      </c>
      <c r="P27" s="16">
        <v>83.871474062999894</v>
      </c>
      <c r="Q27" s="16">
        <v>5.49826E-13</v>
      </c>
    </row>
    <row r="28" spans="1:17" ht="15.75" thickBot="1" x14ac:dyDescent="0.3">
      <c r="A28" s="16">
        <v>1190</v>
      </c>
      <c r="B28" s="16">
        <v>118.393333333333</v>
      </c>
      <c r="C28" s="16">
        <v>83.504765534000001</v>
      </c>
      <c r="H28" s="24" t="s">
        <v>35</v>
      </c>
      <c r="I28" s="24">
        <f>I25*2.5</f>
        <v>2.7491300885E-12</v>
      </c>
      <c r="J28" s="18"/>
      <c r="K28" s="18"/>
      <c r="N28" s="16">
        <v>1190</v>
      </c>
      <c r="O28" s="16">
        <v>118.393333333333</v>
      </c>
      <c r="P28" s="16">
        <v>100.357402289999</v>
      </c>
      <c r="Q28" s="16">
        <v>5.49826E-13</v>
      </c>
    </row>
    <row r="29" spans="1:17" ht="15.75" thickBot="1" x14ac:dyDescent="0.3">
      <c r="A29" s="16">
        <v>1330</v>
      </c>
      <c r="B29" s="16">
        <v>120.78666666666599</v>
      </c>
      <c r="C29" s="16">
        <v>98.248103086</v>
      </c>
      <c r="H29" s="20" t="s">
        <v>32</v>
      </c>
      <c r="I29" s="24">
        <f>I25/2</f>
        <v>5.4982601770000005E-13</v>
      </c>
      <c r="J29" s="18"/>
      <c r="K29" s="18"/>
      <c r="N29" s="16">
        <v>1330</v>
      </c>
      <c r="O29" s="16">
        <v>120.78666666666599</v>
      </c>
      <c r="P29" s="16">
        <v>114.848356249999</v>
      </c>
      <c r="Q29" s="16">
        <v>5.49826E-13</v>
      </c>
    </row>
    <row r="30" spans="1:17" x14ac:dyDescent="0.25">
      <c r="A30" s="16">
        <v>1470</v>
      </c>
      <c r="B30" s="16">
        <v>126.92666666666599</v>
      </c>
      <c r="C30" s="16">
        <v>110.256909919999</v>
      </c>
      <c r="G30" s="36"/>
      <c r="H30" s="1"/>
      <c r="I30" s="16"/>
      <c r="J30" s="1"/>
      <c r="K30" s="1"/>
      <c r="N30" s="16">
        <v>1470</v>
      </c>
      <c r="O30" s="16">
        <v>126.92666666666599</v>
      </c>
      <c r="P30" s="16">
        <v>124.369014079999</v>
      </c>
      <c r="Q30" s="16">
        <v>5.49826E-13</v>
      </c>
    </row>
    <row r="31" spans="1:17" x14ac:dyDescent="0.25">
      <c r="A31" s="16">
        <v>1750</v>
      </c>
      <c r="B31" s="16">
        <v>129.06</v>
      </c>
      <c r="C31" s="16">
        <v>127.05985665</v>
      </c>
      <c r="N31" s="16">
        <v>1750</v>
      </c>
      <c r="O31" s="16">
        <v>129.06</v>
      </c>
      <c r="P31" s="16">
        <v>130.059999959999</v>
      </c>
      <c r="Q31" s="16">
        <v>5.4999999999999897E-13</v>
      </c>
    </row>
    <row r="32" spans="1:17" ht="15.75" thickBot="1" x14ac:dyDescent="0.3">
      <c r="A32" s="16">
        <v>2030</v>
      </c>
      <c r="B32" s="16">
        <v>134.099999999999</v>
      </c>
      <c r="C32" s="16">
        <v>136.80617644</v>
      </c>
      <c r="N32" s="16">
        <v>2030</v>
      </c>
      <c r="O32" s="16">
        <v>134.099999999999</v>
      </c>
      <c r="P32" s="16">
        <v>134.663310219999</v>
      </c>
      <c r="Q32" s="16">
        <v>5.4999999999999897E-13</v>
      </c>
    </row>
    <row r="33" spans="1:17" ht="15.75" thickBot="1" x14ac:dyDescent="0.3">
      <c r="A33" s="16">
        <v>2310</v>
      </c>
      <c r="B33" s="16">
        <v>142.02666666666599</v>
      </c>
      <c r="C33" s="16">
        <v>142.22426464</v>
      </c>
      <c r="H33" s="79" t="s">
        <v>57</v>
      </c>
      <c r="I33" s="80"/>
      <c r="J33" s="81"/>
      <c r="N33" s="16">
        <v>2310</v>
      </c>
      <c r="O33" s="16">
        <v>142.02666666666599</v>
      </c>
      <c r="P33" s="16">
        <v>141.43794033</v>
      </c>
      <c r="Q33" s="16">
        <v>5.49826E-13</v>
      </c>
    </row>
    <row r="34" spans="1:17" x14ac:dyDescent="0.25">
      <c r="A34" s="16">
        <v>2590</v>
      </c>
      <c r="B34" s="16">
        <v>142.28666666666601</v>
      </c>
      <c r="C34" s="16">
        <v>145.16519395</v>
      </c>
      <c r="H34" s="82" t="s">
        <v>49</v>
      </c>
      <c r="I34" s="83"/>
      <c r="J34" s="61">
        <v>940.58</v>
      </c>
      <c r="N34" s="16">
        <v>2590</v>
      </c>
      <c r="O34" s="16">
        <v>142.28666666666601</v>
      </c>
      <c r="P34" s="16">
        <v>142.50651719000001</v>
      </c>
      <c r="Q34" s="16">
        <v>5.4999999999999897E-13</v>
      </c>
    </row>
    <row r="35" spans="1:17" x14ac:dyDescent="0.25">
      <c r="A35" s="16">
        <v>2870</v>
      </c>
      <c r="B35" s="16">
        <v>143.03333333333299</v>
      </c>
      <c r="C35" s="16">
        <v>146.73953252000001</v>
      </c>
      <c r="H35" s="77" t="s">
        <v>50</v>
      </c>
      <c r="I35" s="78"/>
      <c r="J35" s="62">
        <f>J34^0.5</f>
        <v>30.668876731957432</v>
      </c>
      <c r="N35" s="16">
        <v>2870</v>
      </c>
      <c r="O35" s="16">
        <v>143.03333333333299</v>
      </c>
      <c r="P35" s="16">
        <v>143.188381719999</v>
      </c>
      <c r="Q35" s="16">
        <v>5.4999999999999897E-13</v>
      </c>
    </row>
    <row r="36" spans="1:17" x14ac:dyDescent="0.25">
      <c r="A36" s="16">
        <v>3290</v>
      </c>
      <c r="B36" s="16">
        <v>145.63999999999999</v>
      </c>
      <c r="C36" s="16">
        <v>147.83117314</v>
      </c>
      <c r="H36" s="77" t="s">
        <v>55</v>
      </c>
      <c r="I36" s="78"/>
      <c r="J36" s="62">
        <v>0.81</v>
      </c>
      <c r="N36" s="16">
        <v>3290</v>
      </c>
      <c r="O36" s="16">
        <v>145.63999999999999</v>
      </c>
      <c r="P36" s="16">
        <v>145.41463902999899</v>
      </c>
      <c r="Q36" s="16">
        <v>5.49826E-13</v>
      </c>
    </row>
    <row r="37" spans="1:17" x14ac:dyDescent="0.25">
      <c r="A37" s="16">
        <v>3710</v>
      </c>
      <c r="B37" s="16">
        <v>144.07333333333301</v>
      </c>
      <c r="C37" s="16">
        <v>148.249521829999</v>
      </c>
      <c r="H37" s="77" t="s">
        <v>53</v>
      </c>
      <c r="I37" s="78"/>
      <c r="J37" s="64">
        <v>2544.4499999999998</v>
      </c>
      <c r="N37" s="16">
        <v>3710</v>
      </c>
      <c r="O37" s="16">
        <v>144.07333333333301</v>
      </c>
      <c r="P37" s="16">
        <v>144.39980012999899</v>
      </c>
      <c r="Q37" s="16">
        <v>5.4999999999999897E-13</v>
      </c>
    </row>
    <row r="38" spans="1:17" ht="15.75" thickBot="1" x14ac:dyDescent="0.3">
      <c r="A38" s="16">
        <v>4130</v>
      </c>
      <c r="B38" s="16">
        <v>147.24666666666599</v>
      </c>
      <c r="C38" s="16">
        <v>148.409040919999</v>
      </c>
      <c r="H38" s="75" t="s">
        <v>54</v>
      </c>
      <c r="I38" s="76"/>
      <c r="J38" s="63">
        <v>57.82</v>
      </c>
      <c r="N38" s="16">
        <v>4130</v>
      </c>
      <c r="O38" s="16">
        <v>147.24666666666599</v>
      </c>
      <c r="P38" s="16">
        <v>146.83625619</v>
      </c>
      <c r="Q38" s="16">
        <v>5.49826E-13</v>
      </c>
    </row>
    <row r="39" spans="1:17" ht="15.75" thickBot="1" x14ac:dyDescent="0.3">
      <c r="A39" s="16">
        <v>4550</v>
      </c>
      <c r="B39" s="16">
        <v>143.29333333333301</v>
      </c>
      <c r="C39" s="16">
        <v>148.46971965</v>
      </c>
      <c r="H39" s="75">
        <v>0.38</v>
      </c>
      <c r="I39" s="76"/>
      <c r="J39" s="63">
        <v>0.65</v>
      </c>
      <c r="N39" s="16">
        <v>4550</v>
      </c>
      <c r="O39" s="16">
        <v>143.29333333333301</v>
      </c>
      <c r="P39" s="16">
        <v>143.65210952000001</v>
      </c>
      <c r="Q39" s="16">
        <v>5.4999999999999897E-13</v>
      </c>
    </row>
    <row r="40" spans="1:17" x14ac:dyDescent="0.25">
      <c r="A40" s="16">
        <v>4970</v>
      </c>
      <c r="B40" s="16">
        <v>145.63999999999999</v>
      </c>
      <c r="C40" s="16">
        <v>148.49277398999899</v>
      </c>
      <c r="N40" s="16">
        <v>4970</v>
      </c>
      <c r="O40" s="16">
        <v>145.63999999999999</v>
      </c>
      <c r="P40" s="16">
        <v>145.55967995</v>
      </c>
      <c r="Q40" s="16">
        <v>5.49826E-13</v>
      </c>
    </row>
    <row r="41" spans="1:17" x14ac:dyDescent="0.25">
      <c r="A41" s="16">
        <v>5390</v>
      </c>
      <c r="B41" s="16">
        <v>147.40666666666601</v>
      </c>
      <c r="C41" s="16">
        <v>148.50152832000001</v>
      </c>
      <c r="N41" s="16">
        <v>5390</v>
      </c>
      <c r="O41" s="16">
        <v>147.40666666666601</v>
      </c>
      <c r="P41" s="16">
        <v>147.33420290000001</v>
      </c>
      <c r="Q41" s="16">
        <v>5.49826E-13</v>
      </c>
    </row>
    <row r="42" spans="1:17" x14ac:dyDescent="0.25">
      <c r="A42" s="16">
        <v>5810</v>
      </c>
      <c r="B42" s="16">
        <v>146.96666666666599</v>
      </c>
      <c r="C42" s="16">
        <v>148.50485165000001</v>
      </c>
      <c r="N42" s="16">
        <v>5810</v>
      </c>
      <c r="O42" s="16">
        <v>146.96666666666599</v>
      </c>
      <c r="P42" s="16">
        <v>146.95954384999899</v>
      </c>
      <c r="Q42" s="16">
        <v>5.4999999999999897E-13</v>
      </c>
    </row>
    <row r="43" spans="1:17" x14ac:dyDescent="0.25">
      <c r="A43" s="16">
        <v>6230</v>
      </c>
      <c r="B43" s="16">
        <v>145.9</v>
      </c>
      <c r="C43" s="16">
        <v>148.50611309000001</v>
      </c>
      <c r="N43" s="16">
        <v>6230</v>
      </c>
      <c r="O43" s="16">
        <v>145.9</v>
      </c>
      <c r="P43" s="16">
        <v>145.986128769999</v>
      </c>
      <c r="Q43" s="16">
        <v>5.4999999999999897E-13</v>
      </c>
    </row>
    <row r="44" spans="1:17" x14ac:dyDescent="0.25">
      <c r="A44" s="16">
        <v>6650</v>
      </c>
      <c r="B44" s="16">
        <v>146.446666666666</v>
      </c>
      <c r="C44" s="16">
        <v>148.506591869999</v>
      </c>
      <c r="N44" s="16">
        <v>6650</v>
      </c>
      <c r="O44" s="16">
        <v>146.446666666666</v>
      </c>
      <c r="P44" s="16">
        <v>146.383678199999</v>
      </c>
      <c r="Q44" s="16">
        <v>5.4999999999999897E-13</v>
      </c>
    </row>
    <row r="45" spans="1:17" x14ac:dyDescent="0.25">
      <c r="A45" s="16">
        <v>7070</v>
      </c>
      <c r="B45" s="16">
        <v>145.9</v>
      </c>
      <c r="C45" s="16">
        <v>148.50677357999899</v>
      </c>
      <c r="N45" s="16">
        <v>7070</v>
      </c>
      <c r="O45" s="16">
        <v>145.9</v>
      </c>
      <c r="P45" s="16">
        <v>145.91242439000001</v>
      </c>
      <c r="Q45" s="16">
        <v>5.4999999999999897E-13</v>
      </c>
    </row>
    <row r="46" spans="1:17" x14ac:dyDescent="0.25">
      <c r="A46" s="16">
        <v>7490</v>
      </c>
      <c r="B46" s="16">
        <v>145.63999999999999</v>
      </c>
      <c r="C46" s="16">
        <v>148.50684254000001</v>
      </c>
      <c r="N46" s="16">
        <v>7490</v>
      </c>
      <c r="O46" s="16">
        <v>145.63999999999999</v>
      </c>
      <c r="P46" s="16">
        <v>145.67618193000001</v>
      </c>
      <c r="Q46" s="16">
        <v>5.4999999999999897E-13</v>
      </c>
    </row>
    <row r="47" spans="1:17" x14ac:dyDescent="0.25">
      <c r="A47" s="16">
        <v>7980</v>
      </c>
      <c r="B47" s="16">
        <v>146.446666666666</v>
      </c>
      <c r="C47" s="16">
        <v>148.50687110000001</v>
      </c>
      <c r="N47" s="16">
        <v>7980</v>
      </c>
      <c r="O47" s="16">
        <v>146.446666666666</v>
      </c>
      <c r="P47" s="16">
        <v>146.43398933</v>
      </c>
      <c r="Q47" s="16">
        <v>5.4999999999999897E-13</v>
      </c>
    </row>
    <row r="48" spans="1:17" x14ac:dyDescent="0.25">
      <c r="A48" s="16"/>
      <c r="B48" s="16"/>
      <c r="C48" s="16"/>
      <c r="N48" s="16"/>
      <c r="O48" s="16"/>
      <c r="P48" s="16"/>
      <c r="Q48" s="16"/>
    </row>
    <row r="49" spans="1:17" x14ac:dyDescent="0.25">
      <c r="A49" s="16"/>
      <c r="B49" s="16"/>
      <c r="C49" s="16"/>
      <c r="N49" s="16"/>
      <c r="O49" s="16"/>
      <c r="P49" s="16"/>
      <c r="Q49" s="16"/>
    </row>
    <row r="50" spans="1:17" x14ac:dyDescent="0.25">
      <c r="A50" s="16"/>
      <c r="B50" s="16"/>
      <c r="C50" s="16"/>
      <c r="N50" s="16"/>
      <c r="O50" s="16"/>
      <c r="P50" s="16"/>
      <c r="Q50" s="16"/>
    </row>
    <row r="51" spans="1:17" x14ac:dyDescent="0.25">
      <c r="A51" s="16"/>
      <c r="B51" s="16"/>
      <c r="C51" s="16"/>
      <c r="N51" s="16"/>
      <c r="O51" s="16"/>
      <c r="P51" s="16"/>
      <c r="Q51" s="16"/>
    </row>
    <row r="52" spans="1:17" x14ac:dyDescent="0.25">
      <c r="A52" s="16"/>
      <c r="B52" s="16"/>
      <c r="C52" s="16"/>
      <c r="N52" s="16"/>
      <c r="O52" s="16"/>
      <c r="P52" s="16"/>
      <c r="Q52" s="16"/>
    </row>
    <row r="53" spans="1:17" x14ac:dyDescent="0.25">
      <c r="A53" s="16"/>
      <c r="B53" s="16"/>
      <c r="C53" s="16"/>
      <c r="N53" s="16"/>
      <c r="O53" s="16"/>
      <c r="P53" s="16"/>
      <c r="Q53" s="16"/>
    </row>
    <row r="54" spans="1:17" x14ac:dyDescent="0.25">
      <c r="A54" s="16"/>
      <c r="B54" s="16"/>
      <c r="C54" s="16"/>
      <c r="N54" s="16"/>
      <c r="O54" s="16"/>
      <c r="P54" s="16"/>
      <c r="Q54" s="16"/>
    </row>
    <row r="55" spans="1:17" x14ac:dyDescent="0.25">
      <c r="A55" s="16"/>
      <c r="B55" s="16"/>
      <c r="C55" s="16"/>
      <c r="N55" s="16"/>
      <c r="O55" s="16"/>
      <c r="P55" s="16"/>
      <c r="Q55" s="16"/>
    </row>
    <row r="56" spans="1:17" x14ac:dyDescent="0.25">
      <c r="A56" s="16"/>
      <c r="B56" s="16"/>
      <c r="C56" s="16"/>
      <c r="N56" s="16"/>
      <c r="O56" s="16"/>
      <c r="P56" s="16"/>
      <c r="Q56" s="16"/>
    </row>
    <row r="57" spans="1:17" x14ac:dyDescent="0.25">
      <c r="A57" s="16"/>
      <c r="B57" s="16"/>
      <c r="C57" s="16"/>
      <c r="N57" s="16"/>
      <c r="O57" s="16"/>
      <c r="P57" s="16"/>
      <c r="Q57" s="16"/>
    </row>
    <row r="58" spans="1:17" x14ac:dyDescent="0.25">
      <c r="A58" s="16"/>
      <c r="B58" s="16"/>
      <c r="C58" s="16"/>
      <c r="N58" s="16"/>
      <c r="O58" s="16"/>
      <c r="P58" s="16"/>
      <c r="Q58" s="16"/>
    </row>
    <row r="59" spans="1:17" x14ac:dyDescent="0.25">
      <c r="A59" s="16"/>
      <c r="B59" s="16"/>
      <c r="C59" s="16"/>
      <c r="N59" s="16"/>
      <c r="O59" s="16"/>
      <c r="P59" s="16"/>
      <c r="Q59" s="16"/>
    </row>
    <row r="60" spans="1:17" x14ac:dyDescent="0.25">
      <c r="A60" s="16"/>
      <c r="B60" s="16"/>
      <c r="C60" s="16"/>
      <c r="N60" s="16"/>
      <c r="O60" s="16"/>
      <c r="P60" s="16"/>
      <c r="Q60" s="16"/>
    </row>
    <row r="61" spans="1:17" x14ac:dyDescent="0.25">
      <c r="A61" s="16"/>
      <c r="B61" s="16"/>
      <c r="C61" s="16"/>
      <c r="N61" s="16"/>
      <c r="O61" s="16"/>
      <c r="P61" s="16"/>
      <c r="Q61" s="16"/>
    </row>
    <row r="62" spans="1:17" x14ac:dyDescent="0.25">
      <c r="A62" s="16"/>
      <c r="B62" s="16"/>
      <c r="C62" s="16"/>
      <c r="N62" s="16"/>
      <c r="O62" s="16"/>
      <c r="P62" s="16"/>
      <c r="Q62" s="16"/>
    </row>
    <row r="63" spans="1:17" x14ac:dyDescent="0.25">
      <c r="A63" s="16"/>
      <c r="B63" s="16"/>
      <c r="C63" s="16"/>
      <c r="N63" s="16"/>
      <c r="O63" s="16"/>
      <c r="P63" s="16"/>
      <c r="Q63" s="16"/>
    </row>
    <row r="64" spans="1:17" x14ac:dyDescent="0.25">
      <c r="A64" s="16"/>
      <c r="B64" s="16"/>
      <c r="C64" s="16"/>
      <c r="N64" s="16"/>
      <c r="O64" s="16"/>
      <c r="P64" s="16"/>
      <c r="Q64" s="16"/>
    </row>
    <row r="65" spans="1:17" x14ac:dyDescent="0.25">
      <c r="A65" s="16"/>
      <c r="B65" s="16"/>
      <c r="C65" s="16"/>
      <c r="N65" s="16"/>
      <c r="O65" s="16"/>
      <c r="P65" s="16"/>
      <c r="Q65" s="16"/>
    </row>
    <row r="66" spans="1:17" x14ac:dyDescent="0.25">
      <c r="A66" s="16"/>
      <c r="B66" s="16"/>
      <c r="C66" s="16"/>
      <c r="N66" s="16"/>
      <c r="O66" s="16"/>
      <c r="P66" s="16"/>
      <c r="Q66" s="16"/>
    </row>
    <row r="67" spans="1:17" x14ac:dyDescent="0.25">
      <c r="A67" s="16"/>
      <c r="B67" s="16"/>
      <c r="C67" s="16"/>
      <c r="N67" s="16"/>
      <c r="O67" s="16"/>
      <c r="P67" s="16"/>
      <c r="Q67" s="16"/>
    </row>
    <row r="68" spans="1:17" x14ac:dyDescent="0.25">
      <c r="A68" s="16"/>
      <c r="B68" s="16"/>
      <c r="C68" s="16"/>
      <c r="N68" s="16"/>
      <c r="O68" s="16"/>
      <c r="P68" s="16"/>
      <c r="Q68" s="16"/>
    </row>
  </sheetData>
  <mergeCells count="7">
    <mergeCell ref="H39:I39"/>
    <mergeCell ref="H38:I38"/>
    <mergeCell ref="H33:J33"/>
    <mergeCell ref="H34:I34"/>
    <mergeCell ref="H35:I35"/>
    <mergeCell ref="H36:I36"/>
    <mergeCell ref="H37:I3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557D-0FFF-4B72-A31C-9B46452A79A7}">
  <sheetPr>
    <tabColor rgb="FFFF0000"/>
  </sheetPr>
  <dimension ref="A1:Z68"/>
  <sheetViews>
    <sheetView topLeftCell="H13" zoomScaleNormal="100" workbookViewId="0">
      <selection activeCell="V39" sqref="V39"/>
    </sheetView>
  </sheetViews>
  <sheetFormatPr baseColWidth="10" defaultRowHeight="15" x14ac:dyDescent="0.25"/>
  <cols>
    <col min="1" max="2" width="12.7109375" customWidth="1"/>
    <col min="3" max="3" width="15.7109375" customWidth="1"/>
    <col min="7" max="7" width="16.28515625" customWidth="1"/>
    <col min="8" max="8" width="18" style="38" customWidth="1"/>
    <col min="9" max="9" width="12.7109375" customWidth="1"/>
    <col min="10" max="10" width="14.42578125" customWidth="1"/>
    <col min="11" max="11" width="12" customWidth="1"/>
    <col min="12" max="13" width="16.28515625" customWidth="1"/>
    <col min="22" max="22" width="24.5703125" customWidth="1"/>
  </cols>
  <sheetData>
    <row r="1" spans="1:17" x14ac:dyDescent="0.25">
      <c r="A1" s="17" t="s">
        <v>27</v>
      </c>
      <c r="B1" s="17" t="s">
        <v>28</v>
      </c>
      <c r="C1" s="17" t="s">
        <v>29</v>
      </c>
      <c r="E1" s="17" t="s">
        <v>27</v>
      </c>
      <c r="F1" s="17" t="s">
        <v>28</v>
      </c>
      <c r="G1" s="17" t="s">
        <v>46</v>
      </c>
      <c r="H1" s="17" t="s">
        <v>58</v>
      </c>
      <c r="J1" s="17" t="s">
        <v>27</v>
      </c>
      <c r="K1" s="17" t="s">
        <v>28</v>
      </c>
      <c r="L1" s="17" t="s">
        <v>48</v>
      </c>
      <c r="M1" s="17" t="s">
        <v>58</v>
      </c>
      <c r="N1" s="17"/>
      <c r="O1" s="17"/>
      <c r="P1" s="17"/>
      <c r="Q1" s="17"/>
    </row>
    <row r="2" spans="1:17" x14ac:dyDescent="0.25">
      <c r="A2" s="16">
        <v>26.5</v>
      </c>
      <c r="B2" s="16">
        <v>6.6299999999999901E-2</v>
      </c>
      <c r="C2" s="16">
        <v>0</v>
      </c>
      <c r="E2" s="16">
        <v>14</v>
      </c>
      <c r="F2" s="18">
        <v>0</v>
      </c>
      <c r="G2" s="18">
        <v>0</v>
      </c>
      <c r="H2" s="16">
        <v>0</v>
      </c>
      <c r="J2" s="16">
        <v>14</v>
      </c>
      <c r="K2" s="16">
        <v>0</v>
      </c>
      <c r="L2" s="16">
        <v>0</v>
      </c>
      <c r="M2" s="16">
        <v>0</v>
      </c>
      <c r="N2" s="16"/>
      <c r="O2" s="16"/>
      <c r="P2" s="16"/>
      <c r="Q2" s="16"/>
    </row>
    <row r="3" spans="1:17" x14ac:dyDescent="0.25">
      <c r="A3" s="16">
        <v>556.5</v>
      </c>
      <c r="B3" s="16">
        <v>1.5100000000000001E-2</v>
      </c>
      <c r="C3" s="16">
        <v>9.8747601812000001E-4</v>
      </c>
      <c r="E3" s="16">
        <v>280</v>
      </c>
      <c r="F3" s="18">
        <v>0</v>
      </c>
      <c r="G3" s="18">
        <v>1.0681750818529999E-2</v>
      </c>
      <c r="H3" s="16">
        <v>1.22504290404219E-3</v>
      </c>
      <c r="J3" s="16">
        <v>70</v>
      </c>
      <c r="K3" s="16">
        <v>0</v>
      </c>
      <c r="L3" s="16">
        <v>-1.1957389392955301E-9</v>
      </c>
      <c r="M3" s="16">
        <v>-6.0036594006822904E-10</v>
      </c>
      <c r="N3" s="16"/>
      <c r="O3" s="16"/>
      <c r="P3" s="16"/>
      <c r="Q3" s="16"/>
    </row>
    <row r="4" spans="1:17" x14ac:dyDescent="0.25">
      <c r="A4" s="16">
        <v>1086.5</v>
      </c>
      <c r="B4" s="16">
        <v>3.30999999999999E-2</v>
      </c>
      <c r="C4" s="16">
        <v>1.4399712898000001</v>
      </c>
      <c r="E4" s="16">
        <v>560</v>
      </c>
      <c r="F4" s="18">
        <v>0</v>
      </c>
      <c r="G4" s="18">
        <v>2.13346827430802</v>
      </c>
      <c r="H4" s="16">
        <v>0.63097074352267701</v>
      </c>
      <c r="J4" s="16">
        <v>140</v>
      </c>
      <c r="K4" s="16">
        <v>0</v>
      </c>
      <c r="L4" s="16">
        <v>1.1105274605749999E-6</v>
      </c>
      <c r="M4" s="16">
        <v>-6.5843247078032599E-7</v>
      </c>
      <c r="N4" s="16"/>
      <c r="O4" s="16"/>
      <c r="P4" s="16"/>
      <c r="Q4" s="16"/>
    </row>
    <row r="5" spans="1:17" x14ac:dyDescent="0.25">
      <c r="A5" s="16">
        <v>1510.5</v>
      </c>
      <c r="B5" s="16">
        <v>0.13250000000000001</v>
      </c>
      <c r="C5" s="16">
        <v>11.847091188</v>
      </c>
      <c r="E5" s="16">
        <v>840</v>
      </c>
      <c r="F5" s="18">
        <v>0</v>
      </c>
      <c r="G5" s="18">
        <v>11.6521264586311</v>
      </c>
      <c r="H5" s="16">
        <v>6.95953048664893</v>
      </c>
      <c r="J5" s="16">
        <v>210</v>
      </c>
      <c r="K5" s="16">
        <v>0</v>
      </c>
      <c r="L5" s="16">
        <v>1.9714847628276699E-3</v>
      </c>
      <c r="M5" s="16">
        <v>2.6974751916882602E-4</v>
      </c>
      <c r="N5" s="16"/>
      <c r="O5" s="16"/>
      <c r="P5" s="16"/>
      <c r="Q5" s="16"/>
    </row>
    <row r="6" spans="1:17" x14ac:dyDescent="0.25">
      <c r="A6" s="16">
        <v>1537</v>
      </c>
      <c r="B6" s="16">
        <v>0.2379</v>
      </c>
      <c r="C6" s="16">
        <v>12.775677739000001</v>
      </c>
      <c r="E6" s="16">
        <v>1064</v>
      </c>
      <c r="F6" s="18">
        <v>0</v>
      </c>
      <c r="G6" s="18">
        <v>21.429145423510899</v>
      </c>
      <c r="H6" s="16">
        <v>14.8432640915746</v>
      </c>
      <c r="J6" s="16">
        <v>224</v>
      </c>
      <c r="K6" s="16">
        <v>0</v>
      </c>
      <c r="L6" s="16">
        <v>4.3247723246771803E-3</v>
      </c>
      <c r="M6" s="16">
        <v>6.0059512687225401E-4</v>
      </c>
      <c r="N6" s="16"/>
      <c r="O6" s="16"/>
      <c r="P6" s="16"/>
      <c r="Q6" s="16"/>
    </row>
    <row r="7" spans="1:17" x14ac:dyDescent="0.25">
      <c r="A7" s="16">
        <v>1563.5</v>
      </c>
      <c r="B7" s="16">
        <v>0.40500000000000003</v>
      </c>
      <c r="C7" s="16">
        <v>13.7244713069999</v>
      </c>
      <c r="E7" s="16">
        <v>1078</v>
      </c>
      <c r="F7" s="18">
        <v>0</v>
      </c>
      <c r="G7" s="18">
        <v>22.0146416211245</v>
      </c>
      <c r="H7" s="16">
        <v>15.331364985564401</v>
      </c>
      <c r="J7" s="16">
        <v>238</v>
      </c>
      <c r="K7" s="16">
        <v>0</v>
      </c>
      <c r="L7" s="16">
        <v>8.7020545875156792E-3</v>
      </c>
      <c r="M7" s="16">
        <v>1.23224380780414E-3</v>
      </c>
      <c r="N7" s="16"/>
      <c r="O7" s="16"/>
      <c r="P7" s="16"/>
      <c r="Q7" s="16"/>
    </row>
    <row r="8" spans="1:17" x14ac:dyDescent="0.25">
      <c r="A8" s="16">
        <v>1590</v>
      </c>
      <c r="B8" s="16">
        <v>0.65649999999999897</v>
      </c>
      <c r="C8" s="16">
        <v>14.6913794459999</v>
      </c>
      <c r="E8" s="16">
        <v>1092</v>
      </c>
      <c r="F8" s="18">
        <v>0</v>
      </c>
      <c r="G8" s="18">
        <v>22.593887252568901</v>
      </c>
      <c r="H8" s="16">
        <v>15.815508818108199</v>
      </c>
      <c r="J8" s="16">
        <v>252</v>
      </c>
      <c r="K8" s="16">
        <v>0</v>
      </c>
      <c r="L8" s="16">
        <v>1.6299784520441299E-2</v>
      </c>
      <c r="M8" s="16">
        <v>2.3725970528939199E-3</v>
      </c>
      <c r="N8" s="16"/>
      <c r="O8" s="16"/>
      <c r="P8" s="16"/>
      <c r="Q8" s="16"/>
    </row>
    <row r="9" spans="1:17" x14ac:dyDescent="0.25">
      <c r="A9" s="16">
        <v>1616.5</v>
      </c>
      <c r="B9" s="16">
        <v>0.87639999999999896</v>
      </c>
      <c r="C9" s="16">
        <v>15.6743552439999</v>
      </c>
      <c r="E9" s="16">
        <v>1106</v>
      </c>
      <c r="F9" s="18">
        <v>4.2200000000000001E-2</v>
      </c>
      <c r="G9" s="18">
        <v>23.1665145715629</v>
      </c>
      <c r="H9" s="16">
        <v>16.2952941248831</v>
      </c>
      <c r="J9" s="16">
        <v>266</v>
      </c>
      <c r="K9" s="16">
        <v>0.120499999999999</v>
      </c>
      <c r="L9" s="16">
        <v>2.8737265527562301E-2</v>
      </c>
      <c r="M9" s="16">
        <v>4.3417112877208001E-3</v>
      </c>
      <c r="N9" s="16"/>
      <c r="O9" s="16"/>
      <c r="P9" s="16"/>
      <c r="Q9" s="16"/>
    </row>
    <row r="10" spans="1:17" x14ac:dyDescent="0.25">
      <c r="A10" s="16">
        <v>1643</v>
      </c>
      <c r="B10" s="16">
        <v>1.4666999999999899</v>
      </c>
      <c r="C10" s="16">
        <v>16.6714062859999</v>
      </c>
      <c r="E10" s="16">
        <v>1120</v>
      </c>
      <c r="F10" s="18">
        <v>6.6299999999999901E-2</v>
      </c>
      <c r="G10" s="18">
        <v>23.732188197475899</v>
      </c>
      <c r="H10" s="16">
        <v>16.770351197857799</v>
      </c>
      <c r="J10" s="16">
        <v>280</v>
      </c>
      <c r="K10" s="16">
        <v>2.0207999999999902</v>
      </c>
      <c r="L10" s="16">
        <v>4.8100533606317102E-2</v>
      </c>
      <c r="M10" s="16">
        <v>7.6199632363240198E-3</v>
      </c>
      <c r="N10" s="16"/>
      <c r="O10" s="16"/>
      <c r="P10" s="16"/>
      <c r="Q10" s="16"/>
    </row>
    <row r="11" spans="1:17" x14ac:dyDescent="0.25">
      <c r="A11" s="16">
        <v>1669.5</v>
      </c>
      <c r="B11" s="16">
        <v>1.87319999999999</v>
      </c>
      <c r="C11" s="16">
        <v>17.680600669</v>
      </c>
      <c r="E11" s="16">
        <v>1134</v>
      </c>
      <c r="F11" s="18">
        <v>0.1837</v>
      </c>
      <c r="G11" s="18">
        <v>24.290603910416401</v>
      </c>
      <c r="H11" s="16">
        <v>17.240340873518701</v>
      </c>
      <c r="J11" s="16">
        <v>294</v>
      </c>
      <c r="K11" s="16">
        <v>6.3815999999999899</v>
      </c>
      <c r="L11" s="16">
        <v>7.6963621825819395E-2</v>
      </c>
      <c r="M11" s="16">
        <v>1.29103252701543E-2</v>
      </c>
      <c r="N11" s="16"/>
      <c r="O11" s="16"/>
      <c r="P11" s="16"/>
      <c r="Q11" s="16"/>
    </row>
    <row r="12" spans="1:17" x14ac:dyDescent="0.25">
      <c r="A12" s="16">
        <v>1696</v>
      </c>
      <c r="B12" s="16">
        <v>2.3791999999999902</v>
      </c>
      <c r="C12" s="16">
        <v>18.700071683000001</v>
      </c>
      <c r="E12" s="16">
        <v>1148</v>
      </c>
      <c r="F12" s="18">
        <v>0.19270000000000001</v>
      </c>
      <c r="G12" s="18">
        <v>24.841487379659</v>
      </c>
      <c r="H12" s="16">
        <v>17.7049533554239</v>
      </c>
      <c r="J12" s="16">
        <v>308</v>
      </c>
      <c r="K12" s="16">
        <v>10.676</v>
      </c>
      <c r="L12" s="16">
        <v>0.118384474701671</v>
      </c>
      <c r="M12" s="16">
        <v>2.1214439120815699E-2</v>
      </c>
      <c r="N12" s="16"/>
      <c r="O12" s="16"/>
      <c r="P12" s="16"/>
      <c r="Q12" s="16"/>
    </row>
    <row r="13" spans="1:17" x14ac:dyDescent="0.25">
      <c r="A13" s="16">
        <v>1722.5</v>
      </c>
      <c r="B13" s="16">
        <v>2.8942000000000001</v>
      </c>
      <c r="C13" s="16">
        <v>19.728021468000001</v>
      </c>
      <c r="E13" s="16">
        <v>1162</v>
      </c>
      <c r="F13" s="18">
        <v>0.38350000000000001</v>
      </c>
      <c r="G13" s="18">
        <v>25.3845928632071</v>
      </c>
      <c r="H13" s="16">
        <v>18.163907010119299</v>
      </c>
      <c r="J13" s="16">
        <v>322</v>
      </c>
      <c r="K13" s="16">
        <v>15.739000000000001</v>
      </c>
      <c r="L13" s="16">
        <v>0.17587525728387901</v>
      </c>
      <c r="M13" s="16">
        <v>3.3922615399545102E-2</v>
      </c>
      <c r="N13" s="16"/>
      <c r="O13" s="16"/>
      <c r="P13" s="16"/>
      <c r="Q13" s="16"/>
    </row>
    <row r="14" spans="1:17" x14ac:dyDescent="0.25">
      <c r="A14" s="16">
        <v>1749</v>
      </c>
      <c r="B14" s="16">
        <v>3.4060999999999901</v>
      </c>
      <c r="C14" s="16">
        <v>20.762723828999899</v>
      </c>
      <c r="E14" s="16">
        <v>1176</v>
      </c>
      <c r="F14" s="18">
        <v>0.51200000000000001</v>
      </c>
      <c r="G14" s="18">
        <v>25.919701950965901</v>
      </c>
      <c r="H14" s="16">
        <v>18.616947145300301</v>
      </c>
      <c r="J14" s="16">
        <v>336</v>
      </c>
      <c r="K14" s="16">
        <v>20.710999999999899</v>
      </c>
      <c r="L14" s="16">
        <v>0.25334925112460299</v>
      </c>
      <c r="M14" s="16">
        <v>5.2922339027602801E-2</v>
      </c>
      <c r="N14" s="16"/>
      <c r="O14" s="16"/>
      <c r="P14" s="16"/>
      <c r="Q14" s="16"/>
    </row>
    <row r="15" spans="1:17" x14ac:dyDescent="0.25">
      <c r="A15" s="16">
        <v>1775.5</v>
      </c>
      <c r="B15" s="16">
        <v>3.9662999999999902</v>
      </c>
      <c r="C15" s="16">
        <v>21.802526283999899</v>
      </c>
      <c r="E15" s="16">
        <v>1190</v>
      </c>
      <c r="F15" s="18">
        <v>0.68969999999999898</v>
      </c>
      <c r="G15" s="18">
        <v>26.4466222287375</v>
      </c>
      <c r="H15" s="16">
        <v>19.063844780952</v>
      </c>
      <c r="J15" s="16">
        <v>350</v>
      </c>
      <c r="K15" s="16">
        <v>25.0259999999999</v>
      </c>
      <c r="L15" s="16">
        <v>0.35504798499489898</v>
      </c>
      <c r="M15" s="16">
        <v>8.0732902275011398E-2</v>
      </c>
      <c r="N15" s="16"/>
      <c r="O15" s="16"/>
      <c r="P15" s="16"/>
      <c r="Q15" s="16"/>
    </row>
    <row r="16" spans="1:17" x14ac:dyDescent="0.25">
      <c r="A16" s="16">
        <v>1802</v>
      </c>
      <c r="B16" s="16">
        <v>4.5956999999999901</v>
      </c>
      <c r="C16" s="16">
        <v>22.845851458999899</v>
      </c>
      <c r="E16" s="16">
        <v>1204</v>
      </c>
      <c r="F16" s="18">
        <v>0.84319999999999895</v>
      </c>
      <c r="G16" s="18">
        <v>26.965186023401099</v>
      </c>
      <c r="H16" s="16">
        <v>19.504395447331301</v>
      </c>
      <c r="J16" s="16">
        <v>364</v>
      </c>
      <c r="K16" s="16">
        <v>29.573999999999899</v>
      </c>
      <c r="L16" s="16">
        <v>0.48545362999590602</v>
      </c>
      <c r="M16" s="16">
        <v>0.12066207464877</v>
      </c>
      <c r="N16" s="16"/>
      <c r="O16" s="16"/>
      <c r="P16" s="16"/>
      <c r="Q16" s="16"/>
    </row>
    <row r="17" spans="1:26" x14ac:dyDescent="0.25">
      <c r="A17" s="16">
        <v>1828.5</v>
      </c>
      <c r="B17" s="16">
        <v>5.30039999999999</v>
      </c>
      <c r="C17" s="16">
        <v>23.8911978749999</v>
      </c>
      <c r="E17" s="16">
        <v>1218</v>
      </c>
      <c r="F17" s="18">
        <v>0.98780000000000001</v>
      </c>
      <c r="G17" s="18">
        <v>27.475249100286799</v>
      </c>
      <c r="H17" s="16">
        <v>19.938417978081901</v>
      </c>
      <c r="J17" s="16">
        <v>378</v>
      </c>
      <c r="K17" s="16">
        <v>32.987333333333297</v>
      </c>
      <c r="L17" s="16">
        <v>0.64919198840831904</v>
      </c>
      <c r="M17" s="16">
        <v>0.17694836818265899</v>
      </c>
      <c r="N17" s="16"/>
      <c r="O17" s="16"/>
      <c r="P17" s="16"/>
      <c r="Q17" s="16"/>
    </row>
    <row r="18" spans="1:26" x14ac:dyDescent="0.25">
      <c r="A18" s="16">
        <v>1855</v>
      </c>
      <c r="B18" s="16">
        <v>6.04429999999999</v>
      </c>
      <c r="C18" s="16">
        <v>24.937140228000001</v>
      </c>
      <c r="E18" s="16">
        <v>1232</v>
      </c>
      <c r="F18" s="18">
        <v>1.2226999999999899</v>
      </c>
      <c r="G18" s="18">
        <v>27.976689438848599</v>
      </c>
      <c r="H18" s="16">
        <v>20.3657533039265</v>
      </c>
      <c r="J18" s="16">
        <v>392</v>
      </c>
      <c r="K18" s="16">
        <v>38.247333333333302</v>
      </c>
      <c r="L18" s="16">
        <v>0.85093150567554399</v>
      </c>
      <c r="M18" s="16">
        <v>0.25481639898138098</v>
      </c>
      <c r="N18" s="16"/>
      <c r="O18" s="16"/>
      <c r="P18" s="16"/>
      <c r="Q18" s="16"/>
    </row>
    <row r="19" spans="1:26" ht="15.75" thickBot="1" x14ac:dyDescent="0.3">
      <c r="A19" s="16">
        <v>1881.5</v>
      </c>
      <c r="B19" s="16">
        <v>6.3227000000000002</v>
      </c>
      <c r="C19" s="16">
        <v>25.982329197999899</v>
      </c>
      <c r="E19" s="16">
        <v>1246</v>
      </c>
      <c r="F19" s="18">
        <v>1.4786999999999899</v>
      </c>
      <c r="G19" s="18">
        <v>28.469405984244599</v>
      </c>
      <c r="H19" s="16">
        <v>20.786263304930099</v>
      </c>
      <c r="J19" s="16">
        <v>406</v>
      </c>
      <c r="K19" s="16">
        <v>41.901333333333298</v>
      </c>
      <c r="L19" s="16">
        <v>1.09528315253029</v>
      </c>
      <c r="M19" s="16">
        <v>0.36036909814756901</v>
      </c>
      <c r="N19" s="16"/>
      <c r="O19" s="16"/>
      <c r="P19" s="16"/>
      <c r="Q19" s="16"/>
    </row>
    <row r="20" spans="1:26" x14ac:dyDescent="0.25">
      <c r="A20" s="16">
        <v>1908</v>
      </c>
      <c r="B20" s="16">
        <v>7.0922999999999901</v>
      </c>
      <c r="C20" s="16">
        <v>27.025490865999899</v>
      </c>
      <c r="E20" s="16">
        <v>1260</v>
      </c>
      <c r="F20" s="18">
        <v>1.6805000000000001</v>
      </c>
      <c r="G20" s="18">
        <v>28.953317457624301</v>
      </c>
      <c r="H20" s="16">
        <v>21.1998296443874</v>
      </c>
      <c r="J20" s="16">
        <v>420</v>
      </c>
      <c r="K20" s="16">
        <v>46.880666666666599</v>
      </c>
      <c r="L20" s="16">
        <v>1.3867053425468201</v>
      </c>
      <c r="M20" s="16">
        <v>0.50029101840469203</v>
      </c>
      <c r="N20" s="16"/>
      <c r="O20" s="16"/>
      <c r="P20" s="16"/>
      <c r="Q20" s="16"/>
      <c r="V20" s="79" t="s">
        <v>57</v>
      </c>
      <c r="W20" s="82" t="s">
        <v>25</v>
      </c>
      <c r="X20" s="83"/>
      <c r="Y20" s="82" t="s">
        <v>26</v>
      </c>
      <c r="Z20" s="83"/>
    </row>
    <row r="21" spans="1:26" ht="15.75" thickBot="1" x14ac:dyDescent="0.3">
      <c r="A21" s="16">
        <v>1934.5</v>
      </c>
      <c r="B21" s="16">
        <v>8.4084000000000003</v>
      </c>
      <c r="C21" s="16">
        <v>28.065425774000001</v>
      </c>
      <c r="E21" s="16">
        <v>1274</v>
      </c>
      <c r="F21" s="18">
        <v>1.8762000000000001</v>
      </c>
      <c r="G21" s="18">
        <v>29.428361224392098</v>
      </c>
      <c r="H21" s="16">
        <v>21.606352640588099</v>
      </c>
      <c r="J21" s="16">
        <v>490</v>
      </c>
      <c r="K21" s="16">
        <v>65.6933333333333</v>
      </c>
      <c r="L21" s="16">
        <v>3.68525584376592</v>
      </c>
      <c r="M21" s="16">
        <v>1.9386208722214999</v>
      </c>
      <c r="N21" s="16"/>
      <c r="O21" s="16"/>
      <c r="P21" s="16"/>
      <c r="Q21" s="16"/>
      <c r="V21" s="84"/>
      <c r="W21" s="48" t="s">
        <v>52</v>
      </c>
      <c r="X21" s="49" t="s">
        <v>59</v>
      </c>
      <c r="Y21" s="48" t="s">
        <v>56</v>
      </c>
      <c r="Z21" s="49" t="s">
        <v>51</v>
      </c>
    </row>
    <row r="22" spans="1:26" x14ac:dyDescent="0.25">
      <c r="A22" s="16">
        <v>1961</v>
      </c>
      <c r="B22" s="16">
        <v>9.8931000000000004</v>
      </c>
      <c r="C22" s="16">
        <v>29.1010076929999</v>
      </c>
      <c r="E22" s="16">
        <v>1288</v>
      </c>
      <c r="F22" s="18">
        <v>2.1080999999999901</v>
      </c>
      <c r="G22" s="18">
        <v>29.8944920935695</v>
      </c>
      <c r="H22" s="16">
        <v>22.005750231302201</v>
      </c>
      <c r="J22" s="16">
        <v>560</v>
      </c>
      <c r="K22" s="16">
        <v>77.079999999999899</v>
      </c>
      <c r="L22" s="16">
        <v>7.6231662581701496</v>
      </c>
      <c r="M22" s="16">
        <v>4.9945219979724396</v>
      </c>
      <c r="N22" s="16"/>
      <c r="O22" s="16"/>
      <c r="P22" s="16"/>
      <c r="Q22" s="16"/>
      <c r="V22" s="43" t="s">
        <v>49</v>
      </c>
      <c r="W22" s="50">
        <v>492.69</v>
      </c>
      <c r="X22" s="38">
        <v>235.33</v>
      </c>
      <c r="Y22" s="50">
        <v>940.58</v>
      </c>
      <c r="Z22" s="51">
        <v>1086.9100000000001</v>
      </c>
    </row>
    <row r="23" spans="1:26" x14ac:dyDescent="0.25">
      <c r="A23" s="16">
        <v>1987.5</v>
      </c>
      <c r="B23" s="16">
        <v>10.932</v>
      </c>
      <c r="C23" s="16">
        <v>30.131182125999899</v>
      </c>
      <c r="E23" s="16">
        <v>1302</v>
      </c>
      <c r="F23" s="18">
        <v>2.3490999999999902</v>
      </c>
      <c r="G23" s="18">
        <v>30.351681279184302</v>
      </c>
      <c r="H23" s="16">
        <v>22.397956837816899</v>
      </c>
      <c r="J23" s="16">
        <v>630</v>
      </c>
      <c r="K23" s="16">
        <v>88.2</v>
      </c>
      <c r="L23" s="16">
        <v>13.282304723746</v>
      </c>
      <c r="M23" s="16">
        <v>9.8248510612390501</v>
      </c>
      <c r="N23" s="16"/>
      <c r="O23" s="16"/>
      <c r="P23" s="16"/>
      <c r="Q23" s="16"/>
      <c r="V23" s="44" t="s">
        <v>50</v>
      </c>
      <c r="W23" s="46">
        <v>22.19</v>
      </c>
      <c r="X23" s="47">
        <v>15.4</v>
      </c>
      <c r="Y23" s="46">
        <v>30.66</v>
      </c>
      <c r="Z23" s="47">
        <v>32.96</v>
      </c>
    </row>
    <row r="24" spans="1:26" x14ac:dyDescent="0.25">
      <c r="A24" s="16">
        <v>2014</v>
      </c>
      <c r="B24" s="16">
        <v>11.7929999999999</v>
      </c>
      <c r="C24" s="16">
        <v>31.154964606</v>
      </c>
      <c r="E24" s="16">
        <v>1316</v>
      </c>
      <c r="F24" s="18">
        <v>2.7315</v>
      </c>
      <c r="G24" s="18">
        <v>30.799915339579101</v>
      </c>
      <c r="H24" s="16">
        <v>22.782922414249999</v>
      </c>
      <c r="J24" s="16">
        <v>700</v>
      </c>
      <c r="K24" s="16">
        <v>97.413333333333298</v>
      </c>
      <c r="L24" s="16">
        <v>20.480665729494898</v>
      </c>
      <c r="M24" s="16">
        <v>16.261662369906698</v>
      </c>
      <c r="N24" s="16"/>
      <c r="O24" s="16"/>
      <c r="P24" s="16"/>
      <c r="Q24" s="16"/>
      <c r="V24" s="44" t="s">
        <v>55</v>
      </c>
      <c r="W24" s="46">
        <v>0.64</v>
      </c>
      <c r="X24" s="47">
        <v>0.64</v>
      </c>
      <c r="Y24" s="46">
        <v>0.81</v>
      </c>
      <c r="Z24" s="47">
        <v>0.82</v>
      </c>
    </row>
    <row r="25" spans="1:26" x14ac:dyDescent="0.25">
      <c r="A25" s="16">
        <v>2146.5</v>
      </c>
      <c r="B25" s="16">
        <v>16.5609999999999</v>
      </c>
      <c r="C25" s="16">
        <v>36.148195549999897</v>
      </c>
      <c r="E25" s="16">
        <v>1330</v>
      </c>
      <c r="F25" s="18">
        <v>2.9874999999999901</v>
      </c>
      <c r="G25" s="18">
        <v>31.239195077708398</v>
      </c>
      <c r="H25" s="16">
        <v>23.1606114640222</v>
      </c>
      <c r="I25" s="28"/>
      <c r="J25" s="16">
        <v>770</v>
      </c>
      <c r="K25" s="16">
        <v>105.686666666666</v>
      </c>
      <c r="L25" s="16">
        <v>28.8703849209117</v>
      </c>
      <c r="M25" s="16">
        <v>23.9585667694415</v>
      </c>
      <c r="N25" s="16"/>
      <c r="O25" s="16"/>
      <c r="P25" s="16"/>
      <c r="Q25" s="16"/>
      <c r="V25" s="44" t="s">
        <v>53</v>
      </c>
      <c r="W25" s="46">
        <v>29052.53</v>
      </c>
      <c r="X25" s="51">
        <v>3972.0316200000002</v>
      </c>
      <c r="Y25" s="46">
        <v>2544.4499999999998</v>
      </c>
      <c r="Z25" s="47">
        <v>3128.82</v>
      </c>
    </row>
    <row r="26" spans="1:26" ht="15.75" thickBot="1" x14ac:dyDescent="0.3">
      <c r="A26" s="16">
        <v>2279</v>
      </c>
      <c r="B26" s="16">
        <v>22.7225</v>
      </c>
      <c r="C26" s="16">
        <v>40.8705997839999</v>
      </c>
      <c r="E26" s="16">
        <v>1344</v>
      </c>
      <c r="F26" s="18">
        <v>3.1682000000000001</v>
      </c>
      <c r="G26" s="18">
        <v>31.669534648901099</v>
      </c>
      <c r="H26" s="16">
        <v>23.531002001299399</v>
      </c>
      <c r="I26" s="28"/>
      <c r="J26" s="16">
        <v>910</v>
      </c>
      <c r="K26" s="16">
        <v>112.37333333333299</v>
      </c>
      <c r="L26" s="16">
        <v>47.587935485515203</v>
      </c>
      <c r="M26" s="16">
        <v>41.4892229490776</v>
      </c>
      <c r="N26" s="16"/>
      <c r="O26" s="16"/>
      <c r="P26" s="16"/>
      <c r="Q26" s="16"/>
      <c r="V26" s="45" t="s">
        <v>54</v>
      </c>
      <c r="W26" s="48">
        <v>509.7</v>
      </c>
      <c r="X26" s="49">
        <f>X25^0.5</f>
        <v>63.024055883448192</v>
      </c>
      <c r="Y26" s="48">
        <v>57.82</v>
      </c>
      <c r="Z26" s="49">
        <v>71.099999999999994</v>
      </c>
    </row>
    <row r="27" spans="1:26" x14ac:dyDescent="0.25">
      <c r="A27" s="16">
        <v>2411.5</v>
      </c>
      <c r="B27" s="16">
        <v>28.820999999999898</v>
      </c>
      <c r="C27" s="16">
        <v>45.2649050039999</v>
      </c>
      <c r="E27" s="16">
        <v>1358</v>
      </c>
      <c r="F27" s="18">
        <v>3.4241999999999901</v>
      </c>
      <c r="G27" s="18">
        <v>32.090960617486999</v>
      </c>
      <c r="H27" s="16">
        <v>23.8940847588201</v>
      </c>
      <c r="I27" s="28"/>
      <c r="J27" s="16">
        <v>1050</v>
      </c>
      <c r="K27" s="16">
        <v>115.666666666666</v>
      </c>
      <c r="L27" s="16">
        <v>66.509206674120406</v>
      </c>
      <c r="M27" s="16">
        <v>59.466119258711203</v>
      </c>
      <c r="N27" s="16"/>
      <c r="O27" s="16"/>
      <c r="P27" s="16"/>
      <c r="Q27" s="16"/>
    </row>
    <row r="28" spans="1:26" x14ac:dyDescent="0.25">
      <c r="A28" s="16">
        <v>2544</v>
      </c>
      <c r="B28" s="16">
        <v>35.401499999999899</v>
      </c>
      <c r="C28" s="16">
        <v>49.300767827000001</v>
      </c>
      <c r="E28" s="16">
        <v>1372</v>
      </c>
      <c r="F28" s="18">
        <v>3.6501000000000001</v>
      </c>
      <c r="G28" s="18">
        <v>32.5035108958675</v>
      </c>
      <c r="H28" s="16">
        <v>24.249862244086302</v>
      </c>
      <c r="I28" s="28"/>
      <c r="J28" s="16">
        <v>1190</v>
      </c>
      <c r="K28" s="16">
        <v>118.393333333333</v>
      </c>
      <c r="L28" s="16">
        <v>83.735878355021299</v>
      </c>
      <c r="M28" s="16">
        <v>75.956770681615495</v>
      </c>
      <c r="N28" s="16"/>
      <c r="O28" s="16"/>
      <c r="P28" s="16"/>
      <c r="Q28" s="16"/>
    </row>
    <row r="29" spans="1:26" x14ac:dyDescent="0.25">
      <c r="A29" s="16">
        <v>2676.5</v>
      </c>
      <c r="B29" s="16">
        <v>40.6114999999999</v>
      </c>
      <c r="C29" s="16">
        <v>52.968123693000003</v>
      </c>
      <c r="E29" s="16">
        <v>1386</v>
      </c>
      <c r="F29" s="18">
        <v>3.9693000000000001</v>
      </c>
      <c r="G29" s="18">
        <v>32.907234118574898</v>
      </c>
      <c r="H29" s="16">
        <v>24.5983478735719</v>
      </c>
      <c r="I29" s="28"/>
      <c r="J29" s="16">
        <v>1330</v>
      </c>
      <c r="K29" s="16">
        <v>120.78666666666599</v>
      </c>
      <c r="L29" s="16">
        <v>98.403556021288196</v>
      </c>
      <c r="M29" s="16">
        <v>90.060128047601694</v>
      </c>
      <c r="N29" s="16"/>
      <c r="O29" s="16"/>
      <c r="P29" s="16"/>
      <c r="Q29" s="16"/>
    </row>
    <row r="30" spans="1:26" x14ac:dyDescent="0.25">
      <c r="A30" s="16">
        <v>2809</v>
      </c>
      <c r="B30" s="16">
        <v>46.454000000000001</v>
      </c>
      <c r="C30" s="16">
        <v>56.271508677999897</v>
      </c>
      <c r="E30" s="16">
        <v>1400</v>
      </c>
      <c r="F30" s="18">
        <v>4.31259999999999</v>
      </c>
      <c r="G30" s="18">
        <v>33.302188574980001</v>
      </c>
      <c r="H30" s="16">
        <v>24.9395652668182</v>
      </c>
      <c r="I30" s="16"/>
      <c r="J30" s="16">
        <v>1470</v>
      </c>
      <c r="K30" s="16">
        <v>126.92666666666599</v>
      </c>
      <c r="L30" s="16">
        <v>110.347063730868</v>
      </c>
      <c r="M30" s="16">
        <v>101.576396435869</v>
      </c>
      <c r="N30" s="16"/>
      <c r="O30" s="16"/>
      <c r="P30" s="16"/>
      <c r="Q30" s="16"/>
      <c r="Z30" s="36"/>
    </row>
    <row r="31" spans="1:26" x14ac:dyDescent="0.25">
      <c r="A31" s="16">
        <v>2941.5</v>
      </c>
      <c r="B31" s="16">
        <v>50.4299999999999</v>
      </c>
      <c r="C31" s="16">
        <v>59.225452212999897</v>
      </c>
      <c r="E31" s="16">
        <v>1414</v>
      </c>
      <c r="F31" s="18">
        <v>4.4551999999999898</v>
      </c>
      <c r="G31" s="18">
        <v>33.688441613277099</v>
      </c>
      <c r="H31" s="16">
        <v>25.273547374020801</v>
      </c>
      <c r="J31" s="16">
        <v>1750</v>
      </c>
      <c r="K31" s="16">
        <v>129.06</v>
      </c>
      <c r="L31" s="16">
        <v>127.065327732925</v>
      </c>
      <c r="M31" s="16">
        <v>117.735887771359</v>
      </c>
      <c r="N31" s="16"/>
      <c r="O31" s="16"/>
      <c r="P31" s="16"/>
      <c r="Q31" s="16"/>
      <c r="Y31" s="36"/>
      <c r="Z31" s="36"/>
    </row>
    <row r="32" spans="1:26" x14ac:dyDescent="0.25">
      <c r="A32" s="16">
        <v>3074</v>
      </c>
      <c r="B32" s="16">
        <v>51.544999999999902</v>
      </c>
      <c r="C32" s="16">
        <v>61.850880586999899</v>
      </c>
      <c r="E32" s="16">
        <v>1428</v>
      </c>
      <c r="F32" s="18">
        <v>4.4932999999999899</v>
      </c>
      <c r="G32" s="18">
        <v>34.066068809455501</v>
      </c>
      <c r="H32" s="16">
        <v>25.6003358073778</v>
      </c>
      <c r="J32" s="16">
        <v>2030</v>
      </c>
      <c r="K32" s="16">
        <v>134.099999999999</v>
      </c>
      <c r="L32" s="16">
        <v>136.777655937036</v>
      </c>
      <c r="M32" s="16">
        <v>127.141715931462</v>
      </c>
      <c r="N32" s="16"/>
      <c r="O32" s="16"/>
      <c r="P32" s="16"/>
      <c r="Q32" s="16"/>
    </row>
    <row r="33" spans="1:17" x14ac:dyDescent="0.25">
      <c r="A33" s="16">
        <v>3206.5</v>
      </c>
      <c r="B33" s="16">
        <v>53.019999999999897</v>
      </c>
      <c r="C33" s="16">
        <v>64.172399795000004</v>
      </c>
      <c r="E33" s="16">
        <v>1442</v>
      </c>
      <c r="F33" s="18">
        <v>5.0505000000000004</v>
      </c>
      <c r="G33" s="18">
        <v>34.435153200073401</v>
      </c>
      <c r="H33" s="16">
        <v>25.919980169604301</v>
      </c>
      <c r="J33" s="16">
        <v>2310</v>
      </c>
      <c r="K33" s="16">
        <v>142.02666666666599</v>
      </c>
      <c r="L33" s="16">
        <v>142.18952521729301</v>
      </c>
      <c r="M33" s="16">
        <v>132.388102522872</v>
      </c>
      <c r="N33" s="16"/>
      <c r="O33" s="16"/>
      <c r="P33" s="16"/>
      <c r="Q33" s="16"/>
    </row>
    <row r="34" spans="1:17" x14ac:dyDescent="0.25">
      <c r="A34" s="16">
        <v>3339</v>
      </c>
      <c r="B34" s="16">
        <v>54.945</v>
      </c>
      <c r="C34" s="16">
        <v>66.216305023999894</v>
      </c>
      <c r="E34" s="16">
        <v>1456</v>
      </c>
      <c r="F34" s="18">
        <v>5.3575999999999899</v>
      </c>
      <c r="G34" s="18">
        <v>34.795784770287803</v>
      </c>
      <c r="H34" s="16">
        <v>26.232537297039102</v>
      </c>
      <c r="I34" s="16"/>
      <c r="J34" s="16">
        <v>2590</v>
      </c>
      <c r="K34" s="16">
        <v>142.28666666666601</v>
      </c>
      <c r="L34" s="16">
        <v>145.13546562771401</v>
      </c>
      <c r="M34" s="16">
        <v>135.24553558865699</v>
      </c>
      <c r="N34" s="16"/>
      <c r="O34" s="16"/>
      <c r="P34" s="16"/>
      <c r="Q34" s="16"/>
    </row>
    <row r="35" spans="1:17" x14ac:dyDescent="0.25">
      <c r="A35" s="16">
        <v>3471.5</v>
      </c>
      <c r="B35" s="16">
        <v>59.72</v>
      </c>
      <c r="C35" s="16">
        <v>68.009169111999896</v>
      </c>
      <c r="E35" s="16">
        <v>1470</v>
      </c>
      <c r="F35" s="18">
        <v>5.7611999999999899</v>
      </c>
      <c r="G35" s="18">
        <v>35.148059588327499</v>
      </c>
      <c r="H35" s="16">
        <v>26.538070739208401</v>
      </c>
      <c r="I35" s="22"/>
      <c r="J35" s="16">
        <v>2870</v>
      </c>
      <c r="K35" s="16">
        <v>143.03333333333299</v>
      </c>
      <c r="L35" s="16">
        <v>146.71752272413201</v>
      </c>
      <c r="M35" s="16">
        <v>136.780523388039</v>
      </c>
      <c r="N35" s="16"/>
      <c r="O35" s="16"/>
      <c r="P35" s="16"/>
      <c r="Q35" s="16"/>
    </row>
    <row r="36" spans="1:17" x14ac:dyDescent="0.25">
      <c r="A36" s="16">
        <v>3736.5</v>
      </c>
      <c r="B36" s="16">
        <v>64.930000000000007</v>
      </c>
      <c r="C36" s="16">
        <v>70.944013655999896</v>
      </c>
      <c r="E36" s="16">
        <v>1540</v>
      </c>
      <c r="F36" s="18">
        <v>7.2398999999999898</v>
      </c>
      <c r="G36" s="18">
        <v>36.787807779238499</v>
      </c>
      <c r="H36" s="16">
        <v>27.963001503425499</v>
      </c>
      <c r="I36" s="22"/>
      <c r="J36" s="16">
        <v>3290</v>
      </c>
      <c r="K36" s="16">
        <v>145.63999999999999</v>
      </c>
      <c r="L36" s="16">
        <v>147.81903237229099</v>
      </c>
      <c r="M36" s="16">
        <v>137.84944932411699</v>
      </c>
      <c r="N36" s="16"/>
      <c r="O36" s="16"/>
      <c r="P36" s="16"/>
      <c r="Q36" s="16"/>
    </row>
    <row r="37" spans="1:17" x14ac:dyDescent="0.25">
      <c r="A37" s="16">
        <v>4001.5</v>
      </c>
      <c r="B37" s="16">
        <v>68.995000000000005</v>
      </c>
      <c r="C37" s="16">
        <v>73.166256564999898</v>
      </c>
      <c r="E37" s="16">
        <v>1610</v>
      </c>
      <c r="F37" s="18">
        <v>8.9144000000000005</v>
      </c>
      <c r="G37" s="18">
        <v>38.235653083457898</v>
      </c>
      <c r="H37" s="16">
        <v>29.224755661529102</v>
      </c>
      <c r="J37" s="16">
        <v>3710</v>
      </c>
      <c r="K37" s="16">
        <v>144.07333333333301</v>
      </c>
      <c r="L37" s="16">
        <v>148.243442191366</v>
      </c>
      <c r="M37" s="16">
        <v>138.26134314624801</v>
      </c>
      <c r="N37" s="16"/>
      <c r="O37" s="16"/>
      <c r="P37" s="16"/>
      <c r="Q37" s="16"/>
    </row>
    <row r="38" spans="1:17" x14ac:dyDescent="0.25">
      <c r="A38" s="16">
        <v>4266.5</v>
      </c>
      <c r="B38" s="16">
        <v>69.28</v>
      </c>
      <c r="C38" s="16">
        <v>74.836248912000002</v>
      </c>
      <c r="E38" s="16">
        <v>1680</v>
      </c>
      <c r="F38" s="18">
        <v>10.5589999999999</v>
      </c>
      <c r="G38" s="18">
        <v>39.5075212921979</v>
      </c>
      <c r="H38" s="16">
        <v>30.335765390368501</v>
      </c>
      <c r="J38" s="16">
        <v>4130</v>
      </c>
      <c r="K38" s="16">
        <v>147.24666666666599</v>
      </c>
      <c r="L38" s="16">
        <v>148.40617850921299</v>
      </c>
      <c r="M38" s="16">
        <v>138.41928567176799</v>
      </c>
      <c r="N38" s="16"/>
      <c r="O38" s="16"/>
      <c r="P38" s="16"/>
      <c r="Q38" s="16"/>
    </row>
    <row r="39" spans="1:17" x14ac:dyDescent="0.25">
      <c r="A39" s="16">
        <v>4531.5</v>
      </c>
      <c r="B39" s="16">
        <v>74.069999999999894</v>
      </c>
      <c r="C39" s="16">
        <v>76.0841165289999</v>
      </c>
      <c r="E39" s="16">
        <v>1750</v>
      </c>
      <c r="F39" s="18">
        <v>12.2899999999999</v>
      </c>
      <c r="G39" s="18">
        <v>40.619946389781497</v>
      </c>
      <c r="H39" s="16">
        <v>31.3094057472651</v>
      </c>
      <c r="J39" s="16">
        <v>4550</v>
      </c>
      <c r="K39" s="16">
        <v>143.29333333333301</v>
      </c>
      <c r="L39" s="16">
        <v>148.46843391319999</v>
      </c>
      <c r="M39" s="16">
        <v>138.479713378696</v>
      </c>
      <c r="N39" s="16"/>
      <c r="O39" s="16"/>
      <c r="P39" s="16"/>
      <c r="Q39" s="16"/>
    </row>
    <row r="40" spans="1:17" x14ac:dyDescent="0.25">
      <c r="A40" s="16">
        <v>4796.5</v>
      </c>
      <c r="B40" s="16">
        <v>77.805000000000007</v>
      </c>
      <c r="C40" s="16">
        <v>77.01254969</v>
      </c>
      <c r="E40" s="16">
        <v>1820</v>
      </c>
      <c r="F40" s="18">
        <v>13.9679999999999</v>
      </c>
      <c r="G40" s="18">
        <v>41.5893057276487</v>
      </c>
      <c r="H40" s="16">
        <v>32.159222314751297</v>
      </c>
      <c r="J40" s="16">
        <v>4970</v>
      </c>
      <c r="K40" s="16">
        <v>145.63999999999999</v>
      </c>
      <c r="L40" s="16">
        <v>148.49222114302</v>
      </c>
      <c r="M40" s="16">
        <v>138.50281260181501</v>
      </c>
      <c r="N40" s="16"/>
      <c r="O40" s="16"/>
      <c r="P40" s="16"/>
      <c r="Q40" s="16"/>
    </row>
    <row r="41" spans="1:17" x14ac:dyDescent="0.25">
      <c r="A41" s="16">
        <v>5061.5</v>
      </c>
      <c r="B41" s="16">
        <v>77.699999999999903</v>
      </c>
      <c r="C41" s="16">
        <v>77.701050061999894</v>
      </c>
      <c r="E41" s="16">
        <v>1960</v>
      </c>
      <c r="F41" s="18">
        <v>18.163</v>
      </c>
      <c r="G41" s="18">
        <v>43.160692298435798</v>
      </c>
      <c r="H41" s="16">
        <v>33.539463904973701</v>
      </c>
      <c r="J41" s="16">
        <v>5390</v>
      </c>
      <c r="K41" s="16">
        <v>147.40666666666601</v>
      </c>
      <c r="L41" s="16">
        <v>148.501304410476</v>
      </c>
      <c r="M41" s="16">
        <v>138.511643828388</v>
      </c>
      <c r="N41" s="16"/>
      <c r="O41" s="16"/>
      <c r="P41" s="16"/>
      <c r="Q41" s="16"/>
    </row>
    <row r="42" spans="1:17" x14ac:dyDescent="0.25">
      <c r="A42" s="16">
        <v>5326.5</v>
      </c>
      <c r="B42" s="16">
        <v>79.534999999999897</v>
      </c>
      <c r="C42" s="16">
        <v>78.210336182999896</v>
      </c>
      <c r="E42" s="16">
        <v>2100</v>
      </c>
      <c r="F42" s="18">
        <v>22.448</v>
      </c>
      <c r="G42" s="18">
        <v>44.334633927337002</v>
      </c>
      <c r="H42" s="16">
        <v>34.572646662612598</v>
      </c>
      <c r="J42" s="16">
        <v>5810</v>
      </c>
      <c r="K42" s="16">
        <v>146.96666666666599</v>
      </c>
      <c r="L42" s="16">
        <v>148.50477380343099</v>
      </c>
      <c r="M42" s="16">
        <v>138.51502515755399</v>
      </c>
      <c r="N42" s="16"/>
      <c r="O42" s="16"/>
      <c r="P42" s="16"/>
      <c r="Q42" s="16"/>
    </row>
    <row r="43" spans="1:17" x14ac:dyDescent="0.25">
      <c r="A43" s="16">
        <v>5591.5</v>
      </c>
      <c r="B43" s="16">
        <v>80.559999999999903</v>
      </c>
      <c r="C43" s="16">
        <v>78.5863255659999</v>
      </c>
      <c r="E43" s="16">
        <v>2240</v>
      </c>
      <c r="F43" s="18">
        <v>25.1649999999999</v>
      </c>
      <c r="G43" s="18">
        <v>45.204903827095698</v>
      </c>
      <c r="H43" s="16">
        <v>35.339643147851099</v>
      </c>
      <c r="J43" s="16">
        <v>6230</v>
      </c>
      <c r="K43" s="16">
        <v>145.9</v>
      </c>
      <c r="L43" s="16">
        <v>148.506099076124</v>
      </c>
      <c r="M43" s="16">
        <v>138.516325862168</v>
      </c>
      <c r="N43" s="16"/>
      <c r="O43" s="16"/>
      <c r="P43" s="16"/>
      <c r="Q43" s="16"/>
    </row>
    <row r="44" spans="1:17" x14ac:dyDescent="0.25">
      <c r="A44" s="16">
        <v>5724</v>
      </c>
      <c r="B44" s="16">
        <v>83.659999999999897</v>
      </c>
      <c r="C44" s="16">
        <v>78.735475338000001</v>
      </c>
      <c r="E44" s="16">
        <v>2380</v>
      </c>
      <c r="F44" s="18">
        <v>27.857500000000002</v>
      </c>
      <c r="G44" s="18">
        <v>45.846297044085503</v>
      </c>
      <c r="H44" s="16">
        <v>35.905480877795199</v>
      </c>
      <c r="J44" s="16">
        <v>6650</v>
      </c>
      <c r="K44" s="16">
        <v>146.446666666666</v>
      </c>
      <c r="L44" s="16">
        <v>148.506604933381</v>
      </c>
      <c r="M44" s="16">
        <v>138.516831620624</v>
      </c>
      <c r="N44" s="16"/>
      <c r="O44" s="16"/>
      <c r="P44" s="16"/>
      <c r="Q44" s="16"/>
    </row>
    <row r="45" spans="1:17" x14ac:dyDescent="0.25">
      <c r="A45" s="16">
        <v>5989</v>
      </c>
      <c r="B45" s="16">
        <v>84.579999999999899</v>
      </c>
      <c r="C45" s="16">
        <v>78.9733355259999</v>
      </c>
      <c r="E45" s="16">
        <v>2520</v>
      </c>
      <c r="F45" s="18">
        <v>29.4849999999999</v>
      </c>
      <c r="G45" s="18">
        <v>46.316907138863201</v>
      </c>
      <c r="H45" s="16">
        <v>36.320936551093297</v>
      </c>
      <c r="J45" s="16">
        <v>7070</v>
      </c>
      <c r="K45" s="16">
        <v>145.9</v>
      </c>
      <c r="L45" s="16">
        <v>148.50679856255499</v>
      </c>
      <c r="M45" s="16">
        <v>138.517034770469</v>
      </c>
      <c r="N45" s="16"/>
      <c r="O45" s="16"/>
      <c r="P45" s="16"/>
      <c r="Q45" s="16"/>
    </row>
    <row r="46" spans="1:17" x14ac:dyDescent="0.25">
      <c r="A46" s="16">
        <v>6121.5</v>
      </c>
      <c r="B46" s="16">
        <v>83.8</v>
      </c>
      <c r="C46" s="16">
        <v>79.067567968000006</v>
      </c>
      <c r="E46" s="16">
        <v>2800</v>
      </c>
      <c r="F46" s="18">
        <v>31.471499999999899</v>
      </c>
      <c r="G46" s="18">
        <v>46.9120022934069</v>
      </c>
      <c r="H46" s="16">
        <v>36.846586776612803</v>
      </c>
      <c r="J46" s="16">
        <v>7490</v>
      </c>
      <c r="K46" s="16">
        <v>145.63999999999999</v>
      </c>
      <c r="L46" s="16">
        <v>148.50687244248999</v>
      </c>
      <c r="M46" s="16">
        <v>138.51712179638599</v>
      </c>
      <c r="N46" s="16"/>
      <c r="O46" s="16"/>
      <c r="P46" s="16"/>
      <c r="Q46" s="16"/>
    </row>
    <row r="47" spans="1:17" x14ac:dyDescent="0.25">
      <c r="A47" s="16">
        <v>6386.5</v>
      </c>
      <c r="B47" s="16">
        <v>85.8599999999999</v>
      </c>
      <c r="C47" s="16">
        <v>79.217696578000002</v>
      </c>
      <c r="E47" s="16">
        <v>3080</v>
      </c>
      <c r="F47" s="18">
        <v>33.4134999999999</v>
      </c>
      <c r="G47" s="18">
        <v>47.227398895121397</v>
      </c>
      <c r="H47" s="16">
        <v>37.125270015648802</v>
      </c>
      <c r="J47" s="16">
        <v>7980</v>
      </c>
      <c r="K47" s="16">
        <v>146.446666666666</v>
      </c>
      <c r="L47" s="16">
        <v>148.50690313819399</v>
      </c>
      <c r="M47" s="16">
        <v>138.517170173701</v>
      </c>
      <c r="N47" s="16"/>
      <c r="O47" s="16"/>
      <c r="P47" s="16"/>
      <c r="Q47" s="16"/>
    </row>
    <row r="48" spans="1:17" x14ac:dyDescent="0.25">
      <c r="A48" s="16">
        <v>6651.5</v>
      </c>
      <c r="B48" s="16">
        <v>86.419999999999902</v>
      </c>
      <c r="C48" s="16">
        <v>79.328061278000007</v>
      </c>
      <c r="E48" s="16">
        <v>3360</v>
      </c>
      <c r="F48" s="18">
        <v>34.859499999999898</v>
      </c>
      <c r="G48" s="18">
        <v>47.393583251621898</v>
      </c>
      <c r="H48" s="16">
        <v>37.272105821121201</v>
      </c>
      <c r="N48" s="16"/>
      <c r="O48" s="16"/>
      <c r="P48" s="16"/>
      <c r="Q48" s="16"/>
    </row>
    <row r="49" spans="1:17" x14ac:dyDescent="0.25">
      <c r="A49" s="16">
        <v>6916.5</v>
      </c>
      <c r="B49" s="16">
        <v>86.974999999999895</v>
      </c>
      <c r="C49" s="16">
        <v>79.409150894999897</v>
      </c>
      <c r="E49" s="16">
        <v>3640</v>
      </c>
      <c r="F49" s="18">
        <v>37.118000000000002</v>
      </c>
      <c r="G49" s="18">
        <v>47.480835339405097</v>
      </c>
      <c r="H49" s="16">
        <v>37.349181993058401</v>
      </c>
      <c r="N49" s="16"/>
      <c r="O49" s="16"/>
      <c r="P49" s="16"/>
      <c r="Q49" s="16"/>
    </row>
    <row r="50" spans="1:17" x14ac:dyDescent="0.25">
      <c r="A50" s="16">
        <v>7181.5</v>
      </c>
      <c r="B50" s="16">
        <v>87.364999999999895</v>
      </c>
      <c r="C50" s="16">
        <v>79.468706659000006</v>
      </c>
      <c r="E50" s="16">
        <v>3920</v>
      </c>
      <c r="F50" s="18">
        <v>38.217500000000001</v>
      </c>
      <c r="G50" s="18">
        <v>47.526545556899897</v>
      </c>
      <c r="H50" s="16">
        <v>37.389549042192101</v>
      </c>
      <c r="N50" s="16"/>
      <c r="O50" s="16"/>
      <c r="P50" s="16"/>
      <c r="Q50" s="16"/>
    </row>
    <row r="51" spans="1:17" x14ac:dyDescent="0.25">
      <c r="A51" s="16">
        <v>7446.5</v>
      </c>
      <c r="B51" s="16">
        <v>87.094999999999899</v>
      </c>
      <c r="C51" s="16">
        <v>79.512433723000001</v>
      </c>
      <c r="E51" s="16">
        <v>4340</v>
      </c>
      <c r="F51" s="18">
        <v>39.1054999999999</v>
      </c>
      <c r="G51" s="18">
        <v>47.557716551619698</v>
      </c>
      <c r="H51" s="16">
        <v>37.4170681424592</v>
      </c>
      <c r="N51" s="16"/>
      <c r="O51" s="16"/>
      <c r="P51" s="16"/>
      <c r="Q51" s="16"/>
    </row>
    <row r="52" spans="1:17" x14ac:dyDescent="0.25">
      <c r="A52" s="16">
        <v>7579</v>
      </c>
      <c r="B52" s="16">
        <v>88.765000000000001</v>
      </c>
      <c r="C52" s="16">
        <v>79.5297212199999</v>
      </c>
      <c r="E52" s="16">
        <v>4760</v>
      </c>
      <c r="F52" s="18">
        <v>39.542499999999997</v>
      </c>
      <c r="G52" s="18">
        <v>47.5694939094506</v>
      </c>
      <c r="H52" s="16">
        <v>37.427466530914103</v>
      </c>
      <c r="N52" s="16"/>
      <c r="O52" s="16"/>
      <c r="P52" s="16"/>
      <c r="Q52" s="16"/>
    </row>
    <row r="53" spans="1:17" x14ac:dyDescent="0.25">
      <c r="A53" s="16">
        <v>8241.5</v>
      </c>
      <c r="B53" s="16">
        <v>89.444999999999894</v>
      </c>
      <c r="C53" s="16">
        <v>79.5853788269999</v>
      </c>
      <c r="E53" s="16">
        <v>5180</v>
      </c>
      <c r="F53" s="18">
        <v>41.454500000000003</v>
      </c>
      <c r="G53" s="18">
        <v>47.573940009895701</v>
      </c>
      <c r="H53" s="16">
        <v>37.431398402146698</v>
      </c>
      <c r="N53" s="16"/>
      <c r="O53" s="16"/>
      <c r="P53" s="16"/>
      <c r="Q53" s="16"/>
    </row>
    <row r="54" spans="1:17" x14ac:dyDescent="0.25">
      <c r="A54" s="16">
        <v>8639</v>
      </c>
      <c r="B54" s="16">
        <v>87.759999999999906</v>
      </c>
      <c r="C54" s="16">
        <v>79.603082974000003</v>
      </c>
      <c r="E54" s="16">
        <v>5600</v>
      </c>
      <c r="F54" s="18">
        <v>41.003</v>
      </c>
      <c r="G54" s="18">
        <v>47.575617879769901</v>
      </c>
      <c r="H54" s="16">
        <v>37.432890534670101</v>
      </c>
      <c r="N54" s="16"/>
      <c r="O54" s="16"/>
      <c r="P54" s="16"/>
      <c r="Q54" s="16"/>
    </row>
    <row r="55" spans="1:17" x14ac:dyDescent="0.25">
      <c r="A55" s="16">
        <v>9036.5</v>
      </c>
      <c r="B55" s="16">
        <v>87.26</v>
      </c>
      <c r="C55" s="16">
        <v>79.614215149000003</v>
      </c>
      <c r="E55" s="16">
        <v>6020</v>
      </c>
      <c r="F55" s="18">
        <v>43.036000000000001</v>
      </c>
      <c r="G55" s="18">
        <v>47.576251082693197</v>
      </c>
      <c r="H55" s="16">
        <v>37.433463007145399</v>
      </c>
      <c r="N55" s="16"/>
      <c r="O55" s="16"/>
      <c r="P55" s="16"/>
      <c r="Q55" s="16"/>
    </row>
    <row r="56" spans="1:17" x14ac:dyDescent="0.25">
      <c r="A56" s="16">
        <v>9434</v>
      </c>
      <c r="B56" s="16">
        <v>90.409999999999897</v>
      </c>
      <c r="C56" s="16">
        <v>79.621217893999898</v>
      </c>
      <c r="E56" s="16">
        <v>6440</v>
      </c>
      <c r="F56" s="18">
        <v>43.457499999999897</v>
      </c>
      <c r="G56" s="18">
        <v>47.576490081800699</v>
      </c>
      <c r="H56" s="16">
        <v>37.4336887994289</v>
      </c>
      <c r="N56" s="16"/>
      <c r="O56" s="16"/>
      <c r="P56" s="16"/>
      <c r="Q56" s="16"/>
    </row>
    <row r="57" spans="1:17" x14ac:dyDescent="0.25">
      <c r="A57" s="16">
        <v>9831.5</v>
      </c>
      <c r="B57" s="16">
        <v>90.12</v>
      </c>
      <c r="C57" s="16">
        <v>79.625626527999898</v>
      </c>
      <c r="E57" s="16">
        <v>6860</v>
      </c>
      <c r="F57" s="18">
        <v>43.863999999999997</v>
      </c>
      <c r="G57" s="18">
        <v>47.576580520182098</v>
      </c>
      <c r="H57" s="16">
        <v>37.4337838986877</v>
      </c>
      <c r="N57" s="16"/>
      <c r="O57" s="16"/>
      <c r="P57" s="16"/>
      <c r="Q57" s="16"/>
    </row>
    <row r="58" spans="1:17" x14ac:dyDescent="0.25">
      <c r="A58" s="16">
        <v>10229</v>
      </c>
      <c r="B58" s="16">
        <v>91.189999999999898</v>
      </c>
      <c r="C58" s="16">
        <v>79.628405791000006</v>
      </c>
      <c r="E58" s="16">
        <v>7378</v>
      </c>
      <c r="F58" s="18">
        <v>44.872999999999998</v>
      </c>
      <c r="G58" s="18">
        <v>47.576618979333702</v>
      </c>
      <c r="H58" s="16">
        <v>37.433837131954199</v>
      </c>
      <c r="N58" s="16"/>
      <c r="O58" s="16"/>
      <c r="P58" s="16"/>
      <c r="Q58" s="16"/>
    </row>
    <row r="59" spans="1:17" x14ac:dyDescent="0.25">
      <c r="A59" s="16">
        <v>11156.5</v>
      </c>
      <c r="B59" s="16">
        <v>91.795000000000002</v>
      </c>
      <c r="C59" s="16">
        <v>79.631547479999895</v>
      </c>
      <c r="E59" s="16">
        <v>7798</v>
      </c>
      <c r="F59" s="18">
        <v>44.8125</v>
      </c>
      <c r="G59" s="18">
        <v>47.576629814471197</v>
      </c>
      <c r="H59" s="16">
        <v>37.433862184931399</v>
      </c>
      <c r="N59" s="16"/>
      <c r="O59" s="16"/>
      <c r="P59" s="16"/>
      <c r="Q59" s="16"/>
    </row>
    <row r="60" spans="1:17" x14ac:dyDescent="0.25">
      <c r="A60" s="16">
        <v>12084</v>
      </c>
      <c r="B60" s="16">
        <v>91.929999999999893</v>
      </c>
      <c r="C60" s="16">
        <v>79.632652794999899</v>
      </c>
      <c r="E60" s="16">
        <v>8204</v>
      </c>
      <c r="F60" s="18">
        <v>45.475000000000001</v>
      </c>
      <c r="G60" s="18">
        <v>47.576633468579601</v>
      </c>
      <c r="H60" s="16">
        <v>37.433880890861097</v>
      </c>
      <c r="N60" s="16"/>
      <c r="O60" s="16"/>
      <c r="P60" s="16"/>
      <c r="Q60" s="16"/>
    </row>
    <row r="61" spans="1:17" x14ac:dyDescent="0.25">
      <c r="A61" s="16">
        <v>13011.5</v>
      </c>
      <c r="B61" s="16">
        <v>91.795000000000002</v>
      </c>
      <c r="C61" s="16">
        <v>79.6330704679999</v>
      </c>
      <c r="N61" s="16"/>
      <c r="O61" s="16"/>
      <c r="P61" s="16"/>
      <c r="Q61" s="16"/>
    </row>
    <row r="62" spans="1:17" x14ac:dyDescent="0.25">
      <c r="A62" s="16">
        <v>13939</v>
      </c>
      <c r="B62" s="16">
        <v>92.984999999999999</v>
      </c>
      <c r="C62" s="16">
        <v>79.6332559599999</v>
      </c>
      <c r="N62" s="16"/>
      <c r="O62" s="16"/>
      <c r="P62" s="16"/>
      <c r="Q62" s="16"/>
    </row>
    <row r="63" spans="1:17" x14ac:dyDescent="0.25">
      <c r="A63" s="16">
        <v>14866.5</v>
      </c>
      <c r="B63" s="16">
        <v>92.364999999999895</v>
      </c>
      <c r="C63" s="16">
        <v>79.633363056999897</v>
      </c>
      <c r="N63" s="16"/>
      <c r="O63" s="16"/>
      <c r="P63" s="16"/>
      <c r="Q63" s="16"/>
    </row>
    <row r="64" spans="1:17" x14ac:dyDescent="0.25">
      <c r="A64" s="16">
        <v>15794</v>
      </c>
      <c r="B64" s="16">
        <v>94.234999999999999</v>
      </c>
      <c r="C64" s="16">
        <v>79.633443686999897</v>
      </c>
      <c r="N64" s="16"/>
      <c r="O64" s="16"/>
      <c r="P64" s="16"/>
      <c r="Q64" s="16"/>
    </row>
    <row r="65" spans="1:17" x14ac:dyDescent="0.25">
      <c r="A65" s="16">
        <v>16297.5</v>
      </c>
      <c r="B65" s="16">
        <v>93.78</v>
      </c>
      <c r="C65" s="16">
        <v>79.633483197000004</v>
      </c>
      <c r="N65" s="16"/>
      <c r="O65" s="16"/>
      <c r="P65" s="16"/>
      <c r="Q65" s="16"/>
    </row>
    <row r="66" spans="1:17" x14ac:dyDescent="0.25">
      <c r="A66" s="16"/>
      <c r="B66" s="16"/>
      <c r="C66" s="16"/>
      <c r="N66" s="16"/>
      <c r="O66" s="16"/>
      <c r="P66" s="16"/>
      <c r="Q66" s="16"/>
    </row>
    <row r="67" spans="1:17" x14ac:dyDescent="0.25">
      <c r="A67" s="16"/>
      <c r="B67" s="16"/>
      <c r="C67" s="16"/>
      <c r="N67" s="16"/>
      <c r="O67" s="16"/>
      <c r="P67" s="16"/>
      <c r="Q67" s="16"/>
    </row>
    <row r="68" spans="1:17" x14ac:dyDescent="0.25">
      <c r="A68" s="16"/>
      <c r="B68" s="16"/>
      <c r="C68" s="16"/>
      <c r="N68" s="16"/>
      <c r="O68" s="16"/>
      <c r="P68" s="16"/>
      <c r="Q68" s="16"/>
    </row>
  </sheetData>
  <mergeCells count="3">
    <mergeCell ref="V20:V21"/>
    <mergeCell ref="W20:X20"/>
    <mergeCell ref="Y20:Z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D7EF-2F6A-4BA3-A1E0-1ED1E3BC36C7}">
  <dimension ref="A1:AA68"/>
  <sheetViews>
    <sheetView topLeftCell="J10" zoomScaleNormal="100" workbookViewId="0">
      <selection activeCell="V30" sqref="V30:Z35"/>
    </sheetView>
  </sheetViews>
  <sheetFormatPr baseColWidth="10" defaultRowHeight="15" x14ac:dyDescent="0.25"/>
  <cols>
    <col min="1" max="2" width="12.7109375" customWidth="1"/>
    <col min="3" max="3" width="15.7109375" customWidth="1"/>
    <col min="7" max="7" width="16.28515625" customWidth="1"/>
    <col min="8" max="8" width="18" style="38" customWidth="1"/>
    <col min="9" max="9" width="12.7109375" customWidth="1"/>
    <col min="10" max="10" width="14.42578125" customWidth="1"/>
    <col min="11" max="11" width="12" customWidth="1"/>
    <col min="12" max="13" width="16.28515625" customWidth="1"/>
    <col min="22" max="22" width="24.5703125" customWidth="1"/>
  </cols>
  <sheetData>
    <row r="1" spans="1:17" x14ac:dyDescent="0.25">
      <c r="A1" s="17" t="s">
        <v>27</v>
      </c>
      <c r="B1" s="17" t="s">
        <v>28</v>
      </c>
      <c r="C1" s="17" t="s">
        <v>29</v>
      </c>
      <c r="E1" s="17" t="s">
        <v>27</v>
      </c>
      <c r="F1" s="17" t="s">
        <v>28</v>
      </c>
      <c r="G1" s="17" t="s">
        <v>46</v>
      </c>
      <c r="H1" s="17" t="s">
        <v>47</v>
      </c>
      <c r="J1" s="17" t="s">
        <v>27</v>
      </c>
      <c r="K1" s="17" t="s">
        <v>28</v>
      </c>
      <c r="L1" s="17" t="s">
        <v>48</v>
      </c>
      <c r="M1" s="17" t="s">
        <v>47</v>
      </c>
      <c r="N1" s="17"/>
      <c r="O1" s="17"/>
      <c r="P1" s="17"/>
      <c r="Q1" s="17"/>
    </row>
    <row r="2" spans="1:17" x14ac:dyDescent="0.25">
      <c r="A2" s="16">
        <v>0</v>
      </c>
      <c r="B2" s="16">
        <v>0</v>
      </c>
      <c r="C2" s="16">
        <v>0</v>
      </c>
      <c r="E2" s="16">
        <v>14</v>
      </c>
      <c r="F2" s="18">
        <v>0</v>
      </c>
      <c r="G2" s="18">
        <v>0</v>
      </c>
      <c r="H2" s="18">
        <v>0</v>
      </c>
      <c r="J2" s="16">
        <v>14</v>
      </c>
      <c r="K2" s="16">
        <v>0</v>
      </c>
      <c r="L2" s="16">
        <v>0</v>
      </c>
      <c r="M2" s="16">
        <v>0</v>
      </c>
      <c r="N2" s="16"/>
      <c r="O2" s="16"/>
      <c r="P2" s="16"/>
      <c r="Q2" s="16"/>
    </row>
    <row r="3" spans="1:17" x14ac:dyDescent="0.25">
      <c r="A3" s="16">
        <v>14</v>
      </c>
      <c r="B3" s="16">
        <v>0</v>
      </c>
      <c r="C3" s="16">
        <v>1.04548489109999E-14</v>
      </c>
      <c r="E3" s="16">
        <v>280</v>
      </c>
      <c r="F3" s="18">
        <v>0</v>
      </c>
      <c r="G3" s="18">
        <v>1.0681750818529999E-2</v>
      </c>
      <c r="H3" s="18">
        <v>1.25979231852159E-3</v>
      </c>
      <c r="J3" s="16">
        <v>70</v>
      </c>
      <c r="K3" s="16">
        <v>0</v>
      </c>
      <c r="L3" s="16">
        <v>-1.1957389392955301E-9</v>
      </c>
      <c r="M3" s="16">
        <v>-5.9940186071197496E-10</v>
      </c>
      <c r="N3" s="16"/>
      <c r="O3" s="16"/>
      <c r="P3" s="16"/>
      <c r="Q3" s="16"/>
    </row>
    <row r="4" spans="1:17" x14ac:dyDescent="0.25">
      <c r="A4" s="16">
        <v>140</v>
      </c>
      <c r="B4" s="16">
        <v>0</v>
      </c>
      <c r="C4" s="16">
        <v>-1.1919173697999899E-5</v>
      </c>
      <c r="E4" s="16">
        <v>560</v>
      </c>
      <c r="F4" s="18">
        <v>0</v>
      </c>
      <c r="G4" s="18">
        <v>2.13346827430802</v>
      </c>
      <c r="H4" s="18">
        <v>0.65799462469115599</v>
      </c>
      <c r="J4" s="16">
        <v>140</v>
      </c>
      <c r="K4" s="16">
        <v>0</v>
      </c>
      <c r="L4" s="16">
        <v>1.1105274605749999E-6</v>
      </c>
      <c r="M4" s="16">
        <v>-6.5704667864375197E-7</v>
      </c>
      <c r="N4" s="16"/>
      <c r="O4" s="16"/>
      <c r="P4" s="16"/>
      <c r="Q4" s="16"/>
    </row>
    <row r="5" spans="1:17" x14ac:dyDescent="0.25">
      <c r="A5" s="16">
        <v>280</v>
      </c>
      <c r="B5" s="16">
        <v>0</v>
      </c>
      <c r="C5" s="16">
        <v>6.2626234186000003E-3</v>
      </c>
      <c r="E5" s="16">
        <v>840</v>
      </c>
      <c r="F5" s="18">
        <v>0</v>
      </c>
      <c r="G5" s="18">
        <v>11.6521264586311</v>
      </c>
      <c r="H5" s="18">
        <v>7.1802959615261903</v>
      </c>
      <c r="J5" s="16">
        <v>210</v>
      </c>
      <c r="K5" s="16">
        <v>0</v>
      </c>
      <c r="L5" s="16">
        <v>1.9714847628276699E-3</v>
      </c>
      <c r="M5" s="16">
        <v>2.6924362205347802E-4</v>
      </c>
      <c r="N5" s="16"/>
      <c r="O5" s="16"/>
      <c r="P5" s="16"/>
      <c r="Q5" s="16"/>
    </row>
    <row r="6" spans="1:17" x14ac:dyDescent="0.25">
      <c r="A6" s="16">
        <v>420</v>
      </c>
      <c r="B6" s="16">
        <v>0</v>
      </c>
      <c r="C6" s="16">
        <v>0.299610558329999</v>
      </c>
      <c r="E6" s="16">
        <v>1064</v>
      </c>
      <c r="F6" s="18">
        <v>0</v>
      </c>
      <c r="G6" s="18">
        <v>21.429145423510899</v>
      </c>
      <c r="H6" s="18">
        <v>15.262033615883601</v>
      </c>
      <c r="J6" s="16">
        <v>224</v>
      </c>
      <c r="K6" s="16">
        <v>0</v>
      </c>
      <c r="L6" s="16">
        <v>4.3247723246771803E-3</v>
      </c>
      <c r="M6" s="16">
        <v>5.9943139452273901E-4</v>
      </c>
      <c r="N6" s="16"/>
      <c r="O6" s="16"/>
      <c r="P6" s="16"/>
      <c r="Q6" s="16"/>
    </row>
    <row r="7" spans="1:17" x14ac:dyDescent="0.25">
      <c r="A7" s="16">
        <v>518</v>
      </c>
      <c r="B7" s="16">
        <v>0</v>
      </c>
      <c r="C7" s="16">
        <v>1.7447201966000001</v>
      </c>
      <c r="E7" s="16">
        <v>1078</v>
      </c>
      <c r="F7" s="18">
        <v>0</v>
      </c>
      <c r="G7" s="18">
        <v>22.0146416211245</v>
      </c>
      <c r="H7" s="18">
        <v>15.761907297717601</v>
      </c>
      <c r="J7" s="16">
        <v>238</v>
      </c>
      <c r="K7" s="16">
        <v>0</v>
      </c>
      <c r="L7" s="16">
        <v>8.7020545875156792E-3</v>
      </c>
      <c r="M7" s="16">
        <v>1.22976969383723E-3</v>
      </c>
      <c r="N7" s="16"/>
      <c r="O7" s="16"/>
      <c r="P7" s="16"/>
      <c r="Q7" s="16"/>
    </row>
    <row r="8" spans="1:17" x14ac:dyDescent="0.25">
      <c r="A8" s="16">
        <v>532</v>
      </c>
      <c r="B8" s="16">
        <v>3.30999999999999E-2</v>
      </c>
      <c r="C8" s="16">
        <v>2.1158490223999902</v>
      </c>
      <c r="E8" s="16">
        <v>1092</v>
      </c>
      <c r="F8" s="18">
        <v>0</v>
      </c>
      <c r="G8" s="18">
        <v>22.593887252568901</v>
      </c>
      <c r="H8" s="18">
        <v>16.257691237979099</v>
      </c>
      <c r="J8" s="16">
        <v>252</v>
      </c>
      <c r="K8" s="16">
        <v>0</v>
      </c>
      <c r="L8" s="16">
        <v>1.6299784520441299E-2</v>
      </c>
      <c r="M8" s="16">
        <v>2.3676612746039399E-3</v>
      </c>
      <c r="N8" s="16"/>
      <c r="O8" s="16"/>
      <c r="P8" s="16"/>
      <c r="Q8" s="16"/>
    </row>
    <row r="9" spans="1:17" x14ac:dyDescent="0.25">
      <c r="A9" s="16">
        <v>546</v>
      </c>
      <c r="B9" s="16">
        <v>3.0099999999999901E-2</v>
      </c>
      <c r="C9" s="16">
        <v>2.5335605355999902</v>
      </c>
      <c r="E9" s="16">
        <v>1106</v>
      </c>
      <c r="F9" s="18">
        <v>4.2200000000000001E-2</v>
      </c>
      <c r="G9" s="18">
        <v>23.1665145715629</v>
      </c>
      <c r="H9" s="18">
        <v>16.7489771085014</v>
      </c>
      <c r="J9" s="16">
        <v>266</v>
      </c>
      <c r="K9" s="16">
        <v>0.120499999999999</v>
      </c>
      <c r="L9" s="16">
        <v>2.8737265527562301E-2</v>
      </c>
      <c r="M9" s="16">
        <v>4.3323546337687103E-3</v>
      </c>
      <c r="N9" s="16"/>
      <c r="O9" s="16"/>
      <c r="P9" s="16"/>
      <c r="Q9" s="16"/>
    </row>
    <row r="10" spans="1:17" x14ac:dyDescent="0.25">
      <c r="A10" s="16">
        <v>560</v>
      </c>
      <c r="B10" s="16">
        <v>4.51999999999999E-2</v>
      </c>
      <c r="C10" s="16">
        <v>2.9982825367000001</v>
      </c>
      <c r="E10" s="16">
        <v>1120</v>
      </c>
      <c r="F10" s="18">
        <v>6.6299999999999901E-2</v>
      </c>
      <c r="G10" s="18">
        <v>23.732188197475899</v>
      </c>
      <c r="H10" s="18">
        <v>17.2353889277517</v>
      </c>
      <c r="J10" s="16">
        <v>280</v>
      </c>
      <c r="K10" s="16">
        <v>2.0207999999999902</v>
      </c>
      <c r="L10" s="16">
        <v>4.8100533606317102E-2</v>
      </c>
      <c r="M10" s="16">
        <v>7.60296651680067E-3</v>
      </c>
      <c r="N10" s="16"/>
      <c r="O10" s="16"/>
      <c r="P10" s="16"/>
      <c r="Q10" s="16"/>
    </row>
    <row r="11" spans="1:17" x14ac:dyDescent="0.25">
      <c r="A11" s="16">
        <v>574</v>
      </c>
      <c r="B11" s="16">
        <v>6.6299999999999901E-2</v>
      </c>
      <c r="C11" s="16">
        <v>3.5100044255</v>
      </c>
      <c r="E11" s="16">
        <v>1134</v>
      </c>
      <c r="F11" s="18">
        <v>0.1837</v>
      </c>
      <c r="G11" s="18">
        <v>24.290603910416401</v>
      </c>
      <c r="H11" s="18">
        <v>17.716581877191601</v>
      </c>
      <c r="J11" s="16">
        <v>294</v>
      </c>
      <c r="K11" s="16">
        <v>6.3815999999999899</v>
      </c>
      <c r="L11" s="16">
        <v>7.6963621825819395E-2</v>
      </c>
      <c r="M11" s="16">
        <v>1.2880577424957299E-2</v>
      </c>
      <c r="N11" s="16"/>
      <c r="O11" s="16"/>
      <c r="P11" s="16"/>
      <c r="Q11" s="16"/>
    </row>
    <row r="12" spans="1:17" x14ac:dyDescent="0.25">
      <c r="A12" s="16">
        <v>588</v>
      </c>
      <c r="B12" s="16">
        <v>7.8299999999999897E-2</v>
      </c>
      <c r="C12" s="16">
        <v>4.0683324746</v>
      </c>
      <c r="E12" s="16">
        <v>1148</v>
      </c>
      <c r="F12" s="18">
        <v>0.19270000000000001</v>
      </c>
      <c r="G12" s="18">
        <v>24.841487379659</v>
      </c>
      <c r="H12" s="18">
        <v>18.192241091881701</v>
      </c>
      <c r="J12" s="16">
        <v>308</v>
      </c>
      <c r="K12" s="16">
        <v>10.676</v>
      </c>
      <c r="L12" s="16">
        <v>0.118384474701671</v>
      </c>
      <c r="M12" s="16">
        <v>2.1164093926982999E-2</v>
      </c>
      <c r="N12" s="16"/>
      <c r="O12" s="16"/>
      <c r="P12" s="16"/>
      <c r="Q12" s="16"/>
    </row>
    <row r="13" spans="1:17" x14ac:dyDescent="0.25">
      <c r="A13" s="16">
        <v>602</v>
      </c>
      <c r="B13" s="16">
        <v>0.20480000000000001</v>
      </c>
      <c r="C13" s="16">
        <v>4.6725393940000002</v>
      </c>
      <c r="E13" s="16">
        <v>1162</v>
      </c>
      <c r="F13" s="18">
        <v>0.38350000000000001</v>
      </c>
      <c r="G13" s="18">
        <v>25.3845928632071</v>
      </c>
      <c r="H13" s="18">
        <v>18.662080425240799</v>
      </c>
      <c r="J13" s="16">
        <v>322</v>
      </c>
      <c r="K13" s="16">
        <v>15.739000000000001</v>
      </c>
      <c r="L13" s="16">
        <v>0.17587525728387901</v>
      </c>
      <c r="M13" s="16">
        <v>3.3839996006701803E-2</v>
      </c>
      <c r="N13" s="16"/>
      <c r="O13" s="16"/>
      <c r="P13" s="16"/>
      <c r="Q13" s="16"/>
    </row>
    <row r="14" spans="1:17" x14ac:dyDescent="0.25">
      <c r="A14" s="16">
        <v>616</v>
      </c>
      <c r="B14" s="16">
        <v>0.50290000000000001</v>
      </c>
      <c r="C14" s="16">
        <v>5.3216087060000001</v>
      </c>
      <c r="E14" s="16">
        <v>1176</v>
      </c>
      <c r="F14" s="18">
        <v>0.51200000000000001</v>
      </c>
      <c r="G14" s="18">
        <v>25.919701950965901</v>
      </c>
      <c r="H14" s="18">
        <v>19.1258412008637</v>
      </c>
      <c r="J14" s="16">
        <v>336</v>
      </c>
      <c r="K14" s="16">
        <v>20.710999999999899</v>
      </c>
      <c r="L14" s="16">
        <v>0.25334925112460299</v>
      </c>
      <c r="M14" s="16">
        <v>5.2790506437966303E-2</v>
      </c>
      <c r="N14" s="16"/>
      <c r="O14" s="16"/>
      <c r="P14" s="16"/>
      <c r="Q14" s="16"/>
    </row>
    <row r="15" spans="1:17" x14ac:dyDescent="0.25">
      <c r="A15" s="16">
        <v>630</v>
      </c>
      <c r="B15" s="16">
        <v>1.09919999999999</v>
      </c>
      <c r="C15" s="16">
        <v>6.0142745786000003</v>
      </c>
      <c r="E15" s="16">
        <v>1190</v>
      </c>
      <c r="F15" s="18">
        <v>0.68969999999999898</v>
      </c>
      <c r="G15" s="18">
        <v>26.4466222287375</v>
      </c>
      <c r="H15" s="18">
        <v>19.583290964034099</v>
      </c>
      <c r="J15" s="16">
        <v>350</v>
      </c>
      <c r="K15" s="16">
        <v>25.0259999999999</v>
      </c>
      <c r="L15" s="16">
        <v>0.35504798499489898</v>
      </c>
      <c r="M15" s="16">
        <v>8.0527765717089E-2</v>
      </c>
      <c r="N15" s="16"/>
      <c r="O15" s="16"/>
      <c r="P15" s="16"/>
      <c r="Q15" s="16"/>
    </row>
    <row r="16" spans="1:17" x14ac:dyDescent="0.25">
      <c r="A16" s="16">
        <v>644</v>
      </c>
      <c r="B16" s="16">
        <v>1.5961000000000001</v>
      </c>
      <c r="C16" s="16">
        <v>6.7490577913000003</v>
      </c>
      <c r="E16" s="16">
        <v>1204</v>
      </c>
      <c r="F16" s="18">
        <v>0.84319999999999895</v>
      </c>
      <c r="G16" s="18">
        <v>26.965186023401099</v>
      </c>
      <c r="H16" s="18">
        <v>20.0342222396953</v>
      </c>
      <c r="J16" s="16">
        <v>364</v>
      </c>
      <c r="K16" s="16">
        <v>29.573999999999899</v>
      </c>
      <c r="L16" s="16">
        <v>0.48545362999590602</v>
      </c>
      <c r="M16" s="16">
        <v>0.120350104694553</v>
      </c>
      <c r="N16" s="16"/>
      <c r="O16" s="16"/>
      <c r="P16" s="16"/>
      <c r="Q16" s="16"/>
    </row>
    <row r="17" spans="1:26" x14ac:dyDescent="0.25">
      <c r="A17" s="16">
        <v>658</v>
      </c>
      <c r="B17" s="16">
        <v>2.7585999999999902</v>
      </c>
      <c r="C17" s="16">
        <v>7.52429840569999</v>
      </c>
      <c r="E17" s="16">
        <v>1218</v>
      </c>
      <c r="F17" s="18">
        <v>0.98780000000000001</v>
      </c>
      <c r="G17" s="18">
        <v>27.475249100286799</v>
      </c>
      <c r="H17" s="18">
        <v>20.478451304290399</v>
      </c>
      <c r="J17" s="16">
        <v>378</v>
      </c>
      <c r="K17" s="16">
        <v>32.987333333333297</v>
      </c>
      <c r="L17" s="16">
        <v>0.64919198840831904</v>
      </c>
      <c r="M17" s="16">
        <v>0.17648423825100301</v>
      </c>
      <c r="N17" s="16"/>
      <c r="O17" s="16"/>
      <c r="P17" s="16"/>
      <c r="Q17" s="16"/>
    </row>
    <row r="18" spans="1:26" x14ac:dyDescent="0.25">
      <c r="A18" s="16">
        <v>672</v>
      </c>
      <c r="B18" s="16">
        <v>3.1652</v>
      </c>
      <c r="C18" s="16">
        <v>8.3381855851999909</v>
      </c>
      <c r="E18" s="16">
        <v>1232</v>
      </c>
      <c r="F18" s="18">
        <v>1.2226999999999899</v>
      </c>
      <c r="G18" s="18">
        <v>27.976689438848599</v>
      </c>
      <c r="H18" s="18">
        <v>20.9158169652646</v>
      </c>
      <c r="J18" s="16">
        <v>392</v>
      </c>
      <c r="K18" s="16">
        <v>38.247333333333302</v>
      </c>
      <c r="L18" s="16">
        <v>0.85093150567554399</v>
      </c>
      <c r="M18" s="16">
        <v>0.25414119015157699</v>
      </c>
      <c r="N18" s="16"/>
      <c r="O18" s="16"/>
      <c r="P18" s="16"/>
      <c r="Q18" s="16"/>
    </row>
    <row r="19" spans="1:26" ht="15.75" thickBot="1" x14ac:dyDescent="0.3">
      <c r="A19" s="16">
        <v>686</v>
      </c>
      <c r="B19" s="16">
        <v>4.0235000000000003</v>
      </c>
      <c r="C19" s="16">
        <v>9.1887848862000006</v>
      </c>
      <c r="E19" s="16">
        <v>1246</v>
      </c>
      <c r="F19" s="18">
        <v>1.4786999999999899</v>
      </c>
      <c r="G19" s="18">
        <v>28.469405984244599</v>
      </c>
      <c r="H19" s="18">
        <v>21.346179368241501</v>
      </c>
      <c r="J19" s="16">
        <v>406</v>
      </c>
      <c r="K19" s="16">
        <v>41.901333333333298</v>
      </c>
      <c r="L19" s="16">
        <v>1.09528315253029</v>
      </c>
      <c r="M19" s="16">
        <v>0.35940981003474298</v>
      </c>
      <c r="N19" s="16"/>
      <c r="O19" s="16"/>
      <c r="P19" s="16"/>
      <c r="Q19" s="16"/>
    </row>
    <row r="20" spans="1:26" x14ac:dyDescent="0.25">
      <c r="A20" s="16">
        <v>700</v>
      </c>
      <c r="B20" s="16">
        <v>4.9451000000000001</v>
      </c>
      <c r="C20" s="16">
        <v>10.074063252</v>
      </c>
      <c r="E20" s="16">
        <v>1260</v>
      </c>
      <c r="F20" s="18">
        <v>1.6805000000000001</v>
      </c>
      <c r="G20" s="18">
        <v>28.953317457624301</v>
      </c>
      <c r="H20" s="18">
        <v>21.7694188311151</v>
      </c>
      <c r="J20" s="16">
        <v>420</v>
      </c>
      <c r="K20" s="16">
        <v>46.880666666666599</v>
      </c>
      <c r="L20" s="16">
        <v>1.3867053425468201</v>
      </c>
      <c r="M20" s="16">
        <v>0.49896212084915198</v>
      </c>
      <c r="N20" s="16"/>
      <c r="O20" s="16"/>
      <c r="P20" s="16"/>
      <c r="Q20" s="16"/>
      <c r="V20" s="79" t="s">
        <v>57</v>
      </c>
      <c r="W20" s="82" t="s">
        <v>25</v>
      </c>
      <c r="X20" s="83"/>
      <c r="Y20" s="82" t="s">
        <v>26</v>
      </c>
      <c r="Z20" s="83"/>
    </row>
    <row r="21" spans="1:26" ht="15.75" thickBot="1" x14ac:dyDescent="0.3">
      <c r="A21" s="16">
        <v>714</v>
      </c>
      <c r="B21" s="16">
        <v>5.9991000000000003</v>
      </c>
      <c r="C21" s="16">
        <v>10.9919118779999</v>
      </c>
      <c r="E21" s="16">
        <v>1274</v>
      </c>
      <c r="F21" s="18">
        <v>1.8762000000000001</v>
      </c>
      <c r="G21" s="18">
        <v>29.428361224392098</v>
      </c>
      <c r="H21" s="18">
        <v>22.185434691032299</v>
      </c>
      <c r="J21" s="16">
        <v>490</v>
      </c>
      <c r="K21" s="16">
        <v>65.6933333333333</v>
      </c>
      <c r="L21" s="16">
        <v>3.68525584376592</v>
      </c>
      <c r="M21" s="16">
        <v>1.93390403882305</v>
      </c>
      <c r="N21" s="16"/>
      <c r="O21" s="16"/>
      <c r="P21" s="16"/>
      <c r="Q21" s="16"/>
      <c r="V21" s="84"/>
      <c r="W21" s="48" t="s">
        <v>52</v>
      </c>
      <c r="X21" s="49" t="s">
        <v>51</v>
      </c>
      <c r="Y21" s="48" t="s">
        <v>56</v>
      </c>
      <c r="Z21" s="49" t="s">
        <v>51</v>
      </c>
    </row>
    <row r="22" spans="1:26" x14ac:dyDescent="0.25">
      <c r="A22" s="16">
        <v>728</v>
      </c>
      <c r="B22" s="16">
        <v>7.3272000000000004</v>
      </c>
      <c r="C22" s="16">
        <v>11.9401670749999</v>
      </c>
      <c r="E22" s="16">
        <v>1288</v>
      </c>
      <c r="F22" s="18">
        <v>2.1080999999999901</v>
      </c>
      <c r="G22" s="18">
        <v>29.8944920935695</v>
      </c>
      <c r="H22" s="18">
        <v>22.594144207550801</v>
      </c>
      <c r="J22" s="16">
        <v>560</v>
      </c>
      <c r="K22" s="16">
        <v>77.079999999999899</v>
      </c>
      <c r="L22" s="16">
        <v>7.6231662581701496</v>
      </c>
      <c r="M22" s="16">
        <v>4.9836512579688801</v>
      </c>
      <c r="N22" s="16"/>
      <c r="O22" s="16"/>
      <c r="P22" s="16"/>
      <c r="Q22" s="16"/>
      <c r="V22" s="43" t="s">
        <v>49</v>
      </c>
      <c r="W22" s="50">
        <v>492.69</v>
      </c>
      <c r="X22" s="51">
        <v>249.84</v>
      </c>
      <c r="Y22" s="50">
        <v>940.58</v>
      </c>
      <c r="Z22" s="51">
        <v>1089.71</v>
      </c>
    </row>
    <row r="23" spans="1:26" x14ac:dyDescent="0.25">
      <c r="A23" s="16">
        <v>742</v>
      </c>
      <c r="B23" s="16">
        <v>8.4174000000000007</v>
      </c>
      <c r="C23" s="16">
        <v>12.9166292289999</v>
      </c>
      <c r="E23" s="16">
        <v>1302</v>
      </c>
      <c r="F23" s="18">
        <v>2.3490999999999902</v>
      </c>
      <c r="G23" s="18">
        <v>30.351681279184302</v>
      </c>
      <c r="H23" s="18">
        <v>22.9954814867598</v>
      </c>
      <c r="J23" s="16">
        <v>630</v>
      </c>
      <c r="K23" s="16">
        <v>88.2</v>
      </c>
      <c r="L23" s="16">
        <v>13.282304723746</v>
      </c>
      <c r="M23" s="16">
        <v>9.8051110775698298</v>
      </c>
      <c r="N23" s="16"/>
      <c r="O23" s="16"/>
      <c r="P23" s="16"/>
      <c r="Q23" s="16"/>
      <c r="V23" s="44" t="s">
        <v>50</v>
      </c>
      <c r="W23" s="46">
        <v>22.19</v>
      </c>
      <c r="X23" s="47">
        <v>15.8</v>
      </c>
      <c r="Y23" s="46">
        <v>30.66</v>
      </c>
      <c r="Z23" s="47">
        <v>33</v>
      </c>
    </row>
    <row r="24" spans="1:26" x14ac:dyDescent="0.25">
      <c r="A24" s="16">
        <v>756</v>
      </c>
      <c r="B24" s="16">
        <v>10.0109999999999</v>
      </c>
      <c r="C24" s="16">
        <v>13.9190799569999</v>
      </c>
      <c r="E24" s="16">
        <v>1316</v>
      </c>
      <c r="F24" s="18">
        <v>2.7315</v>
      </c>
      <c r="G24" s="18">
        <v>30.799915339579101</v>
      </c>
      <c r="H24" s="18">
        <v>23.389396439602098</v>
      </c>
      <c r="J24" s="16">
        <v>700</v>
      </c>
      <c r="K24" s="16">
        <v>97.413333333333298</v>
      </c>
      <c r="L24" s="16">
        <v>20.480665729494898</v>
      </c>
      <c r="M24" s="16">
        <v>16.230669773751899</v>
      </c>
      <c r="N24" s="16"/>
      <c r="O24" s="16"/>
      <c r="P24" s="16"/>
      <c r="Q24" s="16"/>
      <c r="V24" s="44" t="s">
        <v>55</v>
      </c>
      <c r="W24" s="46">
        <v>0.64</v>
      </c>
      <c r="X24" s="47">
        <v>0.64</v>
      </c>
      <c r="Y24" s="46">
        <v>0.81</v>
      </c>
      <c r="Z24" s="47">
        <v>0.82</v>
      </c>
    </row>
    <row r="25" spans="1:26" x14ac:dyDescent="0.25">
      <c r="A25" s="16">
        <v>770</v>
      </c>
      <c r="B25" s="16">
        <v>11.236000000000001</v>
      </c>
      <c r="C25" s="16">
        <v>14.945297524000001</v>
      </c>
      <c r="E25" s="16">
        <v>1330</v>
      </c>
      <c r="F25" s="18">
        <v>2.9874999999999901</v>
      </c>
      <c r="G25" s="18">
        <v>31.239195077708398</v>
      </c>
      <c r="H25" s="18">
        <v>23.775853787706701</v>
      </c>
      <c r="I25" s="28"/>
      <c r="J25" s="16">
        <v>770</v>
      </c>
      <c r="K25" s="16">
        <v>105.686666666666</v>
      </c>
      <c r="L25" s="16">
        <v>28.8703849209117</v>
      </c>
      <c r="M25" s="16">
        <v>23.9144876018125</v>
      </c>
      <c r="N25" s="16"/>
      <c r="O25" s="16"/>
      <c r="P25" s="16"/>
      <c r="Q25" s="16"/>
      <c r="V25" s="44" t="s">
        <v>53</v>
      </c>
      <c r="W25" s="46">
        <v>29052.53</v>
      </c>
      <c r="X25" s="47">
        <v>3916.59</v>
      </c>
      <c r="Y25" s="46">
        <v>2544.4499999999998</v>
      </c>
      <c r="Z25" s="47">
        <v>2358.27</v>
      </c>
    </row>
    <row r="26" spans="1:26" ht="15.75" thickBot="1" x14ac:dyDescent="0.3">
      <c r="A26" s="16">
        <v>784</v>
      </c>
      <c r="B26" s="16">
        <v>12.528</v>
      </c>
      <c r="C26" s="16">
        <v>15.9930706259999</v>
      </c>
      <c r="E26" s="16">
        <v>1344</v>
      </c>
      <c r="F26" s="18">
        <v>3.1682000000000001</v>
      </c>
      <c r="G26" s="18">
        <v>31.669534648901099</v>
      </c>
      <c r="H26" s="18">
        <v>24.154832038273501</v>
      </c>
      <c r="I26" s="28"/>
      <c r="J26" s="16">
        <v>910</v>
      </c>
      <c r="K26" s="16">
        <v>112.37333333333299</v>
      </c>
      <c r="L26" s="16">
        <v>47.587935485515203</v>
      </c>
      <c r="M26" s="16">
        <v>41.416003881947397</v>
      </c>
      <c r="N26" s="16"/>
      <c r="O26" s="16"/>
      <c r="P26" s="16"/>
      <c r="Q26" s="16"/>
      <c r="V26" s="45" t="s">
        <v>54</v>
      </c>
      <c r="W26" s="48">
        <v>509.7</v>
      </c>
      <c r="X26" s="49">
        <v>68.78</v>
      </c>
      <c r="Y26" s="48">
        <v>57.82</v>
      </c>
      <c r="Z26" s="49">
        <v>53.59</v>
      </c>
    </row>
    <row r="27" spans="1:26" x14ac:dyDescent="0.25">
      <c r="A27" s="16">
        <v>854</v>
      </c>
      <c r="B27" s="16">
        <v>21.1114999999999</v>
      </c>
      <c r="C27" s="16">
        <v>21.480021748999899</v>
      </c>
      <c r="E27" s="16">
        <v>1358</v>
      </c>
      <c r="F27" s="18">
        <v>3.4241999999999901</v>
      </c>
      <c r="G27" s="18">
        <v>32.090960617486999</v>
      </c>
      <c r="H27" s="18">
        <v>24.526322659547802</v>
      </c>
      <c r="I27" s="28"/>
      <c r="J27" s="16">
        <v>1050</v>
      </c>
      <c r="K27" s="16">
        <v>115.666666666666</v>
      </c>
      <c r="L27" s="16">
        <v>66.509206674120406</v>
      </c>
      <c r="M27" s="16">
        <v>59.363483828040003</v>
      </c>
      <c r="N27" s="16"/>
      <c r="O27" s="16"/>
      <c r="P27" s="16"/>
      <c r="Q27" s="16"/>
    </row>
    <row r="28" spans="1:26" x14ac:dyDescent="0.25">
      <c r="A28" s="16">
        <v>924</v>
      </c>
      <c r="B28" s="16">
        <v>26.577500000000001</v>
      </c>
      <c r="C28" s="16">
        <v>27.197668882999899</v>
      </c>
      <c r="E28" s="16">
        <v>1372</v>
      </c>
      <c r="F28" s="18">
        <v>3.6501000000000001</v>
      </c>
      <c r="G28" s="18">
        <v>32.5035108958675</v>
      </c>
      <c r="H28" s="18">
        <v>24.8903290238053</v>
      </c>
      <c r="I28" s="28"/>
      <c r="J28" s="16">
        <v>1190</v>
      </c>
      <c r="K28" s="16">
        <v>118.393333333333</v>
      </c>
      <c r="L28" s="16">
        <v>83.735878355021299</v>
      </c>
      <c r="M28" s="16">
        <v>75.827373272736494</v>
      </c>
      <c r="N28" s="16"/>
      <c r="O28" s="16"/>
      <c r="P28" s="16"/>
      <c r="Q28" s="16"/>
    </row>
    <row r="29" spans="1:26" x14ac:dyDescent="0.25">
      <c r="A29" s="16">
        <v>1064</v>
      </c>
      <c r="B29" s="16">
        <v>38.142000000000003</v>
      </c>
      <c r="C29" s="16">
        <v>38.5136959579999</v>
      </c>
      <c r="E29" s="16">
        <v>1386</v>
      </c>
      <c r="F29" s="18">
        <v>3.9693000000000001</v>
      </c>
      <c r="G29" s="18">
        <v>32.907234118574898</v>
      </c>
      <c r="H29" s="18">
        <v>25.246865731832699</v>
      </c>
      <c r="I29" s="28"/>
      <c r="J29" s="16">
        <v>1330</v>
      </c>
      <c r="K29" s="16">
        <v>120.78666666666599</v>
      </c>
      <c r="L29" s="16">
        <v>98.403556021288196</v>
      </c>
      <c r="M29" s="16">
        <v>89.907953652815806</v>
      </c>
      <c r="N29" s="16"/>
      <c r="O29" s="16"/>
      <c r="P29" s="16"/>
      <c r="Q29" s="16"/>
    </row>
    <row r="30" spans="1:26" x14ac:dyDescent="0.25">
      <c r="A30" s="16">
        <v>1204</v>
      </c>
      <c r="B30" s="16">
        <v>47.281999999999996</v>
      </c>
      <c r="C30" s="16">
        <v>48.788151697000004</v>
      </c>
      <c r="E30" s="16">
        <v>1400</v>
      </c>
      <c r="F30" s="18">
        <v>4.31259999999999</v>
      </c>
      <c r="G30" s="18">
        <v>33.302188574980001</v>
      </c>
      <c r="H30" s="18">
        <v>25.5959576850376</v>
      </c>
      <c r="I30" s="16"/>
      <c r="J30" s="16">
        <v>1470</v>
      </c>
      <c r="K30" s="16">
        <v>126.92666666666599</v>
      </c>
      <c r="L30" s="16">
        <v>110.347063730868</v>
      </c>
      <c r="M30" s="16">
        <v>101.40567941065601</v>
      </c>
      <c r="N30" s="16"/>
      <c r="O30" s="16"/>
      <c r="P30" s="16"/>
      <c r="Q30" s="16"/>
      <c r="V30" s="85" t="s">
        <v>79</v>
      </c>
      <c r="W30" s="74" t="s">
        <v>24</v>
      </c>
      <c r="X30" s="74"/>
      <c r="Y30" s="74" t="s">
        <v>25</v>
      </c>
      <c r="Z30" s="74"/>
    </row>
    <row r="31" spans="1:26" x14ac:dyDescent="0.25">
      <c r="A31" s="16">
        <v>1344</v>
      </c>
      <c r="B31" s="16">
        <v>54.42</v>
      </c>
      <c r="C31" s="16">
        <v>57.511957936999899</v>
      </c>
      <c r="E31" s="16">
        <v>1414</v>
      </c>
      <c r="F31" s="18">
        <v>4.4551999999999898</v>
      </c>
      <c r="G31" s="18">
        <v>33.688441613277099</v>
      </c>
      <c r="H31" s="18">
        <v>25.937639307254901</v>
      </c>
      <c r="J31" s="16">
        <v>1750</v>
      </c>
      <c r="K31" s="16">
        <v>129.06</v>
      </c>
      <c r="L31" s="16">
        <v>127.065327732925</v>
      </c>
      <c r="M31" s="16">
        <v>117.539221094263</v>
      </c>
      <c r="N31" s="16"/>
      <c r="O31" s="16"/>
      <c r="P31" s="16"/>
      <c r="Q31" s="16"/>
      <c r="V31" s="85"/>
      <c r="W31" s="67" t="s">
        <v>80</v>
      </c>
      <c r="X31" s="67" t="s">
        <v>84</v>
      </c>
      <c r="Y31" s="67" t="s">
        <v>52</v>
      </c>
      <c r="Z31" s="67" t="s">
        <v>84</v>
      </c>
    </row>
    <row r="32" spans="1:26" x14ac:dyDescent="0.25">
      <c r="A32" s="16">
        <v>1400</v>
      </c>
      <c r="B32" s="16">
        <v>57.354999999999997</v>
      </c>
      <c r="C32" s="16">
        <v>60.538453130000001</v>
      </c>
      <c r="E32" s="16">
        <v>1428</v>
      </c>
      <c r="F32" s="18">
        <v>4.4932999999999899</v>
      </c>
      <c r="G32" s="18">
        <v>34.066068809455501</v>
      </c>
      <c r="H32" s="18">
        <v>26.271953905940201</v>
      </c>
      <c r="J32" s="16">
        <v>2030</v>
      </c>
      <c r="K32" s="16">
        <v>134.099999999999</v>
      </c>
      <c r="L32" s="16">
        <v>136.777655937036</v>
      </c>
      <c r="M32" s="16">
        <v>126.929976253782</v>
      </c>
      <c r="N32" s="16"/>
      <c r="O32" s="16"/>
      <c r="P32" s="16"/>
      <c r="Q32" s="16"/>
      <c r="V32" s="70" t="s">
        <v>83</v>
      </c>
      <c r="W32" s="67">
        <v>4.099652E-10</v>
      </c>
      <c r="X32" s="67">
        <v>3.3776494202999999E-9</v>
      </c>
      <c r="Y32" s="67">
        <v>1.0996520354000001E-12</v>
      </c>
      <c r="Z32" s="67">
        <v>3.3776494202999999E-9</v>
      </c>
    </row>
    <row r="33" spans="1:27" x14ac:dyDescent="0.25">
      <c r="A33" s="16">
        <v>1540</v>
      </c>
      <c r="B33" s="16">
        <v>60.034999999999897</v>
      </c>
      <c r="C33" s="16">
        <v>66.999104821000003</v>
      </c>
      <c r="E33" s="16">
        <v>1442</v>
      </c>
      <c r="F33" s="18">
        <v>5.0505000000000004</v>
      </c>
      <c r="G33" s="18">
        <v>34.435153200073401</v>
      </c>
      <c r="H33" s="18">
        <v>26.598952792901802</v>
      </c>
      <c r="J33" s="16">
        <v>2310</v>
      </c>
      <c r="K33" s="16">
        <v>142.02666666666599</v>
      </c>
      <c r="L33" s="16">
        <v>142.18952521729301</v>
      </c>
      <c r="M33" s="16">
        <v>132.16796411892099</v>
      </c>
      <c r="N33" s="16"/>
      <c r="O33" s="16"/>
      <c r="P33" s="16"/>
      <c r="Q33" s="16"/>
      <c r="V33" s="65" t="s">
        <v>81</v>
      </c>
      <c r="W33" s="67">
        <v>492.69</v>
      </c>
      <c r="X33" s="67">
        <v>265.37</v>
      </c>
      <c r="Y33" s="67">
        <v>940.58</v>
      </c>
      <c r="Z33" s="67">
        <v>1089.71</v>
      </c>
    </row>
    <row r="34" spans="1:27" x14ac:dyDescent="0.25">
      <c r="A34" s="16">
        <v>1680</v>
      </c>
      <c r="B34" s="16">
        <v>62.16</v>
      </c>
      <c r="C34" s="16">
        <v>72.040872317999899</v>
      </c>
      <c r="E34" s="16">
        <v>1456</v>
      </c>
      <c r="F34" s="18">
        <v>5.3575999999999899</v>
      </c>
      <c r="G34" s="18">
        <v>34.795784770287803</v>
      </c>
      <c r="H34" s="18">
        <v>26.918694773763502</v>
      </c>
      <c r="I34" s="16"/>
      <c r="J34" s="16">
        <v>2590</v>
      </c>
      <c r="K34" s="16">
        <v>142.28666666666601</v>
      </c>
      <c r="L34" s="16">
        <v>145.13546562771401</v>
      </c>
      <c r="M34" s="16">
        <v>135.02082602038101</v>
      </c>
      <c r="N34" s="16"/>
      <c r="O34" s="16"/>
      <c r="P34" s="16"/>
      <c r="Q34" s="16"/>
      <c r="V34" s="65" t="s">
        <v>82</v>
      </c>
      <c r="W34" s="67">
        <v>0.64</v>
      </c>
      <c r="X34" s="67">
        <v>0.7</v>
      </c>
      <c r="Y34" s="67">
        <v>0.81</v>
      </c>
      <c r="Z34" s="67">
        <v>0.8</v>
      </c>
    </row>
    <row r="35" spans="1:27" x14ac:dyDescent="0.25">
      <c r="A35" s="16">
        <v>1820</v>
      </c>
      <c r="B35" s="16">
        <v>64.539999999999907</v>
      </c>
      <c r="C35" s="16">
        <v>75.901946405999894</v>
      </c>
      <c r="E35" s="16">
        <v>1470</v>
      </c>
      <c r="F35" s="18">
        <v>5.7611999999999899</v>
      </c>
      <c r="G35" s="18">
        <v>35.148059588327499</v>
      </c>
      <c r="H35" s="18">
        <v>27.2312454226924</v>
      </c>
      <c r="I35" s="22"/>
      <c r="J35" s="16">
        <v>2870</v>
      </c>
      <c r="K35" s="16">
        <v>143.03333333333299</v>
      </c>
      <c r="L35" s="16">
        <v>146.71752272413201</v>
      </c>
      <c r="M35" s="16">
        <v>136.55335787004699</v>
      </c>
      <c r="N35" s="16"/>
      <c r="O35" s="16"/>
      <c r="P35" s="16"/>
      <c r="Q35" s="16"/>
      <c r="V35" s="65" t="s">
        <v>65</v>
      </c>
      <c r="W35" s="67">
        <v>0.38</v>
      </c>
      <c r="X35" s="67">
        <v>0.31</v>
      </c>
      <c r="Y35" s="67">
        <v>0.15</v>
      </c>
      <c r="Z35" s="67">
        <v>0.16</v>
      </c>
    </row>
    <row r="36" spans="1:27" x14ac:dyDescent="0.25">
      <c r="A36" s="16">
        <v>1960</v>
      </c>
      <c r="B36" s="16">
        <v>68.92</v>
      </c>
      <c r="C36" s="16">
        <v>78.818633442000007</v>
      </c>
      <c r="E36" s="16">
        <v>1540</v>
      </c>
      <c r="F36" s="18">
        <v>7.2398999999999898</v>
      </c>
      <c r="G36" s="18">
        <v>36.787807779238499</v>
      </c>
      <c r="H36" s="18">
        <v>28.688824657392502</v>
      </c>
      <c r="I36" s="22"/>
      <c r="J36" s="16">
        <v>3290</v>
      </c>
      <c r="K36" s="16">
        <v>145.63999999999999</v>
      </c>
      <c r="L36" s="16">
        <v>147.81903237229099</v>
      </c>
      <c r="M36" s="16">
        <v>137.62057453724401</v>
      </c>
      <c r="N36" s="16"/>
      <c r="O36" s="16"/>
      <c r="P36" s="16"/>
      <c r="Q36" s="16"/>
      <c r="AA36" s="36"/>
    </row>
    <row r="37" spans="1:27" x14ac:dyDescent="0.25">
      <c r="A37" s="16">
        <v>2240</v>
      </c>
      <c r="B37" s="16">
        <v>76.269999999999897</v>
      </c>
      <c r="C37" s="16">
        <v>82.618598574999893</v>
      </c>
      <c r="E37" s="16">
        <v>1610</v>
      </c>
      <c r="F37" s="18">
        <v>8.9144000000000005</v>
      </c>
      <c r="G37" s="18">
        <v>38.235653083457898</v>
      </c>
      <c r="H37" s="18">
        <v>29.979387383662498</v>
      </c>
      <c r="J37" s="16">
        <v>3710</v>
      </c>
      <c r="K37" s="16">
        <v>144.07333333333301</v>
      </c>
      <c r="L37" s="16">
        <v>148.243442191366</v>
      </c>
      <c r="M37" s="16">
        <v>138.03181005295099</v>
      </c>
      <c r="N37" s="16"/>
      <c r="O37" s="16"/>
      <c r="P37" s="16"/>
      <c r="Q37" s="16"/>
    </row>
    <row r="38" spans="1:27" x14ac:dyDescent="0.25">
      <c r="A38" s="16">
        <v>2520</v>
      </c>
      <c r="B38" s="16">
        <v>76.375</v>
      </c>
      <c r="C38" s="16">
        <v>84.691088686000001</v>
      </c>
      <c r="E38" s="16">
        <v>1680</v>
      </c>
      <c r="F38" s="18">
        <v>10.5589999999999</v>
      </c>
      <c r="G38" s="18">
        <v>39.5075212921979</v>
      </c>
      <c r="H38" s="18">
        <v>31.115691048765399</v>
      </c>
      <c r="J38" s="16">
        <v>4130</v>
      </c>
      <c r="K38" s="16">
        <v>147.24666666666599</v>
      </c>
      <c r="L38" s="16">
        <v>148.40617850921299</v>
      </c>
      <c r="M38" s="16">
        <v>138.18950009528001</v>
      </c>
      <c r="N38" s="16"/>
      <c r="O38" s="16"/>
      <c r="P38" s="16"/>
      <c r="Q38" s="16"/>
    </row>
    <row r="39" spans="1:27" x14ac:dyDescent="0.25">
      <c r="A39" s="16">
        <v>2800</v>
      </c>
      <c r="B39" s="16">
        <v>79.805000000000007</v>
      </c>
      <c r="C39" s="16">
        <v>85.803587171000004</v>
      </c>
      <c r="E39" s="16">
        <v>1750</v>
      </c>
      <c r="F39" s="18">
        <v>12.2899999999999</v>
      </c>
      <c r="G39" s="18">
        <v>40.619946389781497</v>
      </c>
      <c r="H39" s="18">
        <v>32.111445929475401</v>
      </c>
      <c r="J39" s="16">
        <v>4550</v>
      </c>
      <c r="K39" s="16">
        <v>143.29333333333301</v>
      </c>
      <c r="L39" s="16">
        <v>148.46843391319999</v>
      </c>
      <c r="M39" s="16">
        <v>138.24983094286301</v>
      </c>
      <c r="N39" s="16"/>
      <c r="O39" s="16"/>
      <c r="P39" s="16"/>
      <c r="Q39" s="16"/>
    </row>
    <row r="40" spans="1:27" x14ac:dyDescent="0.25">
      <c r="A40" s="16">
        <v>3080</v>
      </c>
      <c r="B40" s="16">
        <v>80.894999999999897</v>
      </c>
      <c r="C40" s="16">
        <v>86.395182391999896</v>
      </c>
      <c r="E40" s="16">
        <v>1820</v>
      </c>
      <c r="F40" s="18">
        <v>13.9679999999999</v>
      </c>
      <c r="G40" s="18">
        <v>41.5893057276487</v>
      </c>
      <c r="H40" s="18">
        <v>32.980526462816499</v>
      </c>
      <c r="J40" s="16">
        <v>4970</v>
      </c>
      <c r="K40" s="16">
        <v>145.63999999999999</v>
      </c>
      <c r="L40" s="16">
        <v>148.49222114302</v>
      </c>
      <c r="M40" s="16">
        <v>138.272893181444</v>
      </c>
      <c r="N40" s="16"/>
      <c r="O40" s="16"/>
      <c r="P40" s="16"/>
      <c r="Q40" s="16"/>
    </row>
    <row r="41" spans="1:27" x14ac:dyDescent="0.25">
      <c r="A41" s="16">
        <v>3360</v>
      </c>
      <c r="B41" s="16">
        <v>83.224999999999895</v>
      </c>
      <c r="C41" s="16">
        <v>86.708006092999895</v>
      </c>
      <c r="E41" s="16">
        <v>1960</v>
      </c>
      <c r="F41" s="18">
        <v>18.163</v>
      </c>
      <c r="G41" s="18">
        <v>43.160692298435798</v>
      </c>
      <c r="H41" s="18">
        <v>34.391985821458</v>
      </c>
      <c r="J41" s="16">
        <v>5390</v>
      </c>
      <c r="K41" s="16">
        <v>147.40666666666601</v>
      </c>
      <c r="L41" s="16">
        <v>148.501304410476</v>
      </c>
      <c r="M41" s="16">
        <v>138.28171002564</v>
      </c>
      <c r="N41" s="16"/>
      <c r="O41" s="16"/>
      <c r="P41" s="16"/>
      <c r="Q41" s="16"/>
    </row>
    <row r="42" spans="1:27" x14ac:dyDescent="0.25">
      <c r="A42" s="16">
        <v>3640</v>
      </c>
      <c r="B42" s="16">
        <v>86.78</v>
      </c>
      <c r="C42" s="16">
        <v>86.872857033000003</v>
      </c>
      <c r="E42" s="16">
        <v>2100</v>
      </c>
      <c r="F42" s="18">
        <v>22.448</v>
      </c>
      <c r="G42" s="18">
        <v>44.334633927337002</v>
      </c>
      <c r="H42" s="18">
        <v>35.448483250502001</v>
      </c>
      <c r="J42" s="16">
        <v>5810</v>
      </c>
      <c r="K42" s="16">
        <v>146.96666666666599</v>
      </c>
      <c r="L42" s="16">
        <v>148.50477380343099</v>
      </c>
      <c r="M42" s="16">
        <v>138.28508627783901</v>
      </c>
      <c r="N42" s="16"/>
      <c r="O42" s="16"/>
      <c r="P42" s="16"/>
      <c r="Q42" s="16"/>
    </row>
    <row r="43" spans="1:27" x14ac:dyDescent="0.25">
      <c r="A43" s="16">
        <v>3920</v>
      </c>
      <c r="B43" s="16">
        <v>87.454999999999899</v>
      </c>
      <c r="C43" s="16">
        <v>86.959550221000001</v>
      </c>
      <c r="E43" s="16">
        <v>2240</v>
      </c>
      <c r="F43" s="18">
        <v>25.1649999999999</v>
      </c>
      <c r="G43" s="18">
        <v>45.204903827095698</v>
      </c>
      <c r="H43" s="18">
        <v>36.232761203688199</v>
      </c>
      <c r="J43" s="16">
        <v>6230</v>
      </c>
      <c r="K43" s="16">
        <v>145.9</v>
      </c>
      <c r="L43" s="16">
        <v>148.506099076124</v>
      </c>
      <c r="M43" s="16">
        <v>138.28638466903899</v>
      </c>
      <c r="N43" s="16"/>
      <c r="O43" s="16"/>
      <c r="P43" s="16"/>
      <c r="Q43" s="16"/>
    </row>
    <row r="44" spans="1:27" x14ac:dyDescent="0.25">
      <c r="A44" s="16">
        <v>4200</v>
      </c>
      <c r="B44" s="16">
        <v>88.149999999999906</v>
      </c>
      <c r="C44" s="16">
        <v>87.005084955000001</v>
      </c>
      <c r="E44" s="16">
        <v>2380</v>
      </c>
      <c r="F44" s="18">
        <v>27.857500000000002</v>
      </c>
      <c r="G44" s="18">
        <v>45.846297044085503</v>
      </c>
      <c r="H44" s="18">
        <v>36.8113354559245</v>
      </c>
      <c r="J44" s="16">
        <v>6650</v>
      </c>
      <c r="K44" s="16">
        <v>146.446666666666</v>
      </c>
      <c r="L44" s="16">
        <v>148.506604933381</v>
      </c>
      <c r="M44" s="16">
        <v>138.28689029915401</v>
      </c>
      <c r="N44" s="16"/>
      <c r="O44" s="16"/>
      <c r="P44" s="16"/>
      <c r="Q44" s="16"/>
    </row>
    <row r="45" spans="1:27" x14ac:dyDescent="0.25">
      <c r="A45" s="16">
        <v>4480</v>
      </c>
      <c r="B45" s="16">
        <v>89.67</v>
      </c>
      <c r="C45" s="16">
        <v>87.028985097000003</v>
      </c>
      <c r="E45" s="16">
        <v>2520</v>
      </c>
      <c r="F45" s="18">
        <v>29.4849999999999</v>
      </c>
      <c r="G45" s="18">
        <v>46.316907138863201</v>
      </c>
      <c r="H45" s="18">
        <v>37.236136237351801</v>
      </c>
      <c r="J45" s="16">
        <v>7070</v>
      </c>
      <c r="K45" s="16">
        <v>145.9</v>
      </c>
      <c r="L45" s="16">
        <v>148.50679856255499</v>
      </c>
      <c r="M45" s="16">
        <v>138.28709263597</v>
      </c>
      <c r="N45" s="16"/>
      <c r="O45" s="16"/>
      <c r="P45" s="16"/>
      <c r="Q45" s="16"/>
    </row>
    <row r="46" spans="1:27" x14ac:dyDescent="0.25">
      <c r="A46" s="16">
        <v>4760</v>
      </c>
      <c r="B46" s="16">
        <v>89.67</v>
      </c>
      <c r="C46" s="16">
        <v>87.041526012000006</v>
      </c>
      <c r="E46" s="16">
        <v>2800</v>
      </c>
      <c r="F46" s="18">
        <v>31.471499999999899</v>
      </c>
      <c r="G46" s="18">
        <v>46.9120022934069</v>
      </c>
      <c r="H46" s="18">
        <v>37.773606531204202</v>
      </c>
      <c r="J46" s="16">
        <v>7490</v>
      </c>
      <c r="K46" s="16">
        <v>145.63999999999999</v>
      </c>
      <c r="L46" s="16">
        <v>148.50687244248999</v>
      </c>
      <c r="M46" s="16">
        <v>138.28717998163501</v>
      </c>
      <c r="N46" s="16"/>
      <c r="O46" s="16"/>
      <c r="P46" s="16"/>
      <c r="Q46" s="16"/>
    </row>
    <row r="47" spans="1:27" x14ac:dyDescent="0.25">
      <c r="A47" s="16">
        <v>5040</v>
      </c>
      <c r="B47" s="16">
        <v>90.769999999999897</v>
      </c>
      <c r="C47" s="16">
        <v>87.048106910000001</v>
      </c>
      <c r="E47" s="16">
        <v>3080</v>
      </c>
      <c r="F47" s="18">
        <v>33.4134999999999</v>
      </c>
      <c r="G47" s="18">
        <v>47.227398895121397</v>
      </c>
      <c r="H47" s="18">
        <v>38.058557569499797</v>
      </c>
      <c r="J47" s="16">
        <v>7980</v>
      </c>
      <c r="K47" s="16">
        <v>146.446666666666</v>
      </c>
      <c r="L47" s="16">
        <v>148.50690313819399</v>
      </c>
      <c r="M47" s="16">
        <v>138.28722769016599</v>
      </c>
      <c r="N47" s="16"/>
      <c r="O47" s="16"/>
      <c r="P47" s="16"/>
      <c r="Q47" s="16"/>
    </row>
    <row r="48" spans="1:27" x14ac:dyDescent="0.25">
      <c r="A48" s="16">
        <v>5320</v>
      </c>
      <c r="B48" s="16">
        <v>91.795000000000002</v>
      </c>
      <c r="C48" s="16">
        <v>87.051562012000005</v>
      </c>
      <c r="E48" s="16">
        <v>3360</v>
      </c>
      <c r="F48" s="18">
        <v>34.859499999999898</v>
      </c>
      <c r="G48" s="18">
        <v>47.393583251621898</v>
      </c>
      <c r="H48" s="18">
        <v>38.208697840534697</v>
      </c>
      <c r="N48" s="16"/>
      <c r="O48" s="16"/>
      <c r="P48" s="16"/>
      <c r="Q48" s="16"/>
    </row>
    <row r="49" spans="1:17" x14ac:dyDescent="0.25">
      <c r="A49" s="16">
        <v>5600</v>
      </c>
      <c r="B49" s="16">
        <v>91.204999999999899</v>
      </c>
      <c r="C49" s="16">
        <v>87.053378190000004</v>
      </c>
      <c r="E49" s="16">
        <v>3640</v>
      </c>
      <c r="F49" s="18">
        <v>37.118000000000002</v>
      </c>
      <c r="G49" s="18">
        <v>47.480835339405097</v>
      </c>
      <c r="H49" s="18">
        <v>38.287510220783503</v>
      </c>
      <c r="N49" s="16"/>
      <c r="O49" s="16"/>
      <c r="P49" s="16"/>
      <c r="Q49" s="16"/>
    </row>
    <row r="50" spans="1:17" x14ac:dyDescent="0.25">
      <c r="A50" s="16">
        <v>6020</v>
      </c>
      <c r="B50" s="16">
        <v>92.454999999999899</v>
      </c>
      <c r="C50" s="16">
        <v>87.054628167999894</v>
      </c>
      <c r="E50" s="16">
        <v>3920</v>
      </c>
      <c r="F50" s="18">
        <v>38.217500000000001</v>
      </c>
      <c r="G50" s="18">
        <v>47.526545556899897</v>
      </c>
      <c r="H50" s="18">
        <v>38.328787476871298</v>
      </c>
      <c r="N50" s="16"/>
      <c r="O50" s="16"/>
      <c r="P50" s="16"/>
      <c r="Q50" s="16"/>
    </row>
    <row r="51" spans="1:17" x14ac:dyDescent="0.25">
      <c r="A51" s="16">
        <v>6440</v>
      </c>
      <c r="B51" s="16">
        <v>93.104999999999905</v>
      </c>
      <c r="C51" s="16">
        <v>87.055112334</v>
      </c>
      <c r="E51" s="16">
        <v>4340</v>
      </c>
      <c r="F51" s="18">
        <v>39.1054999999999</v>
      </c>
      <c r="G51" s="18">
        <v>47.557716551619698</v>
      </c>
      <c r="H51" s="18">
        <v>38.356928036010302</v>
      </c>
      <c r="N51" s="16"/>
      <c r="O51" s="16"/>
      <c r="P51" s="16"/>
      <c r="Q51" s="16"/>
    </row>
    <row r="52" spans="1:17" x14ac:dyDescent="0.25">
      <c r="A52" s="16">
        <v>6860</v>
      </c>
      <c r="B52" s="16">
        <v>92.819999999999894</v>
      </c>
      <c r="C52" s="16">
        <v>87.055305888000007</v>
      </c>
      <c r="E52" s="16">
        <v>4760</v>
      </c>
      <c r="F52" s="18">
        <v>39.542499999999997</v>
      </c>
      <c r="G52" s="18">
        <v>47.5694939094506</v>
      </c>
      <c r="H52" s="18">
        <v>38.367561566263703</v>
      </c>
      <c r="N52" s="16"/>
      <c r="O52" s="16"/>
      <c r="P52" s="16"/>
      <c r="Q52" s="16"/>
    </row>
    <row r="53" spans="1:17" x14ac:dyDescent="0.25">
      <c r="A53" s="16">
        <v>7280</v>
      </c>
      <c r="B53" s="16">
        <v>95.06</v>
      </c>
      <c r="C53" s="16">
        <v>87.055389164999895</v>
      </c>
      <c r="E53" s="16">
        <v>5180</v>
      </c>
      <c r="F53" s="18">
        <v>41.454500000000003</v>
      </c>
      <c r="G53" s="18">
        <v>47.573940009895701</v>
      </c>
      <c r="H53" s="18">
        <v>38.371582048142102</v>
      </c>
      <c r="N53" s="16"/>
      <c r="O53" s="16"/>
      <c r="P53" s="16"/>
      <c r="Q53" s="16"/>
    </row>
    <row r="54" spans="1:17" x14ac:dyDescent="0.25">
      <c r="A54" s="16">
        <v>7700</v>
      </c>
      <c r="B54" s="16">
        <v>93.825000000000003</v>
      </c>
      <c r="C54" s="16">
        <v>87.055430598000001</v>
      </c>
      <c r="E54" s="16">
        <v>5600</v>
      </c>
      <c r="F54" s="18">
        <v>41.003</v>
      </c>
      <c r="G54" s="18">
        <v>47.575617879769901</v>
      </c>
      <c r="H54" s="18">
        <v>38.373107646683302</v>
      </c>
      <c r="N54" s="16"/>
      <c r="O54" s="16"/>
      <c r="P54" s="16"/>
      <c r="Q54" s="16"/>
    </row>
    <row r="55" spans="1:17" x14ac:dyDescent="0.25">
      <c r="A55" s="16">
        <v>8050</v>
      </c>
      <c r="B55" s="16">
        <v>94.579999999999899</v>
      </c>
      <c r="C55" s="16">
        <v>87.055452470999896</v>
      </c>
      <c r="E55" s="16">
        <v>6020</v>
      </c>
      <c r="F55" s="18">
        <v>43.036000000000001</v>
      </c>
      <c r="G55" s="18">
        <v>47.576251082693197</v>
      </c>
      <c r="H55" s="18">
        <v>38.373692802819001</v>
      </c>
      <c r="N55" s="16"/>
      <c r="O55" s="16"/>
      <c r="P55" s="16"/>
      <c r="Q55" s="16"/>
    </row>
    <row r="56" spans="1:17" x14ac:dyDescent="0.25">
      <c r="A56" s="16">
        <v>8400</v>
      </c>
      <c r="B56" s="16">
        <v>94.129999999999896</v>
      </c>
      <c r="C56" s="16">
        <v>87.055469541999898</v>
      </c>
      <c r="E56" s="16">
        <v>6440</v>
      </c>
      <c r="F56" s="18">
        <v>43.457499999999897</v>
      </c>
      <c r="G56" s="18">
        <v>47.576490081800699</v>
      </c>
      <c r="H56" s="18">
        <v>38.373923305789098</v>
      </c>
      <c r="N56" s="16"/>
      <c r="O56" s="16"/>
      <c r="P56" s="16"/>
      <c r="Q56" s="16"/>
    </row>
    <row r="57" spans="1:17" x14ac:dyDescent="0.25">
      <c r="A57" s="16"/>
      <c r="B57" s="16"/>
      <c r="C57" s="16"/>
      <c r="E57" s="16">
        <v>6860</v>
      </c>
      <c r="F57" s="18">
        <v>43.863999999999997</v>
      </c>
      <c r="G57" s="18">
        <v>47.576580520182098</v>
      </c>
      <c r="H57" s="18">
        <v>38.374020308618398</v>
      </c>
      <c r="N57" s="16"/>
      <c r="O57" s="16"/>
      <c r="P57" s="16"/>
      <c r="Q57" s="16"/>
    </row>
    <row r="58" spans="1:17" x14ac:dyDescent="0.25">
      <c r="A58" s="16"/>
      <c r="B58" s="16"/>
      <c r="C58" s="16"/>
      <c r="E58" s="16">
        <v>7378</v>
      </c>
      <c r="F58" s="18">
        <v>44.872999999999998</v>
      </c>
      <c r="G58" s="18">
        <v>47.576618979333702</v>
      </c>
      <c r="H58" s="18">
        <v>38.374074235054103</v>
      </c>
      <c r="N58" s="16"/>
      <c r="O58" s="16"/>
      <c r="P58" s="16"/>
      <c r="Q58" s="16"/>
    </row>
    <row r="59" spans="1:17" x14ac:dyDescent="0.25">
      <c r="A59" s="16"/>
      <c r="B59" s="16"/>
      <c r="C59" s="16"/>
      <c r="E59" s="16">
        <v>7798</v>
      </c>
      <c r="F59" s="18">
        <v>44.8125</v>
      </c>
      <c r="G59" s="18">
        <v>47.576629814471197</v>
      </c>
      <c r="H59" s="18">
        <v>38.374099536489403</v>
      </c>
      <c r="N59" s="16"/>
      <c r="O59" s="16"/>
      <c r="P59" s="16"/>
      <c r="Q59" s="16"/>
    </row>
    <row r="60" spans="1:17" x14ac:dyDescent="0.25">
      <c r="A60" s="16"/>
      <c r="B60" s="16"/>
      <c r="C60" s="16"/>
      <c r="E60" s="16">
        <v>8204</v>
      </c>
      <c r="F60" s="18">
        <v>45.475000000000001</v>
      </c>
      <c r="G60" s="18">
        <v>47.576633468579601</v>
      </c>
      <c r="H60" s="18">
        <v>38.374118392364501</v>
      </c>
      <c r="N60" s="16"/>
      <c r="O60" s="16"/>
      <c r="P60" s="16"/>
      <c r="Q60" s="16"/>
    </row>
    <row r="61" spans="1:17" x14ac:dyDescent="0.25">
      <c r="A61" s="16"/>
      <c r="B61" s="16"/>
      <c r="C61" s="16"/>
      <c r="N61" s="16"/>
      <c r="O61" s="16"/>
      <c r="P61" s="16"/>
      <c r="Q61" s="16"/>
    </row>
    <row r="62" spans="1:17" x14ac:dyDescent="0.25">
      <c r="A62" s="16"/>
      <c r="B62" s="16"/>
      <c r="C62" s="16"/>
      <c r="N62" s="16"/>
      <c r="O62" s="16"/>
      <c r="P62" s="16"/>
      <c r="Q62" s="16"/>
    </row>
    <row r="63" spans="1:17" x14ac:dyDescent="0.25">
      <c r="A63" s="16"/>
      <c r="B63" s="16"/>
      <c r="C63" s="16"/>
      <c r="N63" s="16"/>
      <c r="O63" s="16"/>
      <c r="P63" s="16"/>
      <c r="Q63" s="16"/>
    </row>
    <row r="64" spans="1:17" x14ac:dyDescent="0.25">
      <c r="A64" s="16"/>
      <c r="B64" s="16"/>
      <c r="C64" s="16"/>
      <c r="N64" s="16"/>
      <c r="O64" s="16"/>
      <c r="P64" s="16"/>
      <c r="Q64" s="16"/>
    </row>
    <row r="65" spans="1:17" x14ac:dyDescent="0.25">
      <c r="A65" s="16"/>
      <c r="B65" s="16"/>
      <c r="C65" s="16"/>
      <c r="N65" s="16"/>
      <c r="O65" s="16"/>
      <c r="P65" s="16"/>
      <c r="Q65" s="16"/>
    </row>
    <row r="66" spans="1:17" x14ac:dyDescent="0.25">
      <c r="A66" s="16"/>
      <c r="B66" s="16"/>
      <c r="C66" s="16"/>
      <c r="N66" s="16"/>
      <c r="O66" s="16"/>
      <c r="P66" s="16"/>
      <c r="Q66" s="16"/>
    </row>
    <row r="67" spans="1:17" x14ac:dyDescent="0.25">
      <c r="A67" s="16"/>
      <c r="B67" s="16"/>
      <c r="C67" s="16"/>
      <c r="N67" s="16"/>
      <c r="O67" s="16"/>
      <c r="P67" s="16"/>
      <c r="Q67" s="16"/>
    </row>
    <row r="68" spans="1:17" x14ac:dyDescent="0.25">
      <c r="A68" s="16"/>
      <c r="B68" s="16"/>
      <c r="C68" s="16"/>
      <c r="N68" s="16"/>
      <c r="O68" s="16"/>
      <c r="P68" s="16"/>
      <c r="Q68" s="16"/>
    </row>
  </sheetData>
  <mergeCells count="6">
    <mergeCell ref="W20:X20"/>
    <mergeCell ref="Y20:Z20"/>
    <mergeCell ref="V20:V21"/>
    <mergeCell ref="V30:V31"/>
    <mergeCell ref="W30:X30"/>
    <mergeCell ref="Y30:Z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DE23-832D-4F40-BB59-0638219E0473}">
  <dimension ref="A1:V68"/>
  <sheetViews>
    <sheetView tabSelected="1" zoomScaleNormal="100" workbookViewId="0">
      <selection activeCell="N28" sqref="N28"/>
    </sheetView>
  </sheetViews>
  <sheetFormatPr baseColWidth="10" defaultRowHeight="15" x14ac:dyDescent="0.25"/>
  <cols>
    <col min="1" max="2" width="12.7109375" customWidth="1"/>
    <col min="3" max="3" width="15.7109375" customWidth="1"/>
    <col min="7" max="7" width="16.28515625" customWidth="1"/>
    <col min="8" max="8" width="18" style="38" customWidth="1"/>
    <col min="9" max="9" width="12.7109375" customWidth="1"/>
    <col min="18" max="18" width="24.5703125" customWidth="1"/>
  </cols>
  <sheetData>
    <row r="1" spans="1:13" x14ac:dyDescent="0.25">
      <c r="A1" s="17" t="s">
        <v>27</v>
      </c>
      <c r="B1" s="17" t="s">
        <v>86</v>
      </c>
      <c r="C1" s="17" t="s">
        <v>87</v>
      </c>
      <c r="E1" s="17" t="s">
        <v>27</v>
      </c>
      <c r="F1" s="17" t="s">
        <v>86</v>
      </c>
      <c r="G1" s="17" t="s">
        <v>88</v>
      </c>
      <c r="H1" s="17" t="s">
        <v>60</v>
      </c>
      <c r="J1" s="17"/>
      <c r="K1" s="17"/>
      <c r="L1" s="17"/>
      <c r="M1" s="17"/>
    </row>
    <row r="2" spans="1:13" x14ac:dyDescent="0.25">
      <c r="A2" s="16">
        <v>9</v>
      </c>
      <c r="B2" s="16">
        <v>0</v>
      </c>
      <c r="C2" s="16">
        <v>0</v>
      </c>
      <c r="D2" s="18"/>
      <c r="E2" s="16">
        <v>9</v>
      </c>
      <c r="F2" s="16">
        <v>0</v>
      </c>
      <c r="G2" s="16">
        <v>0</v>
      </c>
      <c r="H2" s="16"/>
      <c r="J2" s="16"/>
      <c r="K2" s="16"/>
      <c r="L2" s="16"/>
      <c r="M2" s="16"/>
    </row>
    <row r="3" spans="1:13" x14ac:dyDescent="0.25">
      <c r="A3" s="16">
        <v>90</v>
      </c>
      <c r="B3" s="16">
        <v>0</v>
      </c>
      <c r="C3" s="16">
        <v>-3.2110055329999902E-4</v>
      </c>
      <c r="D3" s="18"/>
      <c r="E3" s="16">
        <v>90</v>
      </c>
      <c r="F3" s="16">
        <v>0</v>
      </c>
      <c r="G3" s="16">
        <v>-1.14406654361565E-7</v>
      </c>
      <c r="H3" s="16"/>
      <c r="J3" s="16"/>
      <c r="K3" s="16"/>
      <c r="L3" s="16"/>
      <c r="M3" s="16"/>
    </row>
    <row r="4" spans="1:13" x14ac:dyDescent="0.25">
      <c r="A4" s="16">
        <v>135</v>
      </c>
      <c r="B4" s="16">
        <v>0</v>
      </c>
      <c r="C4" s="16">
        <v>8.4351968836000001E-4</v>
      </c>
      <c r="D4" s="18"/>
      <c r="E4" s="16">
        <v>135</v>
      </c>
      <c r="F4" s="16">
        <v>0</v>
      </c>
      <c r="G4" s="16">
        <v>-5.4345947180078697E-7</v>
      </c>
      <c r="H4" s="16"/>
      <c r="J4" s="16"/>
      <c r="K4" s="16"/>
      <c r="L4" s="16"/>
      <c r="M4" s="16"/>
    </row>
    <row r="5" spans="1:13" x14ac:dyDescent="0.25">
      <c r="A5" s="16">
        <v>180</v>
      </c>
      <c r="B5" s="16">
        <v>0</v>
      </c>
      <c r="C5" s="16">
        <v>2.1971554531000002E-2</v>
      </c>
      <c r="D5" s="18"/>
      <c r="E5" s="16">
        <v>180</v>
      </c>
      <c r="F5" s="16">
        <v>0</v>
      </c>
      <c r="G5" s="16">
        <v>2.08441558907096E-4</v>
      </c>
      <c r="H5" s="16"/>
      <c r="J5" s="16"/>
      <c r="K5" s="16"/>
      <c r="L5" s="16"/>
      <c r="M5" s="16"/>
    </row>
    <row r="6" spans="1:13" x14ac:dyDescent="0.25">
      <c r="A6" s="16">
        <v>189</v>
      </c>
      <c r="B6" s="16">
        <v>0</v>
      </c>
      <c r="C6" s="16">
        <v>3.5454871763000002E-2</v>
      </c>
      <c r="D6" s="18"/>
      <c r="E6" s="16">
        <v>189</v>
      </c>
      <c r="F6" s="16">
        <v>0</v>
      </c>
      <c r="G6" s="16">
        <v>4.0072404781044401E-4</v>
      </c>
      <c r="H6" s="16"/>
      <c r="J6" s="16"/>
      <c r="K6" s="16"/>
      <c r="L6" s="16"/>
      <c r="M6" s="16"/>
    </row>
    <row r="7" spans="1:13" x14ac:dyDescent="0.25">
      <c r="A7" s="16">
        <v>198</v>
      </c>
      <c r="B7" s="16">
        <v>0</v>
      </c>
      <c r="C7" s="16">
        <v>5.5083877693999903E-2</v>
      </c>
      <c r="D7" s="18"/>
      <c r="E7" s="16">
        <v>198</v>
      </c>
      <c r="F7" s="16">
        <v>0</v>
      </c>
      <c r="G7" s="16">
        <v>7.2723642025999003E-4</v>
      </c>
      <c r="H7" s="16"/>
      <c r="J7" s="16"/>
      <c r="K7" s="16"/>
      <c r="L7" s="16"/>
      <c r="M7" s="16"/>
    </row>
    <row r="8" spans="1:13" x14ac:dyDescent="0.25">
      <c r="A8" s="16">
        <v>207</v>
      </c>
      <c r="B8" s="16">
        <v>3.30999999999999E-2</v>
      </c>
      <c r="C8" s="16">
        <v>8.2723490220000001E-2</v>
      </c>
      <c r="D8" s="18"/>
      <c r="E8" s="16">
        <v>207</v>
      </c>
      <c r="F8" s="16">
        <v>3.30999999999999E-2</v>
      </c>
      <c r="G8" s="16">
        <v>1.26083809300543E-3</v>
      </c>
      <c r="H8" s="16"/>
      <c r="J8" s="16"/>
      <c r="K8" s="16"/>
      <c r="L8" s="16"/>
      <c r="M8" s="16"/>
    </row>
    <row r="9" spans="1:13" x14ac:dyDescent="0.25">
      <c r="A9" s="16">
        <v>216</v>
      </c>
      <c r="B9" s="16">
        <v>8.12999999999999E-2</v>
      </c>
      <c r="C9" s="16">
        <v>0.12049915761</v>
      </c>
      <c r="D9" s="18"/>
      <c r="E9" s="16">
        <v>216</v>
      </c>
      <c r="F9" s="16">
        <v>8.12999999999999E-2</v>
      </c>
      <c r="G9" s="16">
        <v>2.1058442236077798E-3</v>
      </c>
      <c r="H9" s="16"/>
      <c r="J9" s="16"/>
      <c r="K9" s="16"/>
      <c r="L9" s="16"/>
      <c r="M9" s="16"/>
    </row>
    <row r="10" spans="1:13" x14ac:dyDescent="0.25">
      <c r="A10" s="16">
        <v>225</v>
      </c>
      <c r="B10" s="16">
        <v>0.13250000000000001</v>
      </c>
      <c r="C10" s="16">
        <v>0.170766730579999</v>
      </c>
      <c r="D10" s="18"/>
      <c r="E10" s="16">
        <v>225</v>
      </c>
      <c r="F10" s="16">
        <v>0.13250000000000001</v>
      </c>
      <c r="G10" s="16">
        <v>3.4091775381113899E-3</v>
      </c>
      <c r="H10" s="16"/>
      <c r="J10" s="16"/>
      <c r="K10" s="16"/>
      <c r="L10" s="16"/>
      <c r="M10" s="16"/>
    </row>
    <row r="11" spans="1:13" x14ac:dyDescent="0.25">
      <c r="A11" s="16">
        <v>234</v>
      </c>
      <c r="B11" s="16">
        <v>0.53649999999999898</v>
      </c>
      <c r="C11" s="16">
        <v>0.23607192740999899</v>
      </c>
      <c r="D11" s="18"/>
      <c r="E11" s="16">
        <v>234</v>
      </c>
      <c r="F11" s="16">
        <v>0.53649999999999898</v>
      </c>
      <c r="G11" s="16">
        <v>5.3746447994090603E-3</v>
      </c>
      <c r="H11" s="16"/>
      <c r="J11" s="16"/>
      <c r="K11" s="16"/>
      <c r="L11" s="16"/>
      <c r="M11" s="16"/>
    </row>
    <row r="12" spans="1:13" x14ac:dyDescent="0.25">
      <c r="A12" s="16">
        <v>243</v>
      </c>
      <c r="B12" s="16">
        <v>0.92579999999999896</v>
      </c>
      <c r="C12" s="16">
        <v>0.31910183988000002</v>
      </c>
      <c r="D12" s="18"/>
      <c r="E12" s="16">
        <v>243</v>
      </c>
      <c r="F12" s="16">
        <v>0.92579999999999896</v>
      </c>
      <c r="G12" s="16">
        <v>8.2806059312643399E-3</v>
      </c>
      <c r="H12" s="16"/>
      <c r="J12" s="16"/>
      <c r="K12" s="16"/>
      <c r="L12" s="16"/>
      <c r="M12" s="16"/>
    </row>
    <row r="13" spans="1:13" x14ac:dyDescent="0.25">
      <c r="A13" s="16">
        <v>252</v>
      </c>
      <c r="B13" s="16">
        <v>1.3582000000000001</v>
      </c>
      <c r="C13" s="16">
        <v>0.42263122684999899</v>
      </c>
      <c r="D13" s="18"/>
      <c r="E13" s="16">
        <v>252</v>
      </c>
      <c r="F13" s="16">
        <v>1.3582000000000001</v>
      </c>
      <c r="G13" s="16">
        <v>1.2500918337675001E-2</v>
      </c>
      <c r="H13" s="16"/>
      <c r="J13" s="16"/>
      <c r="K13" s="16"/>
      <c r="L13" s="16"/>
      <c r="M13" s="16"/>
    </row>
    <row r="14" spans="1:13" x14ac:dyDescent="0.25">
      <c r="A14" s="16">
        <v>261</v>
      </c>
      <c r="B14" s="16">
        <v>2.6532</v>
      </c>
      <c r="C14" s="16">
        <v>0.54946638846999896</v>
      </c>
      <c r="D14" s="18"/>
      <c r="E14" s="16">
        <v>261</v>
      </c>
      <c r="F14" s="16">
        <v>2.6532</v>
      </c>
      <c r="G14" s="16">
        <v>1.8528786175617099E-2</v>
      </c>
      <c r="H14" s="16"/>
      <c r="J14" s="16"/>
      <c r="K14" s="16"/>
      <c r="L14" s="16"/>
      <c r="M14" s="16"/>
    </row>
    <row r="15" spans="1:13" x14ac:dyDescent="0.25">
      <c r="A15" s="16">
        <v>270</v>
      </c>
      <c r="B15" s="16">
        <v>5.9524999999999899</v>
      </c>
      <c r="C15" s="16">
        <v>0.70238922559000005</v>
      </c>
      <c r="D15" s="18"/>
      <c r="E15" s="16">
        <v>270</v>
      </c>
      <c r="F15" s="16">
        <v>5.9524999999999899</v>
      </c>
      <c r="G15" s="16">
        <v>2.7003388060132801E-2</v>
      </c>
      <c r="H15" s="16"/>
      <c r="J15" s="16"/>
      <c r="K15" s="16"/>
      <c r="L15" s="16"/>
      <c r="M15" s="16"/>
    </row>
    <row r="16" spans="1:13" x14ac:dyDescent="0.25">
      <c r="A16" s="16">
        <v>279</v>
      </c>
      <c r="B16" s="16">
        <v>7.2789999999999901</v>
      </c>
      <c r="C16" s="16">
        <v>0.88410372579999896</v>
      </c>
      <c r="D16" s="18"/>
      <c r="E16" s="16">
        <v>279</v>
      </c>
      <c r="F16" s="16">
        <v>7.2789999999999901</v>
      </c>
      <c r="G16" s="16">
        <v>3.8740121171690997E-2</v>
      </c>
      <c r="H16" s="16"/>
      <c r="J16" s="16"/>
      <c r="K16" s="16"/>
      <c r="L16" s="16"/>
      <c r="M16" s="16"/>
    </row>
    <row r="17" spans="1:22" x14ac:dyDescent="0.25">
      <c r="A17" s="16">
        <v>288</v>
      </c>
      <c r="B17" s="16">
        <v>9.2040000000000006</v>
      </c>
      <c r="C17" s="16">
        <v>1.0971866592999899</v>
      </c>
      <c r="D17" s="18"/>
      <c r="E17" s="16">
        <v>288</v>
      </c>
      <c r="F17" s="16">
        <v>9.2040000000000006</v>
      </c>
      <c r="G17" s="16">
        <v>5.4766400482041899E-2</v>
      </c>
      <c r="H17" s="16"/>
      <c r="J17" s="16"/>
      <c r="K17" s="16"/>
      <c r="L17" s="16"/>
      <c r="M17" s="16"/>
    </row>
    <row r="18" spans="1:22" x14ac:dyDescent="0.25">
      <c r="A18" s="16">
        <v>297</v>
      </c>
      <c r="B18" s="16">
        <v>11.303000000000001</v>
      </c>
      <c r="C18" s="16">
        <v>1.34404379009999</v>
      </c>
      <c r="D18" s="18"/>
      <c r="E18" s="16">
        <v>297</v>
      </c>
      <c r="F18" s="16">
        <v>11.303000000000001</v>
      </c>
      <c r="G18" s="16">
        <v>7.6364640548340801E-2</v>
      </c>
      <c r="H18" s="16"/>
      <c r="J18" s="16"/>
      <c r="K18" s="16"/>
      <c r="L18" s="16"/>
      <c r="M18" s="16"/>
    </row>
    <row r="19" spans="1:22" ht="15.75" thickBot="1" x14ac:dyDescent="0.3">
      <c r="A19" s="16">
        <v>306</v>
      </c>
      <c r="B19" s="16">
        <v>13.375</v>
      </c>
      <c r="C19" s="16">
        <v>1.6268724609</v>
      </c>
      <c r="D19" s="18"/>
      <c r="E19" s="16">
        <v>306</v>
      </c>
      <c r="F19" s="16">
        <v>13.375</v>
      </c>
      <c r="G19" s="16">
        <v>0.10512080820655501</v>
      </c>
      <c r="H19" s="16"/>
      <c r="J19" s="16"/>
      <c r="K19" s="16"/>
      <c r="L19" s="16"/>
      <c r="M19" s="16"/>
    </row>
    <row r="20" spans="1:22" x14ac:dyDescent="0.25">
      <c r="A20" s="16">
        <v>315</v>
      </c>
      <c r="B20" s="16">
        <v>14.974</v>
      </c>
      <c r="C20" s="16">
        <v>1.9476310128000001</v>
      </c>
      <c r="D20" s="18"/>
      <c r="E20" s="16">
        <v>315</v>
      </c>
      <c r="F20" s="16">
        <v>14.974</v>
      </c>
      <c r="G20" s="16">
        <v>0.14297086025375</v>
      </c>
      <c r="H20" s="16"/>
      <c r="J20" s="16"/>
      <c r="K20" s="16"/>
      <c r="L20" s="16"/>
      <c r="M20" s="16"/>
      <c r="R20" s="79" t="s">
        <v>57</v>
      </c>
      <c r="S20" s="82" t="s">
        <v>23</v>
      </c>
      <c r="T20" s="83"/>
    </row>
    <row r="21" spans="1:22" ht="15.75" thickBot="1" x14ac:dyDescent="0.3">
      <c r="A21" s="16">
        <v>324</v>
      </c>
      <c r="B21" s="16">
        <v>17.7319999999999</v>
      </c>
      <c r="C21" s="16">
        <v>2.3080151732999901</v>
      </c>
      <c r="D21" s="18"/>
      <c r="E21" s="16">
        <v>324</v>
      </c>
      <c r="F21" s="16">
        <v>17.7319999999999</v>
      </c>
      <c r="G21" s="16">
        <v>0.192231040473272</v>
      </c>
      <c r="H21" s="16"/>
      <c r="J21" s="16"/>
      <c r="K21" s="16"/>
      <c r="L21" s="16"/>
      <c r="M21" s="16"/>
      <c r="R21" s="84"/>
      <c r="S21" s="57" t="s">
        <v>61</v>
      </c>
      <c r="T21" s="58" t="s">
        <v>62</v>
      </c>
    </row>
    <row r="22" spans="1:22" x14ac:dyDescent="0.25">
      <c r="A22" s="16">
        <v>333</v>
      </c>
      <c r="B22" s="16">
        <v>21.059999999999899</v>
      </c>
      <c r="C22" s="16">
        <v>2.7094412692000001</v>
      </c>
      <c r="D22" s="18"/>
      <c r="E22" s="16">
        <v>333</v>
      </c>
      <c r="F22" s="16">
        <v>21.059999999999899</v>
      </c>
      <c r="G22" s="16">
        <v>0.25559550258540098</v>
      </c>
      <c r="H22" s="16"/>
      <c r="J22" s="16"/>
      <c r="K22" s="16"/>
      <c r="L22" s="16"/>
      <c r="M22" s="16"/>
      <c r="R22" s="43" t="s">
        <v>49</v>
      </c>
      <c r="S22" s="55">
        <v>42.92</v>
      </c>
      <c r="T22" s="56">
        <v>42.92</v>
      </c>
    </row>
    <row r="23" spans="1:22" x14ac:dyDescent="0.25">
      <c r="A23" s="16">
        <v>342</v>
      </c>
      <c r="B23" s="16">
        <v>22.4299999999999</v>
      </c>
      <c r="C23" s="16">
        <v>3.1530359167999902</v>
      </c>
      <c r="D23" s="18"/>
      <c r="E23" s="16">
        <v>342</v>
      </c>
      <c r="F23" s="16">
        <v>22.4299999999999</v>
      </c>
      <c r="G23" s="16">
        <v>0.33608919336380599</v>
      </c>
      <c r="H23" s="16"/>
      <c r="J23" s="16"/>
      <c r="K23" s="16"/>
      <c r="L23" s="16"/>
      <c r="M23" s="16"/>
      <c r="R23" s="44" t="s">
        <v>50</v>
      </c>
      <c r="S23" s="46">
        <v>6.55</v>
      </c>
      <c r="T23" s="47">
        <v>6.55</v>
      </c>
    </row>
    <row r="24" spans="1:22" x14ac:dyDescent="0.25">
      <c r="A24" s="16">
        <v>351</v>
      </c>
      <c r="B24" s="16">
        <v>24.972000000000001</v>
      </c>
      <c r="C24" s="16">
        <v>3.6396316833000002</v>
      </c>
      <c r="D24" s="18"/>
      <c r="E24" s="16">
        <v>351</v>
      </c>
      <c r="F24" s="16">
        <v>24.972000000000001</v>
      </c>
      <c r="G24" s="16">
        <v>0.436975058011082</v>
      </c>
      <c r="H24" s="16"/>
      <c r="J24" s="16"/>
      <c r="K24" s="16"/>
      <c r="L24" s="16"/>
      <c r="M24" s="16"/>
      <c r="R24" s="44" t="s">
        <v>55</v>
      </c>
      <c r="S24" s="46">
        <v>0.96</v>
      </c>
      <c r="T24" s="47">
        <v>0.97</v>
      </c>
    </row>
    <row r="25" spans="1:22" x14ac:dyDescent="0.25">
      <c r="A25" s="16">
        <v>360</v>
      </c>
      <c r="B25" s="16">
        <v>26.102</v>
      </c>
      <c r="C25" s="16">
        <v>4.16976811059999</v>
      </c>
      <c r="D25" s="18"/>
      <c r="E25" s="16">
        <v>360</v>
      </c>
      <c r="F25" s="16">
        <v>26.102</v>
      </c>
      <c r="G25" s="16">
        <v>0.56162814425554797</v>
      </c>
      <c r="H25" s="16"/>
      <c r="I25" s="28"/>
      <c r="J25" s="16"/>
      <c r="K25" s="16"/>
      <c r="L25" s="16"/>
      <c r="M25" s="16"/>
      <c r="R25" s="44" t="s">
        <v>53</v>
      </c>
      <c r="S25" s="46">
        <v>1574.9</v>
      </c>
      <c r="T25" s="51">
        <v>1574.9</v>
      </c>
    </row>
    <row r="26" spans="1:22" ht="15.75" thickBot="1" x14ac:dyDescent="0.3">
      <c r="A26" s="16">
        <v>405</v>
      </c>
      <c r="B26" s="16">
        <v>35.162500000000001</v>
      </c>
      <c r="C26" s="16">
        <v>7.4729540595000001</v>
      </c>
      <c r="D26" s="18"/>
      <c r="E26" s="16">
        <v>405</v>
      </c>
      <c r="F26" s="16">
        <v>35.162500000000001</v>
      </c>
      <c r="G26" s="16">
        <v>1.6516114537564199</v>
      </c>
      <c r="H26" s="16"/>
      <c r="I26" s="28"/>
      <c r="J26" s="16"/>
      <c r="K26" s="16"/>
      <c r="L26" s="16"/>
      <c r="M26" s="16"/>
      <c r="R26" s="45" t="s">
        <v>54</v>
      </c>
      <c r="S26" s="48">
        <v>27.15</v>
      </c>
      <c r="T26" s="49">
        <v>27.15</v>
      </c>
    </row>
    <row r="27" spans="1:22" x14ac:dyDescent="0.25">
      <c r="A27" s="16">
        <v>450</v>
      </c>
      <c r="B27" s="16">
        <v>40.671499999999902</v>
      </c>
      <c r="C27" s="16">
        <v>11.796208417000001</v>
      </c>
      <c r="D27" s="18"/>
      <c r="E27" s="16">
        <v>450</v>
      </c>
      <c r="F27" s="16">
        <v>40.671499999999902</v>
      </c>
      <c r="G27" s="16">
        <v>3.7283371908447398</v>
      </c>
      <c r="H27" s="16"/>
      <c r="I27" s="28"/>
      <c r="J27" s="16"/>
      <c r="K27" s="16"/>
      <c r="L27" s="16"/>
      <c r="M27" s="16"/>
    </row>
    <row r="28" spans="1:22" x14ac:dyDescent="0.25">
      <c r="A28" s="16">
        <v>495</v>
      </c>
      <c r="B28" s="16">
        <v>48.834499999999899</v>
      </c>
      <c r="C28" s="16">
        <v>16.959898034999899</v>
      </c>
      <c r="D28" s="18"/>
      <c r="E28" s="16">
        <v>495</v>
      </c>
      <c r="F28" s="16">
        <v>48.834499999999899</v>
      </c>
      <c r="G28" s="16">
        <v>6.9134574850180401</v>
      </c>
      <c r="H28" s="16"/>
      <c r="I28" s="28"/>
      <c r="J28" s="16"/>
      <c r="K28" s="16"/>
      <c r="L28" s="16"/>
      <c r="M28" s="16"/>
    </row>
    <row r="29" spans="1:22" x14ac:dyDescent="0.25">
      <c r="A29" s="16">
        <v>540</v>
      </c>
      <c r="B29" s="16">
        <v>54.044999999999902</v>
      </c>
      <c r="C29" s="16">
        <v>22.724997759000001</v>
      </c>
      <c r="D29" s="18"/>
      <c r="E29" s="16">
        <v>540</v>
      </c>
      <c r="F29" s="16">
        <v>54.044999999999902</v>
      </c>
      <c r="G29" s="16">
        <v>11.157390636557301</v>
      </c>
      <c r="H29" s="16"/>
      <c r="I29" s="28"/>
      <c r="J29" s="16"/>
      <c r="K29" s="16"/>
      <c r="L29" s="16"/>
      <c r="M29" s="16"/>
    </row>
    <row r="30" spans="1:22" x14ac:dyDescent="0.25">
      <c r="A30" s="16">
        <v>585</v>
      </c>
      <c r="B30" s="16">
        <v>59.45</v>
      </c>
      <c r="C30" s="16">
        <v>28.842264628999899</v>
      </c>
      <c r="D30" s="18"/>
      <c r="E30" s="16">
        <v>585</v>
      </c>
      <c r="F30" s="16">
        <v>59.45</v>
      </c>
      <c r="G30" s="16">
        <v>16.291174394498199</v>
      </c>
      <c r="H30" s="16"/>
      <c r="I30" s="16"/>
      <c r="J30" s="16"/>
      <c r="K30" s="16"/>
      <c r="L30" s="16"/>
      <c r="M30" s="16"/>
      <c r="T30" s="36"/>
      <c r="V30" s="36"/>
    </row>
    <row r="31" spans="1:22" x14ac:dyDescent="0.25">
      <c r="A31" s="16">
        <v>675</v>
      </c>
      <c r="B31" s="16">
        <v>65.454999999999899</v>
      </c>
      <c r="C31" s="16">
        <v>41.262155137999898</v>
      </c>
      <c r="D31" s="18"/>
      <c r="E31" s="16">
        <v>675</v>
      </c>
      <c r="F31" s="16">
        <v>65.454999999999899</v>
      </c>
      <c r="G31" s="16">
        <v>28.260298536058599</v>
      </c>
      <c r="H31" s="16"/>
      <c r="J31" s="16"/>
      <c r="K31" s="16"/>
      <c r="L31" s="16"/>
      <c r="M31" s="16"/>
      <c r="U31" s="36"/>
      <c r="V31" s="36"/>
    </row>
    <row r="32" spans="1:22" x14ac:dyDescent="0.25">
      <c r="A32" s="16">
        <v>765</v>
      </c>
      <c r="B32" s="16">
        <v>70.879999999999896</v>
      </c>
      <c r="C32" s="16">
        <v>52.884785356999899</v>
      </c>
      <c r="D32" s="18"/>
      <c r="E32" s="16">
        <v>765</v>
      </c>
      <c r="F32" s="16">
        <v>70.879999999999896</v>
      </c>
      <c r="G32" s="16">
        <v>40.8593262500858</v>
      </c>
      <c r="H32" s="16"/>
      <c r="J32" s="16"/>
      <c r="K32" s="16"/>
      <c r="L32" s="16"/>
      <c r="M32" s="16"/>
    </row>
    <row r="33" spans="1:15" x14ac:dyDescent="0.25">
      <c r="A33" s="16">
        <v>855</v>
      </c>
      <c r="B33" s="16">
        <v>74.78</v>
      </c>
      <c r="C33" s="16">
        <v>63.014502022000002</v>
      </c>
      <c r="D33" s="18"/>
      <c r="E33" s="16">
        <v>855</v>
      </c>
      <c r="F33" s="16">
        <v>74.78</v>
      </c>
      <c r="G33" s="16">
        <v>52.580441344813401</v>
      </c>
      <c r="H33" s="16"/>
      <c r="J33" s="16"/>
      <c r="K33" s="16"/>
      <c r="L33" s="16"/>
      <c r="M33" s="16"/>
    </row>
    <row r="34" spans="1:15" x14ac:dyDescent="0.25">
      <c r="A34" s="16">
        <v>945</v>
      </c>
      <c r="B34" s="16">
        <v>76.900000000000006</v>
      </c>
      <c r="C34" s="16">
        <v>71.432357506000002</v>
      </c>
      <c r="D34" s="18"/>
      <c r="E34" s="16">
        <v>945</v>
      </c>
      <c r="F34" s="16">
        <v>76.900000000000006</v>
      </c>
      <c r="G34" s="16">
        <v>62.606586180284602</v>
      </c>
      <c r="H34" s="16"/>
      <c r="I34" s="16"/>
      <c r="J34" s="16"/>
      <c r="K34" s="16"/>
      <c r="L34" s="16"/>
      <c r="M34" s="16"/>
    </row>
    <row r="35" spans="1:15" x14ac:dyDescent="0.25">
      <c r="A35" s="16">
        <v>1035</v>
      </c>
      <c r="B35" s="16">
        <v>78.650000000000006</v>
      </c>
      <c r="C35" s="16">
        <v>78.200958725000007</v>
      </c>
      <c r="D35" s="18"/>
      <c r="E35" s="16">
        <v>1035</v>
      </c>
      <c r="F35" s="16">
        <v>78.650000000000006</v>
      </c>
      <c r="G35" s="16">
        <v>70.688492009847494</v>
      </c>
      <c r="H35" s="16"/>
      <c r="I35" s="22"/>
      <c r="J35" s="16"/>
      <c r="K35" s="86" t="s">
        <v>79</v>
      </c>
      <c r="L35" s="86" t="s">
        <v>23</v>
      </c>
      <c r="M35" s="86"/>
      <c r="N35" s="92"/>
      <c r="O35" s="92"/>
    </row>
    <row r="36" spans="1:15" x14ac:dyDescent="0.25">
      <c r="A36" s="16">
        <v>1125</v>
      </c>
      <c r="B36" s="16">
        <v>79.099999999999895</v>
      </c>
      <c r="C36" s="16">
        <v>83.517691421999899</v>
      </c>
      <c r="D36" s="18"/>
      <c r="E36" s="16">
        <v>1125</v>
      </c>
      <c r="F36" s="16">
        <v>79.099999999999895</v>
      </c>
      <c r="G36" s="16">
        <v>76.927512292644906</v>
      </c>
      <c r="H36" s="16"/>
      <c r="I36" s="22"/>
      <c r="J36" s="16"/>
      <c r="K36" s="86"/>
      <c r="L36" s="72" t="s">
        <v>61</v>
      </c>
      <c r="M36" s="72" t="s">
        <v>84</v>
      </c>
      <c r="N36" s="90"/>
      <c r="O36" s="90"/>
    </row>
    <row r="37" spans="1:15" x14ac:dyDescent="0.25">
      <c r="A37" s="16">
        <v>1224</v>
      </c>
      <c r="B37" s="16">
        <v>81.039999999999907</v>
      </c>
      <c r="C37" s="16">
        <v>87.9771808429999</v>
      </c>
      <c r="D37" s="18"/>
      <c r="E37" s="16">
        <v>1224</v>
      </c>
      <c r="F37" s="16">
        <v>81.039999999999907</v>
      </c>
      <c r="G37" s="16">
        <v>81.982930557939198</v>
      </c>
      <c r="H37" s="16"/>
      <c r="J37" s="16"/>
      <c r="K37" s="95"/>
      <c r="L37" s="91">
        <v>1.0996520354E-11</v>
      </c>
      <c r="M37" s="91">
        <v>3.654E-9</v>
      </c>
      <c r="N37" s="93"/>
      <c r="O37" s="93"/>
    </row>
    <row r="38" spans="1:15" x14ac:dyDescent="0.25">
      <c r="A38" s="16">
        <v>1395</v>
      </c>
      <c r="B38" s="16">
        <v>84.189999999999898</v>
      </c>
      <c r="C38" s="16">
        <v>93.122370308000001</v>
      </c>
      <c r="D38" s="18"/>
      <c r="E38" s="16">
        <v>1395</v>
      </c>
      <c r="F38" s="16">
        <v>84.189999999999898</v>
      </c>
      <c r="G38" s="16">
        <v>87.427555836124895</v>
      </c>
      <c r="H38" s="16"/>
      <c r="J38" s="16"/>
      <c r="K38" s="72" t="s">
        <v>81</v>
      </c>
      <c r="L38" s="72">
        <v>269.47000000000003</v>
      </c>
      <c r="M38" s="72">
        <v>42.92</v>
      </c>
      <c r="N38" s="90"/>
      <c r="O38" s="90"/>
    </row>
    <row r="39" spans="1:15" x14ac:dyDescent="0.25">
      <c r="A39" s="16">
        <v>1575</v>
      </c>
      <c r="B39" s="16">
        <v>84.7</v>
      </c>
      <c r="C39" s="16">
        <v>96.223501593999899</v>
      </c>
      <c r="D39" s="18"/>
      <c r="E39" s="16">
        <v>1575</v>
      </c>
      <c r="F39" s="16">
        <v>84.7</v>
      </c>
      <c r="G39" s="16">
        <v>90.341486209717601</v>
      </c>
      <c r="H39" s="16"/>
      <c r="J39" s="16"/>
      <c r="K39" s="72" t="s">
        <v>82</v>
      </c>
      <c r="L39" s="72">
        <v>0.88</v>
      </c>
      <c r="M39" s="72">
        <v>0.96</v>
      </c>
      <c r="N39" s="94"/>
    </row>
    <row r="40" spans="1:15" x14ac:dyDescent="0.25">
      <c r="A40" s="16">
        <v>1755</v>
      </c>
      <c r="B40" s="16">
        <v>84.724999999999895</v>
      </c>
      <c r="C40" s="16">
        <v>97.938408308999897</v>
      </c>
      <c r="D40" s="18"/>
      <c r="E40" s="16">
        <v>1755</v>
      </c>
      <c r="F40" s="16">
        <v>84.724999999999895</v>
      </c>
      <c r="G40" s="16">
        <v>91.734353642652096</v>
      </c>
      <c r="H40" s="16"/>
      <c r="J40" s="16"/>
      <c r="K40" s="72" t="s">
        <v>65</v>
      </c>
      <c r="L40" s="72">
        <v>0.13</v>
      </c>
      <c r="M40" s="72">
        <v>0.08</v>
      </c>
      <c r="N40" s="94"/>
    </row>
    <row r="41" spans="1:15" x14ac:dyDescent="0.25">
      <c r="A41" s="16">
        <v>1935</v>
      </c>
      <c r="B41" s="16">
        <v>88.524999999999906</v>
      </c>
      <c r="C41" s="16">
        <v>98.875681751000002</v>
      </c>
      <c r="D41" s="18"/>
      <c r="E41" s="16">
        <v>1935</v>
      </c>
      <c r="F41" s="16">
        <v>88.524999999999906</v>
      </c>
      <c r="G41" s="16">
        <v>92.381632896980193</v>
      </c>
      <c r="H41" s="16"/>
      <c r="J41" s="16"/>
      <c r="K41" s="16"/>
      <c r="L41" s="16"/>
      <c r="M41" s="16"/>
    </row>
    <row r="42" spans="1:15" x14ac:dyDescent="0.25">
      <c r="A42" s="16">
        <v>2115</v>
      </c>
      <c r="B42" s="16">
        <v>87.834999999999994</v>
      </c>
      <c r="C42" s="16">
        <v>99.384309422000001</v>
      </c>
      <c r="D42" s="18"/>
      <c r="E42" s="16">
        <v>2115</v>
      </c>
      <c r="F42" s="16">
        <v>87.834999999999994</v>
      </c>
      <c r="G42" s="16">
        <v>92.676829391419304</v>
      </c>
      <c r="H42" s="16"/>
      <c r="J42" s="16"/>
      <c r="K42" s="16"/>
      <c r="L42" s="16"/>
      <c r="M42" s="16"/>
    </row>
    <row r="43" spans="1:15" x14ac:dyDescent="0.25">
      <c r="A43" s="16">
        <v>2295</v>
      </c>
      <c r="B43" s="16">
        <v>90.015000000000001</v>
      </c>
      <c r="C43" s="16">
        <v>99.659119969000002</v>
      </c>
      <c r="D43" s="18"/>
      <c r="E43" s="16">
        <v>2295</v>
      </c>
      <c r="F43" s="16">
        <v>90.015000000000001</v>
      </c>
      <c r="G43" s="16">
        <v>92.809743568958098</v>
      </c>
      <c r="H43" s="16"/>
      <c r="J43" s="16"/>
      <c r="K43" s="16"/>
      <c r="L43" s="16"/>
      <c r="M43" s="16"/>
    </row>
    <row r="44" spans="1:15" x14ac:dyDescent="0.25">
      <c r="A44" s="16">
        <v>2475</v>
      </c>
      <c r="B44" s="16">
        <v>94.444999999999894</v>
      </c>
      <c r="C44" s="16">
        <v>99.807197626000004</v>
      </c>
      <c r="D44" s="18"/>
      <c r="E44" s="16">
        <v>2475</v>
      </c>
      <c r="F44" s="16">
        <v>94.444999999999894</v>
      </c>
      <c r="G44" s="16">
        <v>92.869062054704301</v>
      </c>
      <c r="H44" s="16"/>
      <c r="J44" s="16"/>
      <c r="K44" s="16"/>
      <c r="L44" s="16"/>
      <c r="M44" s="16"/>
    </row>
    <row r="45" spans="1:15" x14ac:dyDescent="0.25">
      <c r="A45" s="16">
        <v>2745</v>
      </c>
      <c r="B45" s="16">
        <v>94.849999999999895</v>
      </c>
      <c r="C45" s="16">
        <v>99.911549917000002</v>
      </c>
      <c r="D45" s="18"/>
      <c r="E45" s="16">
        <v>2745</v>
      </c>
      <c r="F45" s="16">
        <v>94.849999999999895</v>
      </c>
      <c r="G45" s="16">
        <v>92.902356296271506</v>
      </c>
      <c r="H45" s="16"/>
      <c r="J45" s="16"/>
      <c r="K45" s="16"/>
      <c r="L45" s="16"/>
      <c r="M45" s="16"/>
    </row>
    <row r="46" spans="1:15" x14ac:dyDescent="0.25">
      <c r="A46" s="16">
        <v>3015</v>
      </c>
      <c r="B46" s="16">
        <v>94.28</v>
      </c>
      <c r="C46" s="16">
        <v>99.952638999000001</v>
      </c>
      <c r="D46" s="18"/>
      <c r="E46" s="16">
        <v>3015</v>
      </c>
      <c r="F46" s="16">
        <v>94.28</v>
      </c>
      <c r="G46" s="16">
        <v>92.912110947567797</v>
      </c>
      <c r="H46" s="16"/>
      <c r="J46" s="16"/>
      <c r="K46" s="16"/>
      <c r="L46" s="16"/>
      <c r="M46" s="16"/>
    </row>
    <row r="47" spans="1:15" x14ac:dyDescent="0.25">
      <c r="A47" s="16">
        <v>3285</v>
      </c>
      <c r="B47" s="16">
        <v>94.129999999999896</v>
      </c>
      <c r="C47" s="16">
        <v>99.968799962000006</v>
      </c>
      <c r="D47" s="18"/>
      <c r="E47" s="16">
        <v>3285</v>
      </c>
      <c r="F47" s="16">
        <v>94.129999999999896</v>
      </c>
      <c r="G47" s="16">
        <v>92.914956159895794</v>
      </c>
      <c r="H47" s="16"/>
      <c r="J47" s="16"/>
      <c r="K47" s="16"/>
      <c r="L47" s="16"/>
      <c r="M47" s="16"/>
    </row>
    <row r="48" spans="1:15" x14ac:dyDescent="0.25">
      <c r="A48" s="16">
        <v>3555</v>
      </c>
      <c r="B48" s="16">
        <v>96.944000000000003</v>
      </c>
      <c r="C48" s="16">
        <v>99.975152796000003</v>
      </c>
      <c r="D48" s="18"/>
      <c r="E48" s="16">
        <v>3555</v>
      </c>
      <c r="F48" s="16">
        <v>96.944000000000003</v>
      </c>
      <c r="G48" s="16">
        <v>92.9157867537741</v>
      </c>
      <c r="H48" s="16"/>
      <c r="J48" s="16"/>
      <c r="K48" s="16"/>
      <c r="L48" s="16"/>
      <c r="M48" s="16"/>
    </row>
    <row r="49" spans="1:13" x14ac:dyDescent="0.25">
      <c r="A49" s="16">
        <v>3825</v>
      </c>
      <c r="B49" s="16">
        <v>98.885000000000005</v>
      </c>
      <c r="C49" s="16">
        <v>99.977649392000004</v>
      </c>
      <c r="D49" s="18"/>
      <c r="E49" s="16">
        <v>3825</v>
      </c>
      <c r="F49" s="16">
        <v>98.885000000000005</v>
      </c>
      <c r="G49" s="16">
        <v>92.916032104118401</v>
      </c>
      <c r="H49" s="16"/>
      <c r="J49" s="16"/>
      <c r="K49" s="16"/>
      <c r="L49" s="16"/>
      <c r="M49" s="16"/>
    </row>
    <row r="50" spans="1:13" x14ac:dyDescent="0.25">
      <c r="A50" s="16">
        <v>4095</v>
      </c>
      <c r="B50" s="16">
        <v>97.659999999999897</v>
      </c>
      <c r="C50" s="16">
        <v>99.9786303919999</v>
      </c>
      <c r="D50" s="18"/>
      <c r="E50" s="16">
        <v>4095</v>
      </c>
      <c r="F50" s="16">
        <v>97.659999999999897</v>
      </c>
      <c r="G50" s="16">
        <v>92.916108263257698</v>
      </c>
      <c r="H50" s="16"/>
      <c r="J50" s="16"/>
      <c r="K50" s="16"/>
      <c r="L50" s="16"/>
      <c r="M50" s="16"/>
    </row>
    <row r="51" spans="1:13" x14ac:dyDescent="0.25">
      <c r="A51" s="16">
        <v>4365</v>
      </c>
      <c r="B51" s="16">
        <v>97.23</v>
      </c>
      <c r="C51" s="16">
        <v>99.979015836000002</v>
      </c>
      <c r="D51" s="18"/>
      <c r="E51" s="16">
        <v>4365</v>
      </c>
      <c r="F51" s="16">
        <v>97.23</v>
      </c>
      <c r="G51" s="16">
        <v>92.916135017928497</v>
      </c>
      <c r="H51" s="16"/>
      <c r="J51" s="16"/>
      <c r="K51" s="16"/>
      <c r="L51" s="16"/>
      <c r="M51" s="16"/>
    </row>
    <row r="52" spans="1:13" x14ac:dyDescent="0.25">
      <c r="A52" s="16">
        <v>4545</v>
      </c>
      <c r="B52" s="16">
        <v>96.899999999999906</v>
      </c>
      <c r="C52" s="16">
        <v>99.979131472999896</v>
      </c>
      <c r="D52" s="18"/>
      <c r="E52" s="16">
        <v>4545</v>
      </c>
      <c r="F52" s="16">
        <v>96.899999999999906</v>
      </c>
      <c r="G52" s="16">
        <v>92.916144164832005</v>
      </c>
      <c r="H52" s="16"/>
      <c r="J52" s="16"/>
      <c r="K52" s="16"/>
      <c r="L52" s="16"/>
      <c r="M52" s="16"/>
    </row>
    <row r="53" spans="1:13" x14ac:dyDescent="0.25">
      <c r="A53" s="16">
        <v>4725</v>
      </c>
      <c r="B53" s="16">
        <v>98.394999999999897</v>
      </c>
      <c r="C53" s="16">
        <v>99.979193503000005</v>
      </c>
      <c r="D53" s="18"/>
      <c r="E53" s="16">
        <v>4725</v>
      </c>
      <c r="F53" s="16">
        <v>98.394999999999897</v>
      </c>
      <c r="G53" s="16">
        <v>92.916150982499403</v>
      </c>
      <c r="H53" s="16"/>
      <c r="J53" s="16"/>
      <c r="K53" s="16"/>
      <c r="L53" s="16"/>
      <c r="M53" s="16"/>
    </row>
    <row r="54" spans="1:13" x14ac:dyDescent="0.25">
      <c r="A54" s="16">
        <v>4950</v>
      </c>
      <c r="B54" s="16">
        <v>98.885000000000005</v>
      </c>
      <c r="C54" s="16">
        <v>99.979232327000005</v>
      </c>
      <c r="D54" s="18"/>
      <c r="E54" s="16">
        <v>4950</v>
      </c>
      <c r="F54" s="16">
        <v>98.885000000000005</v>
      </c>
      <c r="G54" s="16">
        <v>92.916157854211406</v>
      </c>
      <c r="H54" s="16"/>
      <c r="J54" s="16"/>
      <c r="K54" s="16"/>
      <c r="L54" s="16"/>
      <c r="M54" s="16"/>
    </row>
    <row r="55" spans="1:13" x14ac:dyDescent="0.25">
      <c r="A55" s="16">
        <v>5355</v>
      </c>
      <c r="B55" s="16">
        <v>99.685000000000002</v>
      </c>
      <c r="C55" s="16">
        <v>99.979257160000003</v>
      </c>
      <c r="D55" s="18"/>
      <c r="E55" s="16">
        <v>5355</v>
      </c>
      <c r="F55" s="16">
        <v>99.685000000000002</v>
      </c>
      <c r="G55" s="16">
        <v>92.916168412107794</v>
      </c>
      <c r="H55" s="16"/>
      <c r="J55" s="16"/>
      <c r="K55" s="16"/>
      <c r="L55" s="16"/>
      <c r="M55" s="16"/>
    </row>
    <row r="56" spans="1:13" x14ac:dyDescent="0.25">
      <c r="A56" s="16"/>
      <c r="B56" s="16"/>
      <c r="C56" s="16"/>
      <c r="D56" s="18"/>
      <c r="E56" s="16"/>
      <c r="F56" s="16"/>
      <c r="G56" s="16"/>
      <c r="H56" s="16"/>
      <c r="J56" s="16"/>
      <c r="K56" s="16"/>
      <c r="L56" s="16"/>
      <c r="M56" s="16"/>
    </row>
    <row r="57" spans="1:13" x14ac:dyDescent="0.25">
      <c r="A57" s="18"/>
      <c r="B57" s="18"/>
      <c r="C57" s="18"/>
      <c r="D57" s="18"/>
      <c r="E57" s="16"/>
      <c r="F57" s="16"/>
      <c r="G57" s="16"/>
      <c r="H57" s="16"/>
      <c r="J57" s="16"/>
      <c r="K57" s="16"/>
      <c r="L57" s="16"/>
      <c r="M57" s="16"/>
    </row>
    <row r="58" spans="1:13" x14ac:dyDescent="0.25">
      <c r="A58" s="18"/>
      <c r="B58" s="18"/>
      <c r="C58" s="18"/>
      <c r="D58" s="18"/>
      <c r="E58" s="16"/>
      <c r="F58" s="16"/>
      <c r="G58" s="16"/>
      <c r="H58" s="16"/>
      <c r="J58" s="16"/>
      <c r="K58" s="16"/>
      <c r="L58" s="16"/>
      <c r="M58" s="16"/>
    </row>
    <row r="59" spans="1:13" x14ac:dyDescent="0.25">
      <c r="A59" s="18"/>
      <c r="B59" s="18"/>
      <c r="C59" s="18"/>
      <c r="D59" s="18"/>
      <c r="E59" s="16"/>
      <c r="F59" s="16"/>
      <c r="G59" s="16"/>
      <c r="H59" s="16"/>
      <c r="J59" s="16"/>
      <c r="K59" s="16"/>
      <c r="L59" s="16"/>
      <c r="M59" s="16"/>
    </row>
    <row r="60" spans="1:13" x14ac:dyDescent="0.25">
      <c r="A60" s="16"/>
      <c r="B60" s="16"/>
      <c r="C60" s="16"/>
      <c r="E60" s="16"/>
      <c r="F60" s="16"/>
      <c r="G60" s="16"/>
      <c r="H60" s="16"/>
      <c r="J60" s="16"/>
      <c r="K60" s="16"/>
      <c r="L60" s="16"/>
      <c r="M60" s="16"/>
    </row>
    <row r="61" spans="1:13" x14ac:dyDescent="0.25">
      <c r="A61" s="16"/>
      <c r="B61" s="16"/>
      <c r="C61" s="16"/>
      <c r="E61" s="16"/>
      <c r="F61" s="16"/>
      <c r="G61" s="16"/>
      <c r="H61" s="16"/>
      <c r="J61" s="16"/>
      <c r="K61" s="16"/>
      <c r="L61" s="16"/>
      <c r="M61" s="16"/>
    </row>
    <row r="62" spans="1:13" x14ac:dyDescent="0.25">
      <c r="A62" s="16"/>
      <c r="B62" s="16"/>
      <c r="C62" s="16"/>
      <c r="J62" s="16"/>
      <c r="K62" s="16"/>
      <c r="L62" s="16"/>
      <c r="M62" s="16"/>
    </row>
    <row r="63" spans="1:13" x14ac:dyDescent="0.25">
      <c r="A63" s="16"/>
      <c r="B63" s="16"/>
      <c r="C63" s="16"/>
      <c r="J63" s="16"/>
      <c r="K63" s="16"/>
      <c r="L63" s="16"/>
      <c r="M63" s="16"/>
    </row>
    <row r="64" spans="1:13" x14ac:dyDescent="0.25">
      <c r="A64" s="16"/>
      <c r="B64" s="16"/>
      <c r="C64" s="16"/>
      <c r="J64" s="16"/>
      <c r="K64" s="16"/>
      <c r="L64" s="16"/>
      <c r="M64" s="16"/>
    </row>
    <row r="65" spans="1:13" x14ac:dyDescent="0.25">
      <c r="A65" s="16"/>
      <c r="B65" s="16"/>
      <c r="C65" s="16"/>
      <c r="J65" s="16"/>
      <c r="K65" s="16"/>
      <c r="L65" s="16"/>
      <c r="M65" s="16"/>
    </row>
    <row r="66" spans="1:13" x14ac:dyDescent="0.25">
      <c r="A66" s="16"/>
      <c r="B66" s="16"/>
      <c r="C66" s="16"/>
      <c r="J66" s="16"/>
      <c r="K66" s="16"/>
      <c r="L66" s="16"/>
      <c r="M66" s="16"/>
    </row>
    <row r="67" spans="1:13" x14ac:dyDescent="0.25">
      <c r="A67" s="16"/>
      <c r="B67" s="16"/>
      <c r="C67" s="16"/>
      <c r="J67" s="16"/>
      <c r="K67" s="16"/>
      <c r="L67" s="16"/>
      <c r="M67" s="16"/>
    </row>
    <row r="68" spans="1:13" x14ac:dyDescent="0.25">
      <c r="A68" s="16"/>
      <c r="B68" s="16"/>
      <c r="C68" s="16"/>
      <c r="J68" s="16"/>
      <c r="K68" s="16"/>
      <c r="L68" s="16"/>
      <c r="M68" s="16"/>
    </row>
  </sheetData>
  <mergeCells count="5">
    <mergeCell ref="R20:R21"/>
    <mergeCell ref="S20:T20"/>
    <mergeCell ref="K35:K36"/>
    <mergeCell ref="L35:M35"/>
    <mergeCell ref="N35:O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V59"/>
  <sheetViews>
    <sheetView topLeftCell="A10" workbookViewId="0">
      <selection activeCell="I25" sqref="I25"/>
    </sheetView>
  </sheetViews>
  <sheetFormatPr baseColWidth="10" defaultRowHeight="15" x14ac:dyDescent="0.25"/>
  <cols>
    <col min="1" max="2" width="12.7109375" customWidth="1"/>
    <col min="3" max="3" width="15.7109375" customWidth="1"/>
    <col min="8" max="8" width="11.42578125" customWidth="1"/>
    <col min="9" max="9" width="12.7109375" customWidth="1"/>
    <col min="10" max="10" width="14.42578125" customWidth="1"/>
    <col min="19" max="20" width="13.28515625" customWidth="1"/>
    <col min="21" max="21" width="14.7109375" customWidth="1"/>
    <col min="22" max="22" width="13.140625" customWidth="1"/>
    <col min="23" max="23" width="13.5703125" customWidth="1"/>
  </cols>
  <sheetData>
    <row r="1" spans="1:17" x14ac:dyDescent="0.25">
      <c r="A1" s="17" t="s">
        <v>27</v>
      </c>
      <c r="B1" s="17" t="s">
        <v>68</v>
      </c>
      <c r="C1" s="17" t="s">
        <v>69</v>
      </c>
      <c r="N1" s="17" t="s">
        <v>27</v>
      </c>
      <c r="O1" s="17" t="s">
        <v>68</v>
      </c>
      <c r="P1" s="17" t="s">
        <v>69</v>
      </c>
      <c r="Q1" s="17" t="s">
        <v>17</v>
      </c>
    </row>
    <row r="2" spans="1:17" x14ac:dyDescent="0.25">
      <c r="A2" s="18">
        <v>13</v>
      </c>
      <c r="B2" s="18">
        <v>4.8899999999999902E-2</v>
      </c>
      <c r="C2" s="18">
        <v>0</v>
      </c>
      <c r="N2" s="16">
        <v>13</v>
      </c>
      <c r="O2" s="16">
        <v>4.8899999999999902E-2</v>
      </c>
      <c r="P2" s="16">
        <v>0</v>
      </c>
      <c r="Q2" s="16">
        <v>3.65E-9</v>
      </c>
    </row>
    <row r="3" spans="1:17" x14ac:dyDescent="0.25">
      <c r="A3" s="18">
        <v>260</v>
      </c>
      <c r="B3" s="18">
        <v>4.56999999999999E-2</v>
      </c>
      <c r="C3" s="18">
        <v>6.1577150258E-2</v>
      </c>
      <c r="N3" s="16">
        <v>260</v>
      </c>
      <c r="O3" s="16">
        <v>4.56999999999999E-2</v>
      </c>
      <c r="P3" s="16">
        <v>0.165501968669999</v>
      </c>
      <c r="Q3" s="16">
        <v>7.3E-9</v>
      </c>
    </row>
    <row r="4" spans="1:17" x14ac:dyDescent="0.25">
      <c r="A4" s="18">
        <v>520</v>
      </c>
      <c r="B4" s="18">
        <v>1.8100000000000002E-2</v>
      </c>
      <c r="C4" s="18">
        <v>9.2879724592000006</v>
      </c>
      <c r="N4" s="16">
        <v>520</v>
      </c>
      <c r="O4" s="16">
        <v>1.8100000000000002E-2</v>
      </c>
      <c r="P4" s="16">
        <v>3.1394587704000001</v>
      </c>
      <c r="Q4" s="16">
        <v>7.3E-9</v>
      </c>
    </row>
    <row r="5" spans="1:17" x14ac:dyDescent="0.25">
      <c r="A5" s="18">
        <v>780</v>
      </c>
      <c r="B5" s="18">
        <v>1.8100000000000002E-2</v>
      </c>
      <c r="C5" s="18">
        <v>34.399317580999899</v>
      </c>
      <c r="N5" s="16">
        <v>780</v>
      </c>
      <c r="O5" s="16">
        <v>1.8100000000000002E-2</v>
      </c>
      <c r="P5" s="16">
        <v>12.046113541</v>
      </c>
      <c r="Q5" s="16">
        <v>7.3E-9</v>
      </c>
    </row>
    <row r="6" spans="1:17" x14ac:dyDescent="0.25">
      <c r="A6" s="18">
        <v>1040</v>
      </c>
      <c r="B6" s="18">
        <v>1.8100000000000002E-2</v>
      </c>
      <c r="C6" s="18">
        <v>57.362512569000003</v>
      </c>
      <c r="N6" s="16">
        <v>1040</v>
      </c>
      <c r="O6" s="16">
        <v>1.8100000000000002E-2</v>
      </c>
      <c r="P6" s="16">
        <v>22.854232933999899</v>
      </c>
      <c r="Q6" s="16">
        <v>7.3E-9</v>
      </c>
    </row>
    <row r="7" spans="1:17" x14ac:dyDescent="0.25">
      <c r="A7" s="18">
        <v>1300</v>
      </c>
      <c r="B7" s="18">
        <v>3.0000000000000001E-3</v>
      </c>
      <c r="C7" s="18">
        <v>72.437646865000005</v>
      </c>
      <c r="N7" s="16">
        <v>1300</v>
      </c>
      <c r="O7" s="16">
        <v>3.0000000000000001E-3</v>
      </c>
      <c r="P7" s="16">
        <v>32.679560422000002</v>
      </c>
      <c r="Q7" s="16">
        <v>7.3E-9</v>
      </c>
    </row>
    <row r="8" spans="1:17" x14ac:dyDescent="0.25">
      <c r="A8" s="18">
        <v>1378</v>
      </c>
      <c r="B8" s="18">
        <v>5.1200000000000002E-2</v>
      </c>
      <c r="C8" s="18">
        <v>75.603984334000003</v>
      </c>
      <c r="N8" s="16">
        <v>1378</v>
      </c>
      <c r="O8" s="16">
        <v>5.1200000000000002E-2</v>
      </c>
      <c r="P8" s="16">
        <v>35.477607202000002</v>
      </c>
      <c r="Q8" s="16">
        <v>7.3E-9</v>
      </c>
    </row>
    <row r="9" spans="1:17" x14ac:dyDescent="0.25">
      <c r="A9" s="18">
        <v>1391</v>
      </c>
      <c r="B9" s="18">
        <v>0.57220000000000004</v>
      </c>
      <c r="C9" s="18">
        <v>76.081066672000006</v>
      </c>
      <c r="N9" s="16">
        <v>1391</v>
      </c>
      <c r="O9" s="16">
        <v>0.57220000000000004</v>
      </c>
      <c r="P9" s="16">
        <v>35.939524839000001</v>
      </c>
      <c r="Q9" s="16">
        <v>7.3E-9</v>
      </c>
    </row>
    <row r="10" spans="1:17" x14ac:dyDescent="0.25">
      <c r="A10" s="18">
        <v>1404</v>
      </c>
      <c r="B10" s="18">
        <v>0.31319999999999898</v>
      </c>
      <c r="C10" s="18">
        <v>76.544565427999899</v>
      </c>
      <c r="N10" s="16">
        <v>1404</v>
      </c>
      <c r="O10" s="16">
        <v>0.31319999999999898</v>
      </c>
      <c r="P10" s="16">
        <v>36.396757098000002</v>
      </c>
      <c r="Q10" s="16">
        <v>7.3E-9</v>
      </c>
    </row>
    <row r="11" spans="1:17" x14ac:dyDescent="0.25">
      <c r="A11" s="18">
        <v>1417</v>
      </c>
      <c r="B11" s="18">
        <v>0.33729999999999899</v>
      </c>
      <c r="C11" s="18">
        <v>76.9948063249999</v>
      </c>
      <c r="N11" s="16">
        <v>1417</v>
      </c>
      <c r="O11" s="16">
        <v>0.33729999999999899</v>
      </c>
      <c r="P11" s="16">
        <v>36.849057098000003</v>
      </c>
      <c r="Q11" s="16">
        <v>7.3E-9</v>
      </c>
    </row>
    <row r="12" spans="1:17" x14ac:dyDescent="0.25">
      <c r="A12" s="18">
        <v>1430</v>
      </c>
      <c r="B12" s="18">
        <v>0.361399999999999</v>
      </c>
      <c r="C12" s="18">
        <v>77.432111555000006</v>
      </c>
      <c r="N12" s="16">
        <v>1430</v>
      </c>
      <c r="O12" s="16">
        <v>0.361399999999999</v>
      </c>
      <c r="P12" s="16">
        <v>37.296193033999899</v>
      </c>
      <c r="Q12" s="16">
        <v>7.3E-9</v>
      </c>
    </row>
    <row r="13" spans="1:17" x14ac:dyDescent="0.25">
      <c r="A13" s="18">
        <v>1443</v>
      </c>
      <c r="B13" s="18">
        <v>0.58120000000000005</v>
      </c>
      <c r="C13" s="18">
        <v>77.856799465999899</v>
      </c>
      <c r="N13" s="16">
        <v>1443</v>
      </c>
      <c r="O13" s="16">
        <v>0.58120000000000005</v>
      </c>
      <c r="P13" s="16">
        <v>37.7379482179999</v>
      </c>
      <c r="Q13" s="16">
        <v>7.3E-9</v>
      </c>
    </row>
    <row r="14" spans="1:17" x14ac:dyDescent="0.25">
      <c r="A14" s="18">
        <v>1456</v>
      </c>
      <c r="B14" s="18">
        <v>0.91549999999999898</v>
      </c>
      <c r="C14" s="18">
        <v>78.269184284999895</v>
      </c>
      <c r="N14" s="16">
        <v>1456</v>
      </c>
      <c r="O14" s="16">
        <v>0.91549999999999898</v>
      </c>
      <c r="P14" s="16">
        <v>38.174121106000001</v>
      </c>
      <c r="Q14" s="16">
        <v>7.3E-9</v>
      </c>
    </row>
    <row r="15" spans="1:17" x14ac:dyDescent="0.25">
      <c r="A15" s="18">
        <v>1469</v>
      </c>
      <c r="B15" s="18">
        <v>1.0721000000000001</v>
      </c>
      <c r="C15" s="18">
        <v>78.669575870000003</v>
      </c>
      <c r="N15" s="16">
        <v>1469</v>
      </c>
      <c r="O15" s="16">
        <v>1.0721000000000001</v>
      </c>
      <c r="P15" s="16">
        <v>38.6045252629999</v>
      </c>
      <c r="Q15" s="16">
        <v>7.3E-9</v>
      </c>
    </row>
    <row r="16" spans="1:17" x14ac:dyDescent="0.25">
      <c r="A16" s="18">
        <v>1482</v>
      </c>
      <c r="B16" s="18">
        <v>1.3402000000000001</v>
      </c>
      <c r="C16" s="18">
        <v>79.058279497000001</v>
      </c>
      <c r="N16" s="16">
        <v>1482</v>
      </c>
      <c r="O16" s="16">
        <v>1.3402000000000001</v>
      </c>
      <c r="P16" s="16">
        <v>39.028989293000002</v>
      </c>
      <c r="Q16" s="16">
        <v>7.3E-9</v>
      </c>
    </row>
    <row r="17" spans="1:19" x14ac:dyDescent="0.25">
      <c r="A17" s="18">
        <v>1495</v>
      </c>
      <c r="B17" s="18">
        <v>1.7979000000000001</v>
      </c>
      <c r="C17" s="18">
        <v>79.435595676000005</v>
      </c>
      <c r="N17" s="16">
        <v>1495</v>
      </c>
      <c r="O17" s="16">
        <v>1.7979000000000001</v>
      </c>
      <c r="P17" s="16">
        <v>39.447356716999899</v>
      </c>
      <c r="Q17" s="16">
        <v>7.3E-9</v>
      </c>
    </row>
    <row r="18" spans="1:19" x14ac:dyDescent="0.25">
      <c r="A18" s="18">
        <v>1508</v>
      </c>
      <c r="B18" s="18">
        <v>2.0026999999999902</v>
      </c>
      <c r="C18" s="18">
        <v>79.801819987000002</v>
      </c>
      <c r="N18" s="16">
        <v>1508</v>
      </c>
      <c r="O18" s="16">
        <v>2.0026999999999902</v>
      </c>
      <c r="P18" s="16">
        <v>39.859485794999898</v>
      </c>
      <c r="Q18" s="16">
        <v>7.3E-9</v>
      </c>
    </row>
    <row r="19" spans="1:19" x14ac:dyDescent="0.25">
      <c r="A19" s="18">
        <v>1521</v>
      </c>
      <c r="B19" s="18">
        <v>2.6802999999999901</v>
      </c>
      <c r="C19" s="18">
        <v>80.157242948999894</v>
      </c>
      <c r="N19" s="16">
        <v>1521</v>
      </c>
      <c r="O19" s="16">
        <v>2.6802999999999901</v>
      </c>
      <c r="P19" s="16">
        <v>40.265249316000002</v>
      </c>
      <c r="Q19" s="16">
        <v>7.3E-9</v>
      </c>
    </row>
    <row r="20" spans="1:19" x14ac:dyDescent="0.25">
      <c r="A20" s="18">
        <v>1534</v>
      </c>
      <c r="B20" s="18">
        <v>3.88499999999999</v>
      </c>
      <c r="C20" s="18">
        <v>80.502149900999896</v>
      </c>
      <c r="N20" s="16">
        <v>1534</v>
      </c>
      <c r="O20" s="16">
        <v>3.88499999999999</v>
      </c>
      <c r="P20" s="16">
        <v>40.664534316999898</v>
      </c>
      <c r="Q20" s="16">
        <v>7.3E-9</v>
      </c>
    </row>
    <row r="21" spans="1:19" x14ac:dyDescent="0.25">
      <c r="A21" s="18">
        <v>1547</v>
      </c>
      <c r="B21" s="18">
        <v>4.8636999999999899</v>
      </c>
      <c r="C21" s="18">
        <v>80.836820915000004</v>
      </c>
      <c r="N21" s="16">
        <v>1547</v>
      </c>
      <c r="O21" s="16">
        <v>4.8636999999999899</v>
      </c>
      <c r="P21" s="16">
        <v>41.057241783000002</v>
      </c>
      <c r="Q21" s="16">
        <v>7.3E-9</v>
      </c>
    </row>
    <row r="22" spans="1:19" x14ac:dyDescent="0.25">
      <c r="A22" s="18">
        <v>1560</v>
      </c>
      <c r="B22" s="18">
        <v>6.1718000000000002</v>
      </c>
      <c r="C22" s="18">
        <v>81.161530717000005</v>
      </c>
      <c r="N22" s="16">
        <v>1560</v>
      </c>
      <c r="O22" s="16">
        <v>6.1718000000000002</v>
      </c>
      <c r="P22" s="16">
        <v>41.443286286000003</v>
      </c>
      <c r="Q22" s="16">
        <v>7.3E-9</v>
      </c>
    </row>
    <row r="23" spans="1:19" x14ac:dyDescent="0.25">
      <c r="A23" s="18">
        <v>1573</v>
      </c>
      <c r="B23" s="18">
        <v>7.3964999999999899</v>
      </c>
      <c r="C23" s="18">
        <v>81.476548635</v>
      </c>
      <c r="N23" s="16">
        <v>1573</v>
      </c>
      <c r="O23" s="16">
        <v>7.3964999999999899</v>
      </c>
      <c r="P23" s="16">
        <v>41.8225956019999</v>
      </c>
      <c r="Q23" s="16">
        <v>7.3E-9</v>
      </c>
    </row>
    <row r="24" spans="1:19" ht="15.75" thickBot="1" x14ac:dyDescent="0.3">
      <c r="A24" s="18">
        <v>1586</v>
      </c>
      <c r="B24" s="18">
        <v>8.9865999999999904</v>
      </c>
      <c r="C24" s="18">
        <v>81.782138552999896</v>
      </c>
      <c r="G24" s="25"/>
      <c r="H24" s="25"/>
      <c r="I24" s="25"/>
      <c r="J24" s="25"/>
      <c r="N24" s="16">
        <v>1586</v>
      </c>
      <c r="O24" s="16">
        <v>8.9865999999999904</v>
      </c>
      <c r="P24" s="16">
        <v>42.195110284999899</v>
      </c>
      <c r="Q24" s="16">
        <v>7.3E-9</v>
      </c>
    </row>
    <row r="25" spans="1:19" ht="15.75" thickBot="1" x14ac:dyDescent="0.3">
      <c r="A25" s="18">
        <v>1599</v>
      </c>
      <c r="B25" s="18">
        <v>10.4049999999999</v>
      </c>
      <c r="C25" s="18">
        <v>82.0785588869999</v>
      </c>
      <c r="G25" s="25"/>
      <c r="H25" s="20" t="s">
        <v>30</v>
      </c>
      <c r="I25" s="21">
        <v>3.654E-9</v>
      </c>
      <c r="J25" s="27"/>
      <c r="K25" s="16"/>
      <c r="N25" s="16">
        <v>1599</v>
      </c>
      <c r="O25" s="16">
        <v>10.4049999999999</v>
      </c>
      <c r="P25" s="16">
        <v>42.560783215999898</v>
      </c>
      <c r="Q25" s="16">
        <v>7.3E-9</v>
      </c>
    </row>
    <row r="26" spans="1:19" ht="15.75" thickBot="1" x14ac:dyDescent="0.3">
      <c r="A26" s="18">
        <v>1612</v>
      </c>
      <c r="B26" s="18">
        <v>12.1579999999999</v>
      </c>
      <c r="C26" s="18">
        <v>82.366062573999898</v>
      </c>
      <c r="G26" s="25"/>
      <c r="H26" s="19" t="s">
        <v>33</v>
      </c>
      <c r="I26" s="21">
        <f>I28-I25</f>
        <v>6.9426000000000002E-8</v>
      </c>
      <c r="J26" s="29"/>
      <c r="K26" s="16"/>
      <c r="N26" s="16">
        <v>1612</v>
      </c>
      <c r="O26" s="16">
        <v>12.1579999999999</v>
      </c>
      <c r="P26" s="16">
        <v>42.919579130000002</v>
      </c>
      <c r="Q26" s="16">
        <v>7.3E-9</v>
      </c>
    </row>
    <row r="27" spans="1:19" ht="15.75" thickBot="1" x14ac:dyDescent="0.3">
      <c r="A27" s="18">
        <v>1625</v>
      </c>
      <c r="B27" s="18">
        <v>14.004</v>
      </c>
      <c r="C27" s="18">
        <v>82.644897068999896</v>
      </c>
      <c r="G27" s="25"/>
      <c r="H27" s="19" t="s">
        <v>34</v>
      </c>
      <c r="I27" s="21">
        <v>3.3014000000000002E-9</v>
      </c>
      <c r="J27" s="29"/>
      <c r="N27" s="16">
        <v>1625</v>
      </c>
      <c r="O27" s="16">
        <v>14.004</v>
      </c>
      <c r="P27" s="16">
        <v>43.271474120999898</v>
      </c>
      <c r="Q27" s="16">
        <v>7.3E-9</v>
      </c>
    </row>
    <row r="28" spans="1:19" ht="15.75" thickBot="1" x14ac:dyDescent="0.3">
      <c r="A28" s="18">
        <v>1690</v>
      </c>
      <c r="B28" s="18">
        <v>23.821999999999999</v>
      </c>
      <c r="C28" s="18">
        <v>83.917310830999895</v>
      </c>
      <c r="G28" s="25"/>
      <c r="H28" s="24" t="s">
        <v>35</v>
      </c>
      <c r="I28" s="24">
        <f>I25*20</f>
        <v>7.3080000000000003E-8</v>
      </c>
      <c r="J28" s="30"/>
      <c r="K28" s="16"/>
      <c r="N28" s="16">
        <v>1690</v>
      </c>
      <c r="O28" s="16">
        <v>23.821999999999999</v>
      </c>
      <c r="P28" s="16">
        <v>44.860918345999899</v>
      </c>
      <c r="Q28" s="16">
        <v>7.3E-9</v>
      </c>
    </row>
    <row r="29" spans="1:19" ht="15.75" thickBot="1" x14ac:dyDescent="0.3">
      <c r="A29" s="18">
        <v>1755</v>
      </c>
      <c r="B29" s="18">
        <v>32.179000000000002</v>
      </c>
      <c r="C29" s="18">
        <v>85.007003550999897</v>
      </c>
      <c r="G29" s="25"/>
      <c r="H29" s="20" t="s">
        <v>32</v>
      </c>
      <c r="I29" s="24">
        <f>I25-I27</f>
        <v>3.525999999999998E-10</v>
      </c>
      <c r="J29" s="30"/>
      <c r="K29" s="16"/>
      <c r="N29" s="16">
        <v>1755</v>
      </c>
      <c r="O29" s="16">
        <v>32.179000000000002</v>
      </c>
      <c r="P29" s="16">
        <v>46.286869748000001</v>
      </c>
      <c r="Q29" s="16">
        <v>7.3E-9</v>
      </c>
      <c r="S29" s="36"/>
    </row>
    <row r="30" spans="1:19" x14ac:dyDescent="0.25">
      <c r="A30" s="18">
        <v>1820</v>
      </c>
      <c r="B30" s="18">
        <v>41.891499999999901</v>
      </c>
      <c r="C30" s="18">
        <v>85.938949289000007</v>
      </c>
      <c r="G30" s="25"/>
      <c r="J30" s="25"/>
      <c r="N30" s="16">
        <v>1820</v>
      </c>
      <c r="O30" s="16">
        <v>41.891499999999901</v>
      </c>
      <c r="P30" s="16">
        <v>47.558589048000002</v>
      </c>
      <c r="Q30" s="16">
        <v>7.3E-9</v>
      </c>
    </row>
    <row r="31" spans="1:19" x14ac:dyDescent="0.25">
      <c r="A31" s="18">
        <v>1885</v>
      </c>
      <c r="B31" s="18">
        <v>48.396499999999897</v>
      </c>
      <c r="C31" s="18">
        <v>86.735078045999899</v>
      </c>
      <c r="G31" s="25"/>
      <c r="J31" s="25"/>
      <c r="N31" s="16">
        <v>1885</v>
      </c>
      <c r="O31" s="16">
        <v>48.396499999999897</v>
      </c>
      <c r="P31" s="16">
        <v>50.166293940000003</v>
      </c>
      <c r="Q31" s="16">
        <v>7.3E-9</v>
      </c>
    </row>
    <row r="32" spans="1:19" ht="15.75" thickBot="1" x14ac:dyDescent="0.3">
      <c r="A32" s="18">
        <v>1950</v>
      </c>
      <c r="B32" s="18">
        <v>55.159999999999897</v>
      </c>
      <c r="C32" s="18">
        <v>87.414533758000005</v>
      </c>
      <c r="G32" s="25"/>
      <c r="J32" s="59"/>
      <c r="N32" s="16">
        <v>1950</v>
      </c>
      <c r="O32" s="16">
        <v>55.159999999999897</v>
      </c>
      <c r="P32" s="16">
        <v>54.159999980000002</v>
      </c>
      <c r="Q32" s="16">
        <v>7.0727436886999899E-9</v>
      </c>
    </row>
    <row r="33" spans="1:17" ht="15.75" thickBot="1" x14ac:dyDescent="0.3">
      <c r="A33" s="18">
        <v>2015</v>
      </c>
      <c r="B33" s="18">
        <v>60.1099999999999</v>
      </c>
      <c r="C33" s="18">
        <v>87.993949092999898</v>
      </c>
      <c r="H33" s="79" t="s">
        <v>57</v>
      </c>
      <c r="I33" s="80"/>
      <c r="J33" s="81"/>
      <c r="K33" s="60"/>
      <c r="N33" s="16">
        <v>2015</v>
      </c>
      <c r="O33" s="16">
        <v>60.1099999999999</v>
      </c>
      <c r="P33" s="16">
        <v>59.237920248000002</v>
      </c>
      <c r="Q33" s="16">
        <v>3.49999999999999E-10</v>
      </c>
    </row>
    <row r="34" spans="1:17" x14ac:dyDescent="0.25">
      <c r="A34" s="18">
        <v>2145</v>
      </c>
      <c r="B34" s="18">
        <v>68.259999999999906</v>
      </c>
      <c r="C34" s="18">
        <v>88.908262507000003</v>
      </c>
      <c r="H34" s="82" t="s">
        <v>49</v>
      </c>
      <c r="I34" s="83"/>
      <c r="J34" s="61">
        <v>2356.3000000000002</v>
      </c>
      <c r="N34" s="16">
        <v>2145</v>
      </c>
      <c r="O34" s="16">
        <v>68.259999999999906</v>
      </c>
      <c r="P34" s="16">
        <v>67.476479255000001</v>
      </c>
      <c r="Q34" s="16">
        <v>3.49999999999999E-10</v>
      </c>
    </row>
    <row r="35" spans="1:17" x14ac:dyDescent="0.25">
      <c r="A35" s="18">
        <v>2275</v>
      </c>
      <c r="B35" s="18">
        <v>71.765000000000001</v>
      </c>
      <c r="C35" s="18">
        <v>89.570908699</v>
      </c>
      <c r="H35" s="77" t="s">
        <v>50</v>
      </c>
      <c r="I35" s="78"/>
      <c r="J35" s="62">
        <f>J34^0.5</f>
        <v>48.541734620839421</v>
      </c>
      <c r="N35" s="16">
        <v>2275</v>
      </c>
      <c r="O35" s="16">
        <v>71.765000000000001</v>
      </c>
      <c r="P35" s="16">
        <v>72.370996019000003</v>
      </c>
      <c r="Q35" s="16">
        <v>2.8743655542000002E-9</v>
      </c>
    </row>
    <row r="36" spans="1:17" x14ac:dyDescent="0.25">
      <c r="A36" s="18">
        <v>2405</v>
      </c>
      <c r="B36" s="18">
        <v>76.180000000000007</v>
      </c>
      <c r="C36" s="18">
        <v>90.050428021000002</v>
      </c>
      <c r="H36" s="77" t="s">
        <v>55</v>
      </c>
      <c r="I36" s="78"/>
      <c r="J36" s="62">
        <v>0.3</v>
      </c>
      <c r="N36" s="16">
        <v>2405</v>
      </c>
      <c r="O36" s="16">
        <v>76.180000000000007</v>
      </c>
      <c r="P36" s="16">
        <v>75.978694312000002</v>
      </c>
      <c r="Q36" s="16">
        <v>5.3181228497999897E-9</v>
      </c>
    </row>
    <row r="37" spans="1:17" x14ac:dyDescent="0.25">
      <c r="A37" s="18">
        <v>2535</v>
      </c>
      <c r="B37" s="18">
        <v>77.939999999999898</v>
      </c>
      <c r="C37" s="18">
        <v>90.397050332000006</v>
      </c>
      <c r="H37" s="77" t="s">
        <v>53</v>
      </c>
      <c r="I37" s="78"/>
      <c r="J37" s="62">
        <v>68848.160000000003</v>
      </c>
      <c r="N37" s="16">
        <v>2535</v>
      </c>
      <c r="O37" s="16">
        <v>77.939999999999898</v>
      </c>
      <c r="P37" s="16">
        <v>78.0227753489999</v>
      </c>
      <c r="Q37" s="16">
        <v>7.3E-9</v>
      </c>
    </row>
    <row r="38" spans="1:17" ht="15.75" thickBot="1" x14ac:dyDescent="0.3">
      <c r="A38" s="18">
        <v>2665</v>
      </c>
      <c r="B38" s="18">
        <v>79.444999999999894</v>
      </c>
      <c r="C38" s="18">
        <v>90.647411542</v>
      </c>
      <c r="H38" s="75" t="s">
        <v>54</v>
      </c>
      <c r="I38" s="76"/>
      <c r="J38" s="63">
        <v>1229.43</v>
      </c>
      <c r="N38" s="16">
        <v>2665</v>
      </c>
      <c r="O38" s="16">
        <v>79.444999999999894</v>
      </c>
      <c r="P38" s="16">
        <v>79.728250380000006</v>
      </c>
      <c r="Q38" s="16">
        <v>7.04801450399999E-9</v>
      </c>
    </row>
    <row r="39" spans="1:17" ht="15.75" thickBot="1" x14ac:dyDescent="0.3">
      <c r="A39" s="18">
        <v>2795</v>
      </c>
      <c r="B39" s="18">
        <v>82.215000000000003</v>
      </c>
      <c r="C39" s="18">
        <v>90.828142963999895</v>
      </c>
      <c r="H39" s="75" t="s">
        <v>65</v>
      </c>
      <c r="I39" s="76"/>
      <c r="J39" s="63">
        <v>0.33</v>
      </c>
      <c r="N39" s="16">
        <v>2795</v>
      </c>
      <c r="O39" s="16">
        <v>82.215000000000003</v>
      </c>
      <c r="P39" s="16">
        <v>81.732729336999896</v>
      </c>
      <c r="Q39" s="16">
        <v>4.6083963609000001E-9</v>
      </c>
    </row>
    <row r="40" spans="1:17" x14ac:dyDescent="0.25">
      <c r="A40" s="18">
        <v>2925</v>
      </c>
      <c r="B40" s="18">
        <v>81.959999999999894</v>
      </c>
      <c r="C40" s="18">
        <v>90.958557288999899</v>
      </c>
      <c r="N40" s="16">
        <v>2925</v>
      </c>
      <c r="O40" s="16">
        <v>81.959999999999894</v>
      </c>
      <c r="P40" s="16">
        <v>82.392699710000002</v>
      </c>
      <c r="Q40" s="16">
        <v>7.3E-9</v>
      </c>
    </row>
    <row r="41" spans="1:17" x14ac:dyDescent="0.25">
      <c r="A41" s="18">
        <v>3185</v>
      </c>
      <c r="B41" s="18">
        <v>86.054999999999893</v>
      </c>
      <c r="C41" s="18">
        <v>91.120487058999899</v>
      </c>
      <c r="N41" s="16">
        <v>3185</v>
      </c>
      <c r="O41" s="16">
        <v>86.054999999999893</v>
      </c>
      <c r="P41" s="16">
        <v>85.866678695999894</v>
      </c>
      <c r="Q41" s="16">
        <v>2.4011035722999901E-9</v>
      </c>
    </row>
    <row r="42" spans="1:17" x14ac:dyDescent="0.25">
      <c r="A42" s="18">
        <v>3445</v>
      </c>
      <c r="B42" s="18">
        <v>87.969999999999899</v>
      </c>
      <c r="C42" s="18">
        <v>91.204699731999895</v>
      </c>
      <c r="N42" s="16">
        <v>3445</v>
      </c>
      <c r="O42" s="16">
        <v>87.969999999999899</v>
      </c>
      <c r="P42" s="16">
        <v>88.223497402000007</v>
      </c>
      <c r="Q42" s="16">
        <v>2.7586016923999899E-9</v>
      </c>
    </row>
    <row r="43" spans="1:17" x14ac:dyDescent="0.25">
      <c r="A43" s="18">
        <v>3705</v>
      </c>
      <c r="B43" s="18">
        <v>91.43</v>
      </c>
      <c r="C43" s="18">
        <v>91.248479567000004</v>
      </c>
      <c r="N43" s="16">
        <v>3705</v>
      </c>
      <c r="O43" s="16">
        <v>91.43</v>
      </c>
      <c r="P43" s="16">
        <v>90.984075851</v>
      </c>
      <c r="Q43" s="16">
        <v>1.0274811451E-9</v>
      </c>
    </row>
    <row r="44" spans="1:17" x14ac:dyDescent="0.25">
      <c r="A44" s="18">
        <v>3965</v>
      </c>
      <c r="B44" s="18">
        <v>88.965000000000003</v>
      </c>
      <c r="C44" s="18">
        <v>91.271236607999896</v>
      </c>
      <c r="N44" s="16">
        <v>3965</v>
      </c>
      <c r="O44" s="16">
        <v>88.965000000000003</v>
      </c>
      <c r="P44" s="16">
        <v>89.283452080000004</v>
      </c>
      <c r="Q44" s="16">
        <v>7.3E-9</v>
      </c>
    </row>
    <row r="45" spans="1:17" x14ac:dyDescent="0.25">
      <c r="A45" s="18">
        <v>4225</v>
      </c>
      <c r="B45" s="18">
        <v>89.819999999999894</v>
      </c>
      <c r="C45" s="18">
        <v>91.283066407999897</v>
      </c>
      <c r="N45" s="16">
        <v>4225</v>
      </c>
      <c r="O45" s="16">
        <v>89.819999999999894</v>
      </c>
      <c r="P45" s="16">
        <v>89.786613251999896</v>
      </c>
      <c r="Q45" s="16">
        <v>3.6678152981999901E-9</v>
      </c>
    </row>
    <row r="46" spans="1:17" x14ac:dyDescent="0.25">
      <c r="A46" s="18">
        <v>4485</v>
      </c>
      <c r="B46" s="18">
        <v>91.129999999999896</v>
      </c>
      <c r="C46" s="18">
        <v>91.289217363999896</v>
      </c>
      <c r="N46" s="16">
        <v>4485</v>
      </c>
      <c r="O46" s="16">
        <v>91.129999999999896</v>
      </c>
      <c r="P46" s="16">
        <v>91.096952328</v>
      </c>
      <c r="Q46" s="16">
        <v>2.0682652555000001E-9</v>
      </c>
    </row>
    <row r="47" spans="1:17" x14ac:dyDescent="0.25">
      <c r="A47" s="18">
        <v>4745</v>
      </c>
      <c r="B47" s="18">
        <v>92.304999999999893</v>
      </c>
      <c r="C47" s="18">
        <v>91.292417295999897</v>
      </c>
      <c r="N47" s="16">
        <v>4745</v>
      </c>
      <c r="O47" s="16">
        <v>92.304999999999893</v>
      </c>
      <c r="P47" s="16">
        <v>92.3832623159999</v>
      </c>
      <c r="Q47" s="16">
        <v>1.72336536139999E-9</v>
      </c>
    </row>
    <row r="48" spans="1:17" x14ac:dyDescent="0.25">
      <c r="A48" s="18">
        <v>5005</v>
      </c>
      <c r="B48" s="18">
        <v>93.825000000000003</v>
      </c>
      <c r="C48" s="18">
        <v>91.294083791999896</v>
      </c>
      <c r="N48" s="16">
        <v>5005</v>
      </c>
      <c r="O48" s="16">
        <v>93.825000000000003</v>
      </c>
      <c r="P48" s="16">
        <v>93.562040448000005</v>
      </c>
      <c r="Q48" s="16">
        <v>1.52199059219999E-9</v>
      </c>
    </row>
    <row r="49" spans="1:22" x14ac:dyDescent="0.25">
      <c r="A49" s="18">
        <v>5265</v>
      </c>
      <c r="B49" s="18">
        <v>91.869999999999905</v>
      </c>
      <c r="C49" s="18">
        <v>91.294953488000004</v>
      </c>
      <c r="N49" s="16">
        <v>5265</v>
      </c>
      <c r="O49" s="16">
        <v>91.869999999999905</v>
      </c>
      <c r="P49" s="16">
        <v>92.074917076000006</v>
      </c>
      <c r="Q49" s="16">
        <v>5.50734080559999E-9</v>
      </c>
    </row>
    <row r="50" spans="1:22" x14ac:dyDescent="0.25">
      <c r="A50" s="18">
        <v>5525</v>
      </c>
      <c r="B50" s="18">
        <v>92.784999999999897</v>
      </c>
      <c r="C50" s="18">
        <v>91.295409159000002</v>
      </c>
      <c r="N50" s="16">
        <v>5525</v>
      </c>
      <c r="O50" s="16">
        <v>92.784999999999897</v>
      </c>
      <c r="P50" s="16">
        <v>92.7492672099999</v>
      </c>
      <c r="Q50" s="16">
        <v>2.01938616599999E-9</v>
      </c>
      <c r="S50" s="68" t="s">
        <v>74</v>
      </c>
      <c r="T50" s="68" t="s">
        <v>75</v>
      </c>
      <c r="U50" s="68" t="s">
        <v>76</v>
      </c>
      <c r="V50" s="68" t="s">
        <v>77</v>
      </c>
    </row>
    <row r="51" spans="1:22" x14ac:dyDescent="0.25">
      <c r="A51" s="18">
        <v>5785</v>
      </c>
      <c r="B51" s="18">
        <v>94.28</v>
      </c>
      <c r="C51" s="18">
        <v>91.295649698000005</v>
      </c>
      <c r="N51" s="16">
        <v>5785</v>
      </c>
      <c r="O51" s="16">
        <v>94.28</v>
      </c>
      <c r="P51" s="16">
        <v>94.314234313</v>
      </c>
      <c r="Q51" s="16">
        <v>3.49999999999999E-10</v>
      </c>
      <c r="S51" s="68" t="s">
        <v>17</v>
      </c>
      <c r="T51" s="69">
        <v>3.654E-9</v>
      </c>
      <c r="U51" s="69">
        <v>7.3080000000000003E-8</v>
      </c>
      <c r="V51" s="69">
        <v>3.525999999999998E-10</v>
      </c>
    </row>
    <row r="52" spans="1:22" x14ac:dyDescent="0.25">
      <c r="A52" s="18">
        <v>6045</v>
      </c>
      <c r="B52" s="18">
        <v>96.34</v>
      </c>
      <c r="C52" s="18">
        <v>91.295778454000001</v>
      </c>
      <c r="N52" s="16">
        <v>6045</v>
      </c>
      <c r="O52" s="16">
        <v>96.34</v>
      </c>
      <c r="P52" s="16">
        <v>96.223086328999898</v>
      </c>
      <c r="Q52" s="16">
        <v>3.49999999999999E-10</v>
      </c>
      <c r="S52" s="68" t="s">
        <v>20</v>
      </c>
      <c r="T52" s="69">
        <v>3.654E-9</v>
      </c>
      <c r="U52" s="69">
        <v>7.2609999999999996E-9</v>
      </c>
      <c r="V52" s="69">
        <v>3.33255E-9</v>
      </c>
    </row>
    <row r="53" spans="1:22" x14ac:dyDescent="0.25">
      <c r="A53" s="18">
        <v>6305</v>
      </c>
      <c r="B53" s="18">
        <v>96.504999999999896</v>
      </c>
      <c r="C53" s="18">
        <v>91.295849126999897</v>
      </c>
      <c r="N53" s="16">
        <v>6305</v>
      </c>
      <c r="O53" s="16">
        <v>96.504999999999896</v>
      </c>
      <c r="P53" s="16">
        <v>96.5328047819999</v>
      </c>
      <c r="Q53" s="16">
        <v>1.38882917539999E-9</v>
      </c>
    </row>
    <row r="54" spans="1:22" x14ac:dyDescent="0.25">
      <c r="A54" s="18">
        <v>6565</v>
      </c>
      <c r="B54" s="18">
        <v>96.34</v>
      </c>
      <c r="C54" s="18">
        <v>91.295889618999894</v>
      </c>
      <c r="N54" s="16">
        <v>6565</v>
      </c>
      <c r="O54" s="16">
        <v>96.34</v>
      </c>
      <c r="P54" s="16">
        <v>96.263715430999895</v>
      </c>
      <c r="Q54" s="16">
        <v>2.0797009896000001E-9</v>
      </c>
    </row>
    <row r="55" spans="1:22" x14ac:dyDescent="0.25">
      <c r="A55" s="18">
        <v>6825</v>
      </c>
      <c r="B55" s="18">
        <v>95.09</v>
      </c>
      <c r="C55" s="18">
        <v>91.295914429999897</v>
      </c>
      <c r="N55" s="16">
        <v>6825</v>
      </c>
      <c r="O55" s="16">
        <v>95.09</v>
      </c>
      <c r="P55" s="16">
        <v>95.045223571999898</v>
      </c>
      <c r="Q55" s="16">
        <v>3.59306666119999E-9</v>
      </c>
    </row>
    <row r="56" spans="1:22" x14ac:dyDescent="0.25">
      <c r="A56" s="18">
        <v>7085</v>
      </c>
      <c r="B56" s="18">
        <v>94.129999999999896</v>
      </c>
      <c r="C56" s="18">
        <v>91.295931092000004</v>
      </c>
      <c r="N56" s="16">
        <v>7085</v>
      </c>
      <c r="O56" s="16">
        <v>94.129999999999896</v>
      </c>
      <c r="P56" s="16">
        <v>94.384477297000004</v>
      </c>
      <c r="Q56" s="16">
        <v>2.8656951536999899E-9</v>
      </c>
    </row>
    <row r="57" spans="1:22" x14ac:dyDescent="0.25">
      <c r="A57" s="18">
        <v>7345</v>
      </c>
      <c r="B57" s="18">
        <v>96.67</v>
      </c>
      <c r="C57" s="18">
        <v>91.295943519999895</v>
      </c>
      <c r="N57" s="16">
        <v>7345</v>
      </c>
      <c r="O57" s="16">
        <v>96.67</v>
      </c>
      <c r="P57" s="16">
        <v>96.373976412999895</v>
      </c>
      <c r="Q57" s="16">
        <v>3.49999999999999E-10</v>
      </c>
    </row>
    <row r="58" spans="1:22" x14ac:dyDescent="0.25">
      <c r="A58" s="18">
        <v>7605</v>
      </c>
      <c r="B58" s="18">
        <v>95.709999999999894</v>
      </c>
      <c r="C58" s="18">
        <v>91.295953749000006</v>
      </c>
      <c r="N58" s="16">
        <v>7605</v>
      </c>
      <c r="O58" s="16">
        <v>95.709999999999894</v>
      </c>
      <c r="P58" s="16">
        <v>95.815782330000005</v>
      </c>
      <c r="Q58" s="16">
        <v>2.5941907552000001E-9</v>
      </c>
    </row>
    <row r="59" spans="1:22" x14ac:dyDescent="0.25">
      <c r="A59" s="18">
        <v>7865</v>
      </c>
      <c r="B59" s="18">
        <v>95.709999999999894</v>
      </c>
      <c r="C59" s="18">
        <v>91.295962833999894</v>
      </c>
      <c r="N59" s="16">
        <v>7865</v>
      </c>
      <c r="O59" s="16">
        <v>95.709999999999894</v>
      </c>
      <c r="P59" s="16">
        <v>95.665870228000003</v>
      </c>
      <c r="Q59" s="16">
        <v>1.9582620555999901E-9</v>
      </c>
    </row>
  </sheetData>
  <mergeCells count="7">
    <mergeCell ref="H39:I39"/>
    <mergeCell ref="H36:I36"/>
    <mergeCell ref="H37:I37"/>
    <mergeCell ref="H38:I38"/>
    <mergeCell ref="H33:J33"/>
    <mergeCell ref="H34:I34"/>
    <mergeCell ref="H35:I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W77"/>
  <sheetViews>
    <sheetView topLeftCell="B55" workbookViewId="0">
      <selection activeCell="K73" sqref="K73:M77"/>
    </sheetView>
  </sheetViews>
  <sheetFormatPr baseColWidth="10" defaultRowHeight="15" x14ac:dyDescent="0.25"/>
  <cols>
    <col min="1" max="2" width="12.7109375" customWidth="1"/>
    <col min="3" max="3" width="15.7109375" customWidth="1"/>
    <col min="9" max="9" width="12.7109375" customWidth="1"/>
    <col min="10" max="10" width="14.42578125" customWidth="1"/>
    <col min="19" max="19" width="14.28515625" customWidth="1"/>
    <col min="20" max="20" width="13.28515625" customWidth="1"/>
    <col min="21" max="21" width="14.42578125" customWidth="1"/>
    <col min="22" max="22" width="15.28515625" customWidth="1"/>
  </cols>
  <sheetData>
    <row r="1" spans="1:17" x14ac:dyDescent="0.25">
      <c r="A1" s="17" t="s">
        <v>27</v>
      </c>
      <c r="B1" s="17" t="s">
        <v>28</v>
      </c>
      <c r="C1" s="17" t="s">
        <v>29</v>
      </c>
      <c r="N1" s="17" t="s">
        <v>27</v>
      </c>
      <c r="O1" s="17" t="s">
        <v>28</v>
      </c>
      <c r="P1" s="17" t="s">
        <v>29</v>
      </c>
      <c r="Q1" s="17" t="s">
        <v>31</v>
      </c>
    </row>
    <row r="2" spans="1:17" x14ac:dyDescent="0.25">
      <c r="A2" s="16">
        <v>26.5</v>
      </c>
      <c r="B2" s="16">
        <v>6.6299999999999901E-2</v>
      </c>
      <c r="C2" s="16">
        <v>0</v>
      </c>
      <c r="N2" s="16">
        <v>26.5</v>
      </c>
      <c r="O2" s="16">
        <v>6.6299999999999901E-2</v>
      </c>
      <c r="P2" s="16">
        <v>0</v>
      </c>
      <c r="Q2" s="16">
        <v>3.65E-9</v>
      </c>
    </row>
    <row r="3" spans="1:17" x14ac:dyDescent="0.25">
      <c r="A3" s="16">
        <v>556.5</v>
      </c>
      <c r="B3" s="16">
        <v>1.5100000000000001E-2</v>
      </c>
      <c r="C3" s="16">
        <v>9.8747601812000001E-4</v>
      </c>
      <c r="N3" s="16">
        <v>556.5</v>
      </c>
      <c r="O3" s="16">
        <v>1.5100000000000001E-2</v>
      </c>
      <c r="P3" s="16">
        <v>-0.98489996619999898</v>
      </c>
      <c r="Q3" s="16">
        <v>3.46299810249999E-9</v>
      </c>
    </row>
    <row r="4" spans="1:17" x14ac:dyDescent="0.25">
      <c r="A4" s="16">
        <v>1086.5</v>
      </c>
      <c r="B4" s="16">
        <v>3.30999999999999E-2</v>
      </c>
      <c r="C4" s="16">
        <v>1.4399712898000001</v>
      </c>
      <c r="N4" s="16">
        <v>1086.5</v>
      </c>
      <c r="O4" s="16">
        <v>3.30999999999999E-2</v>
      </c>
      <c r="P4" s="16">
        <v>-0.96689999768000001</v>
      </c>
      <c r="Q4" s="16">
        <v>3.46299810249999E-9</v>
      </c>
    </row>
    <row r="5" spans="1:17" x14ac:dyDescent="0.25">
      <c r="A5" s="16">
        <v>1510.5</v>
      </c>
      <c r="B5" s="16">
        <v>0.13250000000000001</v>
      </c>
      <c r="C5" s="16">
        <v>11.847091188</v>
      </c>
      <c r="N5" s="16">
        <v>1510.5</v>
      </c>
      <c r="O5" s="16">
        <v>0.13250000000000001</v>
      </c>
      <c r="P5" s="16">
        <v>0.63515744068000002</v>
      </c>
      <c r="Q5" s="16">
        <v>3.46299810249999E-9</v>
      </c>
    </row>
    <row r="6" spans="1:17" x14ac:dyDescent="0.25">
      <c r="A6" s="16">
        <v>1537</v>
      </c>
      <c r="B6" s="16">
        <v>0.2379</v>
      </c>
      <c r="C6" s="16">
        <v>12.775677739000001</v>
      </c>
      <c r="N6" s="16">
        <v>1537</v>
      </c>
      <c r="O6" s="16">
        <v>0.2379</v>
      </c>
      <c r="P6" s="16">
        <v>1.1341364836000001</v>
      </c>
      <c r="Q6" s="16">
        <v>3.46299810249999E-9</v>
      </c>
    </row>
    <row r="7" spans="1:17" x14ac:dyDescent="0.25">
      <c r="A7" s="16">
        <v>1563.5</v>
      </c>
      <c r="B7" s="16">
        <v>0.40500000000000003</v>
      </c>
      <c r="C7" s="16">
        <v>13.7244713069999</v>
      </c>
      <c r="N7" s="16">
        <v>1563.5</v>
      </c>
      <c r="O7" s="16">
        <v>0.40500000000000003</v>
      </c>
      <c r="P7" s="16">
        <v>1.6631420057999899</v>
      </c>
      <c r="Q7" s="16">
        <v>3.46299810249999E-9</v>
      </c>
    </row>
    <row r="8" spans="1:17" x14ac:dyDescent="0.25">
      <c r="A8" s="16">
        <v>1590</v>
      </c>
      <c r="B8" s="16">
        <v>0.65649999999999897</v>
      </c>
      <c r="C8" s="16">
        <v>14.6913794459999</v>
      </c>
      <c r="N8" s="16">
        <v>1590</v>
      </c>
      <c r="O8" s="16">
        <v>0.65649999999999897</v>
      </c>
      <c r="P8" s="16">
        <v>2.1973805364999901</v>
      </c>
      <c r="Q8" s="16">
        <v>3.46299810249999E-9</v>
      </c>
    </row>
    <row r="9" spans="1:17" x14ac:dyDescent="0.25">
      <c r="A9" s="16">
        <v>1616.5</v>
      </c>
      <c r="B9" s="16">
        <v>0.87639999999999896</v>
      </c>
      <c r="C9" s="16">
        <v>15.6743552439999</v>
      </c>
      <c r="N9" s="16">
        <v>1616.5</v>
      </c>
      <c r="O9" s="16">
        <v>0.87639999999999896</v>
      </c>
      <c r="P9" s="16">
        <v>2.6884647054999902</v>
      </c>
      <c r="Q9" s="16">
        <v>3.46299810249999E-9</v>
      </c>
    </row>
    <row r="10" spans="1:17" x14ac:dyDescent="0.25">
      <c r="A10" s="16">
        <v>1643</v>
      </c>
      <c r="B10" s="16">
        <v>1.4666999999999899</v>
      </c>
      <c r="C10" s="16">
        <v>16.6714062859999</v>
      </c>
      <c r="N10" s="16">
        <v>1643</v>
      </c>
      <c r="O10" s="16">
        <v>1.4666999999999899</v>
      </c>
      <c r="P10" s="16">
        <v>3.0547339909999902</v>
      </c>
      <c r="Q10" s="16">
        <v>3.46299810249999E-9</v>
      </c>
    </row>
    <row r="11" spans="1:17" x14ac:dyDescent="0.25">
      <c r="A11" s="16">
        <v>1669.5</v>
      </c>
      <c r="B11" s="16">
        <v>1.87319999999999</v>
      </c>
      <c r="C11" s="16">
        <v>17.680600669</v>
      </c>
      <c r="N11" s="16">
        <v>1669.5</v>
      </c>
      <c r="O11" s="16">
        <v>1.87319999999999</v>
      </c>
      <c r="P11" s="16">
        <v>3.3281759476000001</v>
      </c>
      <c r="Q11" s="16">
        <v>3.46299810249999E-9</v>
      </c>
    </row>
    <row r="12" spans="1:17" x14ac:dyDescent="0.25">
      <c r="A12" s="16">
        <v>1696</v>
      </c>
      <c r="B12" s="16">
        <v>2.3791999999999902</v>
      </c>
      <c r="C12" s="16">
        <v>18.700071683000001</v>
      </c>
      <c r="N12" s="16">
        <v>1696</v>
      </c>
      <c r="O12" s="16">
        <v>2.3791999999999902</v>
      </c>
      <c r="P12" s="16">
        <v>3.5419645304</v>
      </c>
      <c r="Q12" s="16">
        <v>3.46299810249999E-9</v>
      </c>
    </row>
    <row r="13" spans="1:17" x14ac:dyDescent="0.25">
      <c r="A13" s="16">
        <v>1722.5</v>
      </c>
      <c r="B13" s="16">
        <v>2.8942000000000001</v>
      </c>
      <c r="C13" s="16">
        <v>19.728021468000001</v>
      </c>
      <c r="N13" s="16">
        <v>1722.5</v>
      </c>
      <c r="O13" s="16">
        <v>2.8942000000000001</v>
      </c>
      <c r="P13" s="16">
        <v>3.7262688856000001</v>
      </c>
      <c r="Q13" s="16">
        <v>3.46299810249999E-9</v>
      </c>
    </row>
    <row r="14" spans="1:17" x14ac:dyDescent="0.25">
      <c r="A14" s="16">
        <v>1749</v>
      </c>
      <c r="B14" s="16">
        <v>3.4060999999999901</v>
      </c>
      <c r="C14" s="16">
        <v>20.762723828999899</v>
      </c>
      <c r="N14" s="16">
        <v>1749</v>
      </c>
      <c r="O14" s="16">
        <v>3.4060999999999901</v>
      </c>
      <c r="P14" s="16">
        <v>3.9096975254999902</v>
      </c>
      <c r="Q14" s="16">
        <v>3.46299810249999E-9</v>
      </c>
    </row>
    <row r="15" spans="1:17" x14ac:dyDescent="0.25">
      <c r="A15" s="16">
        <v>1775.5</v>
      </c>
      <c r="B15" s="16">
        <v>3.9662999999999902</v>
      </c>
      <c r="C15" s="16">
        <v>21.802526283999899</v>
      </c>
      <c r="N15" s="16">
        <v>1775.5</v>
      </c>
      <c r="O15" s="16">
        <v>3.9662999999999902</v>
      </c>
      <c r="P15" s="16">
        <v>4.1042399540999899</v>
      </c>
      <c r="Q15" s="16">
        <v>3.46299810249999E-9</v>
      </c>
    </row>
    <row r="16" spans="1:17" x14ac:dyDescent="0.25">
      <c r="A16" s="16">
        <v>1802</v>
      </c>
      <c r="B16" s="16">
        <v>4.5956999999999901</v>
      </c>
      <c r="C16" s="16">
        <v>22.845851458999899</v>
      </c>
      <c r="N16" s="16">
        <v>1802</v>
      </c>
      <c r="O16" s="16">
        <v>4.5956999999999901</v>
      </c>
      <c r="P16" s="16">
        <v>4.1243968597</v>
      </c>
      <c r="Q16" s="16">
        <v>3.46299810249999E-9</v>
      </c>
    </row>
    <row r="17" spans="1:17" x14ac:dyDescent="0.25">
      <c r="A17" s="16">
        <v>1828.5</v>
      </c>
      <c r="B17" s="16">
        <v>5.30039999999999</v>
      </c>
      <c r="C17" s="16">
        <v>23.8911978749999</v>
      </c>
      <c r="N17" s="16">
        <v>1828.5</v>
      </c>
      <c r="O17" s="16">
        <v>5.30039999999999</v>
      </c>
      <c r="P17" s="16">
        <v>4.30040000039999</v>
      </c>
      <c r="Q17" s="16">
        <v>3.46299810249999E-9</v>
      </c>
    </row>
    <row r="18" spans="1:17" x14ac:dyDescent="0.25">
      <c r="A18" s="16">
        <v>1855</v>
      </c>
      <c r="B18" s="16">
        <v>6.04429999999999</v>
      </c>
      <c r="C18" s="16">
        <v>24.937140228000001</v>
      </c>
      <c r="N18" s="16">
        <v>1855</v>
      </c>
      <c r="O18" s="16">
        <v>6.04429999999999</v>
      </c>
      <c r="P18" s="16">
        <v>4.4802539716999901</v>
      </c>
      <c r="Q18" s="16">
        <v>3.46299810249999E-9</v>
      </c>
    </row>
    <row r="19" spans="1:17" x14ac:dyDescent="0.25">
      <c r="A19" s="16">
        <v>1881.5</v>
      </c>
      <c r="B19" s="16">
        <v>6.3227000000000002</v>
      </c>
      <c r="C19" s="16">
        <v>25.982329197999899</v>
      </c>
      <c r="N19" s="16">
        <v>1881.5</v>
      </c>
      <c r="O19" s="16">
        <v>6.3227000000000002</v>
      </c>
      <c r="P19" s="16">
        <v>4.6860760319999901</v>
      </c>
      <c r="Q19" s="16">
        <v>3.46299810249999E-9</v>
      </c>
    </row>
    <row r="20" spans="1:17" x14ac:dyDescent="0.25">
      <c r="A20" s="16">
        <v>1908</v>
      </c>
      <c r="B20" s="16">
        <v>7.0922999999999901</v>
      </c>
      <c r="C20" s="16">
        <v>27.025490865999899</v>
      </c>
      <c r="N20" s="16">
        <v>1908</v>
      </c>
      <c r="O20" s="16">
        <v>7.0922999999999901</v>
      </c>
      <c r="P20" s="16">
        <v>4.9423398976000001</v>
      </c>
      <c r="Q20" s="16">
        <v>3.46299810249999E-9</v>
      </c>
    </row>
    <row r="21" spans="1:17" x14ac:dyDescent="0.25">
      <c r="A21" s="16">
        <v>1934.5</v>
      </c>
      <c r="B21" s="16">
        <v>8.4084000000000003</v>
      </c>
      <c r="C21" s="16">
        <v>28.065425774000001</v>
      </c>
      <c r="N21" s="16">
        <v>1934.5</v>
      </c>
      <c r="O21" s="16">
        <v>8.4084000000000003</v>
      </c>
      <c r="P21" s="16">
        <v>5.2712890770999898</v>
      </c>
      <c r="Q21" s="16">
        <v>3.46299810249999E-9</v>
      </c>
    </row>
    <row r="22" spans="1:17" x14ac:dyDescent="0.25">
      <c r="A22" s="16">
        <v>1961</v>
      </c>
      <c r="B22" s="16">
        <v>9.8931000000000004</v>
      </c>
      <c r="C22" s="16">
        <v>29.1010076929999</v>
      </c>
      <c r="N22" s="16">
        <v>1961</v>
      </c>
      <c r="O22" s="16">
        <v>9.8931000000000004</v>
      </c>
      <c r="P22" s="16">
        <v>5.6902561090999901</v>
      </c>
      <c r="Q22" s="16">
        <v>3.46299810249999E-9</v>
      </c>
    </row>
    <row r="23" spans="1:17" x14ac:dyDescent="0.25">
      <c r="A23" s="16">
        <v>1987.5</v>
      </c>
      <c r="B23" s="16">
        <v>10.932</v>
      </c>
      <c r="C23" s="16">
        <v>30.131182125999899</v>
      </c>
      <c r="N23" s="16">
        <v>1987.5</v>
      </c>
      <c r="O23" s="16">
        <v>10.932</v>
      </c>
      <c r="P23" s="16">
        <v>6.21072309679999</v>
      </c>
      <c r="Q23" s="16">
        <v>3.46299810249999E-9</v>
      </c>
    </row>
    <row r="24" spans="1:17" ht="15.75" thickBot="1" x14ac:dyDescent="0.3">
      <c r="A24" s="16">
        <v>2014</v>
      </c>
      <c r="B24" s="16">
        <v>11.7929999999999</v>
      </c>
      <c r="C24" s="16">
        <v>31.154964606</v>
      </c>
      <c r="N24" s="16">
        <v>2014</v>
      </c>
      <c r="O24" s="16">
        <v>11.7929999999999</v>
      </c>
      <c r="P24" s="16">
        <v>6.8386048268000001</v>
      </c>
      <c r="Q24" s="16">
        <v>3.46299810249999E-9</v>
      </c>
    </row>
    <row r="25" spans="1:17" ht="15.75" thickBot="1" x14ac:dyDescent="0.3">
      <c r="A25" s="16">
        <v>2146.5</v>
      </c>
      <c r="B25" s="16">
        <v>16.5609999999999</v>
      </c>
      <c r="C25" s="16">
        <v>36.148195549999897</v>
      </c>
      <c r="H25" s="20" t="s">
        <v>30</v>
      </c>
      <c r="I25" s="21">
        <v>3.654E-9</v>
      </c>
      <c r="J25" s="27"/>
      <c r="K25" s="25"/>
      <c r="N25" s="16">
        <v>2146.5</v>
      </c>
      <c r="O25" s="16">
        <v>16.5609999999999</v>
      </c>
      <c r="P25" s="16">
        <v>12.1769718549999</v>
      </c>
      <c r="Q25" s="16">
        <v>3.46299810249999E-9</v>
      </c>
    </row>
    <row r="26" spans="1:17" ht="15.75" thickBot="1" x14ac:dyDescent="0.3">
      <c r="A26" s="16">
        <v>2279</v>
      </c>
      <c r="B26" s="16">
        <v>22.7225</v>
      </c>
      <c r="C26" s="16">
        <v>40.8705997839999</v>
      </c>
      <c r="H26" s="19" t="s">
        <v>33</v>
      </c>
      <c r="I26" s="21">
        <v>2.551E-9</v>
      </c>
      <c r="J26" s="28"/>
      <c r="K26" s="26"/>
      <c r="N26" s="16">
        <v>2279</v>
      </c>
      <c r="O26" s="16">
        <v>22.7225</v>
      </c>
      <c r="P26" s="16">
        <v>19.002889623000002</v>
      </c>
      <c r="Q26" s="16">
        <v>3.46299810249999E-9</v>
      </c>
    </row>
    <row r="27" spans="1:17" ht="15.75" thickBot="1" x14ac:dyDescent="0.3">
      <c r="A27" s="16">
        <v>2411.5</v>
      </c>
      <c r="B27" s="16">
        <v>28.820999999999898</v>
      </c>
      <c r="C27" s="16">
        <v>45.2649050039999</v>
      </c>
      <c r="H27" s="19" t="s">
        <v>34</v>
      </c>
      <c r="I27" s="21">
        <v>1.8797E-10</v>
      </c>
      <c r="J27" s="29"/>
      <c r="K27" s="25"/>
      <c r="N27" s="16">
        <v>2411.5</v>
      </c>
      <c r="O27" s="16">
        <v>28.820999999999898</v>
      </c>
      <c r="P27" s="16">
        <v>26.719310105999899</v>
      </c>
      <c r="Q27" s="16">
        <v>3.46299810249999E-9</v>
      </c>
    </row>
    <row r="28" spans="1:17" ht="15.75" thickBot="1" x14ac:dyDescent="0.3">
      <c r="A28" s="16">
        <v>2544</v>
      </c>
      <c r="B28" s="16">
        <v>35.401499999999899</v>
      </c>
      <c r="C28" s="16">
        <v>49.300767827000001</v>
      </c>
      <c r="H28" s="24" t="s">
        <v>35</v>
      </c>
      <c r="I28" s="24">
        <f>I25+I26</f>
        <v>6.205E-9</v>
      </c>
      <c r="J28" s="16"/>
      <c r="K28" s="32"/>
      <c r="N28" s="16">
        <v>2544</v>
      </c>
      <c r="O28" s="16">
        <v>35.401499999999899</v>
      </c>
      <c r="P28" s="16">
        <v>34.605996417</v>
      </c>
      <c r="Q28" s="16">
        <v>3.46299810249999E-9</v>
      </c>
    </row>
    <row r="29" spans="1:17" ht="15.75" thickBot="1" x14ac:dyDescent="0.3">
      <c r="A29" s="16">
        <v>2676.5</v>
      </c>
      <c r="B29" s="16">
        <v>40.6114999999999</v>
      </c>
      <c r="C29" s="16">
        <v>52.968123693000003</v>
      </c>
      <c r="H29" s="20" t="s">
        <v>32</v>
      </c>
      <c r="I29" s="24">
        <f>I25-I27</f>
        <v>3.4660299999999999E-9</v>
      </c>
      <c r="J29" s="16"/>
      <c r="N29" s="16">
        <v>2676.5</v>
      </c>
      <c r="O29" s="16">
        <v>40.6114999999999</v>
      </c>
      <c r="P29" s="16">
        <v>40.873566222000001</v>
      </c>
      <c r="Q29" s="16">
        <v>3.46299810249999E-9</v>
      </c>
    </row>
    <row r="30" spans="1:17" x14ac:dyDescent="0.25">
      <c r="A30" s="16">
        <v>2809</v>
      </c>
      <c r="B30" s="16">
        <v>46.454000000000001</v>
      </c>
      <c r="C30" s="16">
        <v>56.271508677999897</v>
      </c>
      <c r="N30" s="16">
        <v>2809</v>
      </c>
      <c r="O30" s="16">
        <v>46.454000000000001</v>
      </c>
      <c r="P30" s="16">
        <v>46.255508695000003</v>
      </c>
      <c r="Q30" s="16">
        <v>3.46299810249999E-9</v>
      </c>
    </row>
    <row r="31" spans="1:17" x14ac:dyDescent="0.25">
      <c r="A31" s="16">
        <v>2941.5</v>
      </c>
      <c r="B31" s="16">
        <v>50.4299999999999</v>
      </c>
      <c r="C31" s="16">
        <v>59.225452212999897</v>
      </c>
      <c r="N31" s="16">
        <v>2941.5</v>
      </c>
      <c r="O31" s="16">
        <v>50.4299999999999</v>
      </c>
      <c r="P31" s="16">
        <v>49.9558440859999</v>
      </c>
      <c r="Q31" s="16">
        <v>6.20499999999999E-9</v>
      </c>
    </row>
    <row r="32" spans="1:17" ht="15.75" thickBot="1" x14ac:dyDescent="0.3">
      <c r="A32" s="16">
        <v>3074</v>
      </c>
      <c r="B32" s="16">
        <v>51.544999999999902</v>
      </c>
      <c r="C32" s="16">
        <v>61.850880586999899</v>
      </c>
      <c r="I32" s="31"/>
      <c r="N32" s="16">
        <v>3074</v>
      </c>
      <c r="O32" s="16">
        <v>51.544999999999902</v>
      </c>
      <c r="P32" s="16">
        <v>51.7105161899999</v>
      </c>
      <c r="Q32" s="16">
        <v>6.20499999999999E-9</v>
      </c>
    </row>
    <row r="33" spans="1:17" ht="15.75" thickBot="1" x14ac:dyDescent="0.3">
      <c r="A33" s="16">
        <v>3206.5</v>
      </c>
      <c r="B33" s="16">
        <v>53.019999999999897</v>
      </c>
      <c r="C33" s="16">
        <v>64.172399795000004</v>
      </c>
      <c r="H33" s="79" t="s">
        <v>57</v>
      </c>
      <c r="I33" s="80"/>
      <c r="J33" s="81"/>
      <c r="N33" s="16">
        <v>3206.5</v>
      </c>
      <c r="O33" s="16">
        <v>53.019999999999897</v>
      </c>
      <c r="P33" s="16">
        <v>53.196587848</v>
      </c>
      <c r="Q33" s="16">
        <v>6.20499999999999E-9</v>
      </c>
    </row>
    <row r="34" spans="1:17" x14ac:dyDescent="0.25">
      <c r="A34" s="16">
        <v>3339</v>
      </c>
      <c r="B34" s="16">
        <v>54.945</v>
      </c>
      <c r="C34" s="16">
        <v>66.216305023999894</v>
      </c>
      <c r="H34" s="82" t="s">
        <v>49</v>
      </c>
      <c r="I34" s="83"/>
      <c r="J34" s="61">
        <v>457.83</v>
      </c>
      <c r="N34" s="16">
        <v>3339</v>
      </c>
      <c r="O34" s="16">
        <v>54.945</v>
      </c>
      <c r="P34" s="16">
        <v>55.509249597</v>
      </c>
      <c r="Q34" s="16">
        <v>6.20499999999999E-9</v>
      </c>
    </row>
    <row r="35" spans="1:17" x14ac:dyDescent="0.25">
      <c r="A35" s="16">
        <v>3471.5</v>
      </c>
      <c r="B35" s="16">
        <v>59.72</v>
      </c>
      <c r="C35" s="16">
        <v>68.009169111999896</v>
      </c>
      <c r="H35" s="77" t="s">
        <v>50</v>
      </c>
      <c r="I35" s="78"/>
      <c r="J35" s="62">
        <f>J34^0.5</f>
        <v>21.39696240123817</v>
      </c>
      <c r="N35" s="16">
        <v>3471.5</v>
      </c>
      <c r="O35" s="16">
        <v>59.72</v>
      </c>
      <c r="P35" s="16">
        <v>59.296406232000002</v>
      </c>
      <c r="Q35" s="16">
        <v>3.46299810249999E-9</v>
      </c>
    </row>
    <row r="36" spans="1:17" x14ac:dyDescent="0.25">
      <c r="A36" s="16">
        <v>3736.5</v>
      </c>
      <c r="B36" s="16">
        <v>64.930000000000007</v>
      </c>
      <c r="C36" s="16">
        <v>70.944013655999896</v>
      </c>
      <c r="H36" s="77" t="s">
        <v>55</v>
      </c>
      <c r="I36" s="78"/>
      <c r="J36" s="62">
        <v>0.77</v>
      </c>
      <c r="N36" s="16">
        <v>3736.5</v>
      </c>
      <c r="O36" s="16">
        <v>64.930000000000007</v>
      </c>
      <c r="P36" s="16">
        <v>64.939051011000004</v>
      </c>
      <c r="Q36" s="16">
        <v>3.46299810249999E-9</v>
      </c>
    </row>
    <row r="37" spans="1:17" x14ac:dyDescent="0.25">
      <c r="A37" s="16">
        <v>4001.5</v>
      </c>
      <c r="B37" s="16">
        <v>68.995000000000005</v>
      </c>
      <c r="C37" s="16">
        <v>73.166256564999898</v>
      </c>
      <c r="H37" s="77" t="s">
        <v>53</v>
      </c>
      <c r="I37" s="78"/>
      <c r="J37" s="62">
        <v>2730.85</v>
      </c>
      <c r="N37" s="16">
        <v>4001.5</v>
      </c>
      <c r="O37" s="16">
        <v>68.995000000000005</v>
      </c>
      <c r="P37" s="16">
        <v>68.667347058999894</v>
      </c>
      <c r="Q37" s="16">
        <v>3.46299810249999E-9</v>
      </c>
    </row>
    <row r="38" spans="1:17" ht="15.75" thickBot="1" x14ac:dyDescent="0.3">
      <c r="A38" s="16">
        <v>4266.5</v>
      </c>
      <c r="B38" s="16">
        <v>69.28</v>
      </c>
      <c r="C38" s="16">
        <v>74.836248912000002</v>
      </c>
      <c r="H38" s="75" t="s">
        <v>54</v>
      </c>
      <c r="I38" s="76"/>
      <c r="J38" s="63">
        <v>44</v>
      </c>
      <c r="N38" s="16">
        <v>4266.5</v>
      </c>
      <c r="O38" s="16">
        <v>69.28</v>
      </c>
      <c r="P38" s="16">
        <v>69.735751682</v>
      </c>
      <c r="Q38" s="16">
        <v>6.1635173159000002E-9</v>
      </c>
    </row>
    <row r="39" spans="1:17" ht="15.75" thickBot="1" x14ac:dyDescent="0.3">
      <c r="A39" s="16">
        <v>4531.5</v>
      </c>
      <c r="B39" s="16">
        <v>74.069999999999894</v>
      </c>
      <c r="C39" s="16">
        <v>76.0841165289999</v>
      </c>
      <c r="H39" s="75" t="s">
        <v>65</v>
      </c>
      <c r="I39" s="76"/>
      <c r="J39" s="63">
        <v>0.17</v>
      </c>
      <c r="N39" s="16">
        <v>4531.5</v>
      </c>
      <c r="O39" s="16">
        <v>74.069999999999894</v>
      </c>
      <c r="P39" s="16">
        <v>73.956761536000002</v>
      </c>
      <c r="Q39" s="16">
        <v>3.46299810249999E-9</v>
      </c>
    </row>
    <row r="40" spans="1:17" x14ac:dyDescent="0.25">
      <c r="A40" s="16">
        <v>4796.5</v>
      </c>
      <c r="B40" s="16">
        <v>77.805000000000007</v>
      </c>
      <c r="C40" s="16">
        <v>77.01254969</v>
      </c>
      <c r="N40" s="16">
        <v>4796.5</v>
      </c>
      <c r="O40" s="16">
        <v>77.805000000000007</v>
      </c>
      <c r="P40" s="16">
        <v>77.4842477669999</v>
      </c>
      <c r="Q40" s="16">
        <v>3.46299810249999E-9</v>
      </c>
    </row>
    <row r="41" spans="1:17" x14ac:dyDescent="0.25">
      <c r="A41" s="16">
        <v>5061.5</v>
      </c>
      <c r="B41" s="16">
        <v>77.699999999999903</v>
      </c>
      <c r="C41" s="16">
        <v>77.701050061999894</v>
      </c>
      <c r="N41" s="16">
        <v>5061.5</v>
      </c>
      <c r="O41" s="16">
        <v>77.699999999999903</v>
      </c>
      <c r="P41" s="16">
        <v>77.922172458000006</v>
      </c>
      <c r="Q41" s="16">
        <v>4.7877259087999898E-9</v>
      </c>
    </row>
    <row r="42" spans="1:17" x14ac:dyDescent="0.25">
      <c r="A42" s="16">
        <v>5326.5</v>
      </c>
      <c r="B42" s="16">
        <v>79.534999999999897</v>
      </c>
      <c r="C42" s="16">
        <v>78.210336182999896</v>
      </c>
      <c r="N42" s="16">
        <v>5326.5</v>
      </c>
      <c r="O42" s="16">
        <v>79.534999999999897</v>
      </c>
      <c r="P42" s="16">
        <v>79.415023939999898</v>
      </c>
      <c r="Q42" s="16">
        <v>3.46299810249999E-9</v>
      </c>
    </row>
    <row r="43" spans="1:17" x14ac:dyDescent="0.25">
      <c r="A43" s="16">
        <v>5591.5</v>
      </c>
      <c r="B43" s="16">
        <v>80.559999999999903</v>
      </c>
      <c r="C43" s="16">
        <v>78.5863255659999</v>
      </c>
      <c r="N43" s="16">
        <v>5591.5</v>
      </c>
      <c r="O43" s="16">
        <v>80.559999999999903</v>
      </c>
      <c r="P43" s="16">
        <v>81.103503523000001</v>
      </c>
      <c r="Q43" s="16">
        <v>3.46299810249999E-9</v>
      </c>
    </row>
    <row r="44" spans="1:17" x14ac:dyDescent="0.25">
      <c r="A44" s="16">
        <v>5724</v>
      </c>
      <c r="B44" s="16">
        <v>83.659999999999897</v>
      </c>
      <c r="C44" s="16">
        <v>78.735475338000001</v>
      </c>
      <c r="N44" s="16">
        <v>5724</v>
      </c>
      <c r="O44" s="16">
        <v>83.659999999999897</v>
      </c>
      <c r="P44" s="16">
        <v>83.124825822999895</v>
      </c>
      <c r="Q44" s="16">
        <v>3.46299810249999E-9</v>
      </c>
    </row>
    <row r="45" spans="1:17" x14ac:dyDescent="0.25">
      <c r="A45" s="16">
        <v>5989</v>
      </c>
      <c r="B45" s="16">
        <v>84.579999999999899</v>
      </c>
      <c r="C45" s="16">
        <v>78.9733355259999</v>
      </c>
      <c r="N45" s="16">
        <v>5989</v>
      </c>
      <c r="O45" s="16">
        <v>84.579999999999899</v>
      </c>
      <c r="P45" s="16">
        <v>84.337914237000007</v>
      </c>
      <c r="Q45" s="16">
        <v>3.46299810249999E-9</v>
      </c>
    </row>
    <row r="46" spans="1:17" x14ac:dyDescent="0.25">
      <c r="A46" s="16">
        <v>6121.5</v>
      </c>
      <c r="B46" s="16">
        <v>83.8</v>
      </c>
      <c r="C46" s="16">
        <v>79.067567968000006</v>
      </c>
      <c r="N46" s="16">
        <v>6121.5</v>
      </c>
      <c r="O46" s="16">
        <v>83.8</v>
      </c>
      <c r="P46" s="16">
        <v>84.172984010999897</v>
      </c>
      <c r="Q46" s="16">
        <v>4.3058367109000003E-9</v>
      </c>
    </row>
    <row r="47" spans="1:17" x14ac:dyDescent="0.25">
      <c r="A47" s="16">
        <v>6386.5</v>
      </c>
      <c r="B47" s="16">
        <v>85.8599999999999</v>
      </c>
      <c r="C47" s="16">
        <v>79.217696578000002</v>
      </c>
      <c r="N47" s="16">
        <v>6386.5</v>
      </c>
      <c r="O47" s="16">
        <v>85.8599999999999</v>
      </c>
      <c r="P47" s="16">
        <v>85.709172143000004</v>
      </c>
      <c r="Q47" s="16">
        <v>3.46299810249999E-9</v>
      </c>
    </row>
    <row r="48" spans="1:17" x14ac:dyDescent="0.25">
      <c r="A48" s="16">
        <v>6651.5</v>
      </c>
      <c r="B48" s="16">
        <v>86.419999999999902</v>
      </c>
      <c r="C48" s="16">
        <v>79.328061278000007</v>
      </c>
      <c r="N48" s="16">
        <v>6651.5</v>
      </c>
      <c r="O48" s="16">
        <v>86.419999999999902</v>
      </c>
      <c r="P48" s="16">
        <v>86.437219755000001</v>
      </c>
      <c r="Q48" s="16">
        <v>3.46299810249999E-9</v>
      </c>
    </row>
    <row r="49" spans="1:23" x14ac:dyDescent="0.25">
      <c r="A49" s="16">
        <v>6916.5</v>
      </c>
      <c r="B49" s="16">
        <v>86.974999999999895</v>
      </c>
      <c r="C49" s="16">
        <v>79.409150894999897</v>
      </c>
      <c r="N49" s="16">
        <v>6916.5</v>
      </c>
      <c r="O49" s="16">
        <v>86.974999999999895</v>
      </c>
      <c r="P49" s="16">
        <v>86.965863416000005</v>
      </c>
      <c r="Q49" s="16">
        <v>3.46299810249999E-9</v>
      </c>
    </row>
    <row r="50" spans="1:23" x14ac:dyDescent="0.25">
      <c r="A50" s="16">
        <v>7181.5</v>
      </c>
      <c r="B50" s="16">
        <v>87.364999999999895</v>
      </c>
      <c r="C50" s="16">
        <v>79.468706659000006</v>
      </c>
      <c r="N50" s="16">
        <v>7181.5</v>
      </c>
      <c r="O50" s="16">
        <v>87.364999999999895</v>
      </c>
      <c r="P50" s="16">
        <v>87.291381095000006</v>
      </c>
      <c r="Q50" s="16">
        <v>3.46299810249999E-9</v>
      </c>
    </row>
    <row r="51" spans="1:23" x14ac:dyDescent="0.25">
      <c r="A51" s="16">
        <v>7446.5</v>
      </c>
      <c r="B51" s="16">
        <v>87.094999999999899</v>
      </c>
      <c r="C51" s="16">
        <v>79.512433723000001</v>
      </c>
      <c r="N51" s="16">
        <v>7446.5</v>
      </c>
      <c r="O51" s="16">
        <v>87.094999999999899</v>
      </c>
      <c r="P51" s="16">
        <v>87.479448813999895</v>
      </c>
      <c r="Q51" s="16">
        <v>3.46299810249999E-9</v>
      </c>
    </row>
    <row r="52" spans="1:23" x14ac:dyDescent="0.25">
      <c r="A52" s="16">
        <v>7579</v>
      </c>
      <c r="B52" s="16">
        <v>88.765000000000001</v>
      </c>
      <c r="C52" s="16">
        <v>79.5297212199999</v>
      </c>
      <c r="N52" s="16">
        <v>7579</v>
      </c>
      <c r="O52" s="16">
        <v>88.765000000000001</v>
      </c>
      <c r="P52" s="16">
        <v>88.414948984000006</v>
      </c>
      <c r="Q52" s="16">
        <v>3.46299810249999E-9</v>
      </c>
      <c r="S52" s="68" t="s">
        <v>74</v>
      </c>
      <c r="T52" s="68" t="s">
        <v>75</v>
      </c>
      <c r="U52" s="68" t="s">
        <v>76</v>
      </c>
      <c r="V52" s="68" t="s">
        <v>77</v>
      </c>
      <c r="W52" s="25"/>
    </row>
    <row r="53" spans="1:23" x14ac:dyDescent="0.25">
      <c r="A53" s="16">
        <v>8241.5</v>
      </c>
      <c r="B53" s="16">
        <v>89.444999999999894</v>
      </c>
      <c r="C53" s="16">
        <v>79.5853788269999</v>
      </c>
      <c r="N53" s="16">
        <v>8241.5</v>
      </c>
      <c r="O53" s="16">
        <v>89.444999999999894</v>
      </c>
      <c r="P53" s="16">
        <v>89.372753205999899</v>
      </c>
      <c r="Q53" s="16">
        <v>3.46299810249999E-9</v>
      </c>
      <c r="S53" s="68" t="s">
        <v>78</v>
      </c>
      <c r="T53" s="69">
        <v>3.654E-9</v>
      </c>
      <c r="U53" s="69">
        <v>6.205E-9</v>
      </c>
      <c r="V53" s="69">
        <v>3.4660299999999999E-9</v>
      </c>
      <c r="W53" s="25"/>
    </row>
    <row r="54" spans="1:23" x14ac:dyDescent="0.25">
      <c r="A54" s="16">
        <v>8639</v>
      </c>
      <c r="B54" s="16">
        <v>87.759999999999906</v>
      </c>
      <c r="C54" s="16">
        <v>79.603082974000003</v>
      </c>
      <c r="N54" s="16">
        <v>8639</v>
      </c>
      <c r="O54" s="16">
        <v>87.759999999999906</v>
      </c>
      <c r="P54" s="16">
        <v>87.7869180779999</v>
      </c>
      <c r="Q54" s="16">
        <v>3.7818412660999897E-9</v>
      </c>
      <c r="S54" s="68" t="s">
        <v>18</v>
      </c>
      <c r="T54" s="69">
        <v>2.1135440000000002E-9</v>
      </c>
      <c r="U54" s="69">
        <v>4.0157336000000005E-9</v>
      </c>
      <c r="V54" s="69">
        <v>1.0567720000000001E-9</v>
      </c>
      <c r="W54" s="25"/>
    </row>
    <row r="55" spans="1:23" x14ac:dyDescent="0.25">
      <c r="A55" s="16">
        <v>9036.5</v>
      </c>
      <c r="B55" s="16">
        <v>87.26</v>
      </c>
      <c r="C55" s="16">
        <v>79.614215149000003</v>
      </c>
      <c r="N55" s="16">
        <v>9036.5</v>
      </c>
      <c r="O55" s="16">
        <v>87.26</v>
      </c>
      <c r="P55" s="16">
        <v>87.434373937999894</v>
      </c>
      <c r="Q55" s="16">
        <v>3.46299810249999E-9</v>
      </c>
      <c r="S55" s="25"/>
      <c r="T55" s="25"/>
      <c r="U55" s="25"/>
      <c r="V55" s="25"/>
      <c r="W55" s="25"/>
    </row>
    <row r="56" spans="1:23" x14ac:dyDescent="0.25">
      <c r="A56" s="16">
        <v>9434</v>
      </c>
      <c r="B56" s="16">
        <v>90.409999999999897</v>
      </c>
      <c r="C56" s="16">
        <v>79.621217893999898</v>
      </c>
      <c r="N56" s="16">
        <v>9434</v>
      </c>
      <c r="O56" s="16">
        <v>90.409999999999897</v>
      </c>
      <c r="P56" s="16">
        <v>90.203044714000001</v>
      </c>
      <c r="Q56" s="16">
        <v>3.46299810249999E-9</v>
      </c>
      <c r="S56" s="25"/>
      <c r="T56" s="25"/>
      <c r="U56" s="25"/>
      <c r="V56" s="25"/>
      <c r="W56" s="25"/>
    </row>
    <row r="57" spans="1:23" x14ac:dyDescent="0.25">
      <c r="A57" s="16">
        <v>9831.5</v>
      </c>
      <c r="B57" s="16">
        <v>90.12</v>
      </c>
      <c r="C57" s="16">
        <v>79.625626527999898</v>
      </c>
      <c r="N57" s="16">
        <v>9831.5</v>
      </c>
      <c r="O57" s="16">
        <v>90.12</v>
      </c>
      <c r="P57" s="16">
        <v>90.217546103000004</v>
      </c>
      <c r="Q57" s="16">
        <v>3.46299810249999E-9</v>
      </c>
      <c r="S57" s="25"/>
      <c r="T57" s="25"/>
      <c r="U57" s="27"/>
      <c r="V57" s="25"/>
      <c r="W57" s="25"/>
    </row>
    <row r="58" spans="1:23" x14ac:dyDescent="0.25">
      <c r="A58" s="16">
        <v>10229</v>
      </c>
      <c r="B58" s="16">
        <v>91.189999999999898</v>
      </c>
      <c r="C58" s="16">
        <v>79.628405791000006</v>
      </c>
      <c r="N58" s="16">
        <v>10229</v>
      </c>
      <c r="O58" s="16">
        <v>91.189999999999898</v>
      </c>
      <c r="P58" s="16">
        <v>91.137524455000005</v>
      </c>
      <c r="Q58" s="16">
        <v>3.46299810249999E-9</v>
      </c>
      <c r="S58" s="25"/>
      <c r="T58" s="25"/>
      <c r="U58" s="27"/>
      <c r="V58" s="28"/>
      <c r="W58" s="25"/>
    </row>
    <row r="59" spans="1:23" x14ac:dyDescent="0.25">
      <c r="A59" s="16">
        <v>11156.5</v>
      </c>
      <c r="B59" s="16">
        <v>91.795000000000002</v>
      </c>
      <c r="C59" s="16">
        <v>79.631547479999895</v>
      </c>
      <c r="N59" s="16">
        <v>11156.5</v>
      </c>
      <c r="O59" s="16">
        <v>91.795000000000002</v>
      </c>
      <c r="P59" s="16">
        <v>91.7916994899999</v>
      </c>
      <c r="Q59" s="16">
        <v>3.46299810249999E-9</v>
      </c>
      <c r="S59" s="25"/>
      <c r="T59" s="25"/>
      <c r="U59" s="27"/>
      <c r="V59" s="28"/>
      <c r="W59" s="25"/>
    </row>
    <row r="60" spans="1:23" x14ac:dyDescent="0.25">
      <c r="A60" s="16">
        <v>12084</v>
      </c>
      <c r="B60" s="16">
        <v>91.929999999999893</v>
      </c>
      <c r="C60" s="16">
        <v>79.632652794999899</v>
      </c>
      <c r="N60" s="16">
        <v>12084</v>
      </c>
      <c r="O60" s="16">
        <v>91.929999999999893</v>
      </c>
      <c r="P60" s="16">
        <v>91.919793154999894</v>
      </c>
      <c r="Q60" s="16">
        <v>3.46299810249999E-9</v>
      </c>
      <c r="S60" s="25"/>
      <c r="T60" s="25"/>
      <c r="U60" s="28"/>
      <c r="V60" s="25"/>
      <c r="W60" s="25"/>
    </row>
    <row r="61" spans="1:23" x14ac:dyDescent="0.25">
      <c r="A61" s="16">
        <v>13011.5</v>
      </c>
      <c r="B61" s="16">
        <v>91.795000000000002</v>
      </c>
      <c r="C61" s="16">
        <v>79.6330704679999</v>
      </c>
      <c r="N61" s="16">
        <v>13011.5</v>
      </c>
      <c r="O61" s="16">
        <v>91.795000000000002</v>
      </c>
      <c r="P61" s="16">
        <v>91.806756347999894</v>
      </c>
      <c r="Q61" s="16">
        <v>3.46299810249999E-9</v>
      </c>
      <c r="S61" s="25"/>
      <c r="T61" s="25"/>
      <c r="U61" s="27"/>
      <c r="V61" s="25"/>
      <c r="W61" s="25"/>
    </row>
    <row r="62" spans="1:23" x14ac:dyDescent="0.25">
      <c r="A62" s="16">
        <v>13939</v>
      </c>
      <c r="B62" s="16">
        <v>92.984999999999999</v>
      </c>
      <c r="C62" s="16">
        <v>79.6332559599999</v>
      </c>
      <c r="N62" s="16">
        <v>13939</v>
      </c>
      <c r="O62" s="16">
        <v>92.984999999999999</v>
      </c>
      <c r="P62" s="16">
        <v>92.952023123000004</v>
      </c>
      <c r="Q62" s="16">
        <v>3.46299810249999E-9</v>
      </c>
      <c r="S62" s="25"/>
      <c r="T62" s="25"/>
      <c r="U62" s="25"/>
      <c r="V62" s="25"/>
      <c r="W62" s="25"/>
    </row>
    <row r="63" spans="1:23" x14ac:dyDescent="0.25">
      <c r="A63" s="16">
        <v>14866.5</v>
      </c>
      <c r="B63" s="16">
        <v>92.364999999999895</v>
      </c>
      <c r="C63" s="16">
        <v>79.633363056999897</v>
      </c>
      <c r="N63" s="16">
        <v>14866.5</v>
      </c>
      <c r="O63" s="16">
        <v>92.364999999999895</v>
      </c>
      <c r="P63" s="16">
        <v>92.394757890999898</v>
      </c>
      <c r="Q63" s="16">
        <v>3.46299810249999E-9</v>
      </c>
    </row>
    <row r="64" spans="1:23" x14ac:dyDescent="0.25">
      <c r="A64" s="16">
        <v>15794</v>
      </c>
      <c r="B64" s="16">
        <v>94.234999999999999</v>
      </c>
      <c r="C64" s="16">
        <v>79.633443686999897</v>
      </c>
      <c r="N64" s="16">
        <v>15794</v>
      </c>
      <c r="O64" s="16">
        <v>94.234999999999999</v>
      </c>
      <c r="P64" s="16">
        <v>94.203960804000005</v>
      </c>
      <c r="Q64" s="16">
        <v>3.46299810249999E-9</v>
      </c>
    </row>
    <row r="65" spans="1:17" x14ac:dyDescent="0.25">
      <c r="A65" s="16">
        <v>16297.5</v>
      </c>
      <c r="B65" s="16">
        <v>93.78</v>
      </c>
      <c r="C65" s="16">
        <v>79.633483197000004</v>
      </c>
      <c r="N65" s="16">
        <v>16297.5</v>
      </c>
      <c r="O65" s="16">
        <v>93.78</v>
      </c>
      <c r="P65" s="16">
        <v>93.769764197000001</v>
      </c>
      <c r="Q65" s="16">
        <v>3.46299810249999E-9</v>
      </c>
    </row>
    <row r="72" spans="1:17" ht="15.75" thickBot="1" x14ac:dyDescent="0.3"/>
    <row r="73" spans="1:17" ht="15.75" thickBot="1" x14ac:dyDescent="0.3">
      <c r="K73" s="72" t="s">
        <v>85</v>
      </c>
      <c r="L73" s="72" t="s">
        <v>78</v>
      </c>
      <c r="M73" s="72" t="s">
        <v>18</v>
      </c>
      <c r="N73" s="87"/>
    </row>
    <row r="74" spans="1:17" ht="15.75" thickBot="1" x14ac:dyDescent="0.3">
      <c r="K74" s="73"/>
      <c r="L74" s="91">
        <f>0.00000000365</f>
        <v>3.65E-9</v>
      </c>
      <c r="M74" s="91">
        <v>2.11E-9</v>
      </c>
      <c r="N74" s="88"/>
    </row>
    <row r="75" spans="1:17" ht="15.75" thickBot="1" x14ac:dyDescent="0.3">
      <c r="K75" s="72" t="s">
        <v>81</v>
      </c>
      <c r="L75" s="67">
        <v>457.83</v>
      </c>
      <c r="M75" s="72">
        <v>201.52</v>
      </c>
      <c r="N75" s="89"/>
    </row>
    <row r="76" spans="1:17" ht="15.75" thickBot="1" x14ac:dyDescent="0.3">
      <c r="K76" s="72" t="s">
        <v>82</v>
      </c>
      <c r="L76" s="72">
        <v>0.77</v>
      </c>
      <c r="M76" s="72">
        <v>0.91</v>
      </c>
      <c r="N76" s="89"/>
    </row>
    <row r="77" spans="1:17" ht="15.75" thickBot="1" x14ac:dyDescent="0.3">
      <c r="K77" s="72" t="s">
        <v>65</v>
      </c>
      <c r="L77" s="67">
        <v>0.17</v>
      </c>
      <c r="M77" s="72">
        <v>0.122</v>
      </c>
      <c r="N77" s="89"/>
    </row>
  </sheetData>
  <mergeCells count="7">
    <mergeCell ref="H39:I39"/>
    <mergeCell ref="H38:I38"/>
    <mergeCell ref="H33:J33"/>
    <mergeCell ref="H34:I34"/>
    <mergeCell ref="H35:I35"/>
    <mergeCell ref="H36:I36"/>
    <mergeCell ref="H37:I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A1:Q68"/>
  <sheetViews>
    <sheetView topLeftCell="A4" workbookViewId="0">
      <selection activeCell="J39" sqref="J39"/>
    </sheetView>
  </sheetViews>
  <sheetFormatPr baseColWidth="10" defaultRowHeight="15" x14ac:dyDescent="0.25"/>
  <cols>
    <col min="1" max="2" width="12.7109375" customWidth="1"/>
    <col min="3" max="3" width="15.7109375" customWidth="1"/>
    <col min="9" max="9" width="12.7109375" customWidth="1"/>
    <col min="10" max="10" width="14.42578125" customWidth="1"/>
  </cols>
  <sheetData>
    <row r="1" spans="1:17" x14ac:dyDescent="0.25">
      <c r="A1" s="17" t="s">
        <v>27</v>
      </c>
      <c r="B1" s="17" t="s">
        <v>28</v>
      </c>
      <c r="C1" s="17" t="s">
        <v>29</v>
      </c>
      <c r="N1" s="17" t="s">
        <v>27</v>
      </c>
      <c r="O1" s="17" t="s">
        <v>28</v>
      </c>
      <c r="P1" s="17" t="s">
        <v>29</v>
      </c>
      <c r="Q1" s="17" t="s">
        <v>31</v>
      </c>
    </row>
    <row r="2" spans="1:17" x14ac:dyDescent="0.25">
      <c r="A2" s="16">
        <v>27</v>
      </c>
      <c r="B2" s="16">
        <v>0</v>
      </c>
      <c r="C2" s="16">
        <v>0</v>
      </c>
      <c r="N2" s="16">
        <v>27</v>
      </c>
      <c r="O2" s="16">
        <v>0</v>
      </c>
      <c r="P2" s="16">
        <v>0</v>
      </c>
      <c r="Q2" s="16">
        <v>2.1135440000000002E-9</v>
      </c>
    </row>
    <row r="3" spans="1:17" x14ac:dyDescent="0.25">
      <c r="A3" s="16">
        <v>270</v>
      </c>
      <c r="B3" s="16">
        <v>0</v>
      </c>
      <c r="C3" s="16">
        <v>-2.0696985996999901E-6</v>
      </c>
      <c r="N3" s="16">
        <v>270</v>
      </c>
      <c r="O3" s="16">
        <v>0</v>
      </c>
      <c r="P3" s="16">
        <v>1.33535002149999E-5</v>
      </c>
      <c r="Q3" s="16">
        <v>4.2270880000000003E-9</v>
      </c>
    </row>
    <row r="4" spans="1:17" x14ac:dyDescent="0.25">
      <c r="A4" s="16">
        <v>540</v>
      </c>
      <c r="B4" s="16">
        <v>0</v>
      </c>
      <c r="C4" s="16">
        <v>8.2480023037999903E-5</v>
      </c>
      <c r="N4" s="16">
        <v>540</v>
      </c>
      <c r="O4" s="16">
        <v>0</v>
      </c>
      <c r="P4" s="16">
        <v>3.1478514577000001E-5</v>
      </c>
      <c r="Q4" s="16">
        <v>4.2270880000000003E-9</v>
      </c>
    </row>
    <row r="5" spans="1:17" x14ac:dyDescent="0.25">
      <c r="A5" s="16">
        <v>810</v>
      </c>
      <c r="B5" s="16">
        <v>0</v>
      </c>
      <c r="C5" s="16">
        <v>8.6522702807999893E-3</v>
      </c>
      <c r="N5" s="16">
        <v>810</v>
      </c>
      <c r="O5" s="16">
        <v>0</v>
      </c>
      <c r="P5" s="16">
        <v>-9.9827768526000005E-5</v>
      </c>
      <c r="Q5" s="16">
        <v>4.2270880000000003E-9</v>
      </c>
    </row>
    <row r="6" spans="1:17" x14ac:dyDescent="0.25">
      <c r="A6" s="16">
        <v>1080</v>
      </c>
      <c r="B6" s="16">
        <v>1.5100000000000001E-2</v>
      </c>
      <c r="C6" s="16">
        <v>0.19728667276</v>
      </c>
      <c r="N6" s="16">
        <v>1080</v>
      </c>
      <c r="O6" s="16">
        <v>1.5100000000000001E-2</v>
      </c>
      <c r="P6" s="16">
        <v>-4.7924540720999901E-4</v>
      </c>
      <c r="Q6" s="16">
        <v>4.2270880000000003E-9</v>
      </c>
    </row>
    <row r="7" spans="1:17" x14ac:dyDescent="0.25">
      <c r="A7" s="16">
        <v>1431</v>
      </c>
      <c r="B7" s="16">
        <v>0</v>
      </c>
      <c r="C7" s="16">
        <v>2.8106575289000002</v>
      </c>
      <c r="N7" s="16">
        <v>1431</v>
      </c>
      <c r="O7" s="16">
        <v>0</v>
      </c>
      <c r="P7" s="16">
        <v>-1.9605919898E-3</v>
      </c>
      <c r="Q7" s="16">
        <v>4.2270880000000003E-9</v>
      </c>
    </row>
    <row r="8" spans="1:17" x14ac:dyDescent="0.25">
      <c r="A8" s="16">
        <v>1458</v>
      </c>
      <c r="B8" s="16">
        <v>5.1200000000000002E-2</v>
      </c>
      <c r="C8" s="16">
        <v>3.2250629992999902</v>
      </c>
      <c r="N8" s="16">
        <v>1458</v>
      </c>
      <c r="O8" s="16">
        <v>5.1200000000000002E-2</v>
      </c>
      <c r="P8" s="16">
        <v>-2.0806467286999899E-3</v>
      </c>
      <c r="Q8" s="16">
        <v>4.2270880000000003E-9</v>
      </c>
    </row>
    <row r="9" spans="1:17" x14ac:dyDescent="0.25">
      <c r="A9" s="16">
        <v>1485</v>
      </c>
      <c r="B9" s="16">
        <v>5.1200000000000002E-2</v>
      </c>
      <c r="C9" s="16">
        <v>3.6727322533999902</v>
      </c>
      <c r="N9" s="16">
        <v>1485</v>
      </c>
      <c r="O9" s="16">
        <v>5.1200000000000002E-2</v>
      </c>
      <c r="P9" s="16">
        <v>-1.88347954629999E-3</v>
      </c>
      <c r="Q9" s="16">
        <v>4.2270880000000003E-9</v>
      </c>
    </row>
    <row r="10" spans="1:17" x14ac:dyDescent="0.25">
      <c r="A10" s="16">
        <v>1512</v>
      </c>
      <c r="B10" s="16">
        <v>8.12999999999999E-2</v>
      </c>
      <c r="C10" s="16">
        <v>4.1532613389000002</v>
      </c>
      <c r="N10" s="16">
        <v>1512</v>
      </c>
      <c r="O10" s="16">
        <v>8.12999999999999E-2</v>
      </c>
      <c r="P10" s="16">
        <v>-1.4607736754000001E-3</v>
      </c>
      <c r="Q10" s="16">
        <v>4.2270880000000003E-9</v>
      </c>
    </row>
    <row r="11" spans="1:17" x14ac:dyDescent="0.25">
      <c r="A11" s="16">
        <v>1539</v>
      </c>
      <c r="B11" s="16">
        <v>0.18970000000000001</v>
      </c>
      <c r="C11" s="16">
        <v>4.6660885640999901</v>
      </c>
      <c r="N11" s="16">
        <v>1539</v>
      </c>
      <c r="O11" s="16">
        <v>0.18970000000000001</v>
      </c>
      <c r="P11" s="16">
        <v>-1.0836588890000001E-3</v>
      </c>
      <c r="Q11" s="16">
        <v>4.2270880000000003E-9</v>
      </c>
    </row>
    <row r="12" spans="1:17" x14ac:dyDescent="0.25">
      <c r="A12" s="16">
        <v>1566</v>
      </c>
      <c r="B12" s="16">
        <v>0.246999999999999</v>
      </c>
      <c r="C12" s="16">
        <v>5.21051668269999</v>
      </c>
      <c r="N12" s="16">
        <v>1566</v>
      </c>
      <c r="O12" s="16">
        <v>0.246999999999999</v>
      </c>
      <c r="P12" s="16">
        <v>-6.9408698770999898E-4</v>
      </c>
      <c r="Q12" s="16">
        <v>4.2270880000000003E-9</v>
      </c>
    </row>
    <row r="13" spans="1:17" x14ac:dyDescent="0.25">
      <c r="A13" s="16">
        <v>1593</v>
      </c>
      <c r="B13" s="16">
        <v>0.51200000000000001</v>
      </c>
      <c r="C13" s="16">
        <v>5.7857309678000002</v>
      </c>
      <c r="N13" s="16">
        <v>1593</v>
      </c>
      <c r="O13" s="16">
        <v>0.51200000000000001</v>
      </c>
      <c r="P13" s="16">
        <v>3.9764223887000004E-3</v>
      </c>
      <c r="Q13" s="16">
        <v>4.2270880000000003E-9</v>
      </c>
    </row>
    <row r="14" spans="1:17" x14ac:dyDescent="0.25">
      <c r="A14" s="16">
        <v>1620</v>
      </c>
      <c r="B14" s="16">
        <v>0.75890000000000002</v>
      </c>
      <c r="C14" s="16">
        <v>6.39081502999999</v>
      </c>
      <c r="N14" s="16">
        <v>1620</v>
      </c>
      <c r="O14" s="16">
        <v>0.75890000000000002</v>
      </c>
      <c r="P14" s="16">
        <v>6.0604587175000002E-2</v>
      </c>
      <c r="Q14" s="16">
        <v>1.0567720000000001E-9</v>
      </c>
    </row>
    <row r="15" spans="1:17" x14ac:dyDescent="0.25">
      <c r="A15" s="16">
        <v>1647</v>
      </c>
      <c r="B15" s="16">
        <v>1.1986000000000001</v>
      </c>
      <c r="C15" s="16">
        <v>7.0247649630999902</v>
      </c>
      <c r="N15" s="16">
        <v>1647</v>
      </c>
      <c r="O15" s="16">
        <v>1.1986000000000001</v>
      </c>
      <c r="P15" s="16">
        <v>0.39390066491999898</v>
      </c>
      <c r="Q15" s="16">
        <v>1.0567720000000001E-9</v>
      </c>
    </row>
    <row r="16" spans="1:17" x14ac:dyDescent="0.25">
      <c r="A16" s="16">
        <v>1674</v>
      </c>
      <c r="B16" s="16">
        <v>1.6529</v>
      </c>
      <c r="C16" s="16">
        <v>7.6865021291999902</v>
      </c>
      <c r="N16" s="16">
        <v>1674</v>
      </c>
      <c r="O16" s="16">
        <v>1.6529</v>
      </c>
      <c r="P16" s="16">
        <v>0.86443287033000005</v>
      </c>
      <c r="Q16" s="16">
        <v>1.0567720000000001E-9</v>
      </c>
    </row>
    <row r="17" spans="1:17" x14ac:dyDescent="0.25">
      <c r="A17" s="16">
        <v>1701</v>
      </c>
      <c r="B17" s="16">
        <v>2.3039000000000001</v>
      </c>
      <c r="C17" s="16">
        <v>8.3748847963999893</v>
      </c>
      <c r="N17" s="16">
        <v>1701</v>
      </c>
      <c r="O17" s="16">
        <v>2.3039000000000001</v>
      </c>
      <c r="P17" s="16">
        <v>1.4359531825</v>
      </c>
      <c r="Q17" s="16">
        <v>1.0567720000000001E-9</v>
      </c>
    </row>
    <row r="18" spans="1:17" x14ac:dyDescent="0.25">
      <c r="A18" s="16">
        <v>1728</v>
      </c>
      <c r="B18" s="16">
        <v>2.9634</v>
      </c>
      <c r="C18" s="16">
        <v>9.0887187879999907</v>
      </c>
      <c r="N18" s="16">
        <v>1728</v>
      </c>
      <c r="O18" s="16">
        <v>2.9634</v>
      </c>
      <c r="P18" s="16">
        <v>2.0821977997999901</v>
      </c>
      <c r="Q18" s="16">
        <v>1.0567720000000001E-9</v>
      </c>
    </row>
    <row r="19" spans="1:17" x14ac:dyDescent="0.25">
      <c r="A19" s="16">
        <v>1755</v>
      </c>
      <c r="B19" s="16">
        <v>3.7193000000000001</v>
      </c>
      <c r="C19" s="16">
        <v>9.8267672607000005</v>
      </c>
      <c r="N19" s="16">
        <v>1755</v>
      </c>
      <c r="O19" s="16">
        <v>3.7193000000000001</v>
      </c>
      <c r="P19" s="16">
        <v>2.7869934363999902</v>
      </c>
      <c r="Q19" s="16">
        <v>1.0567720000000001E-9</v>
      </c>
    </row>
    <row r="20" spans="1:17" x14ac:dyDescent="0.25">
      <c r="A20" s="16">
        <v>1782</v>
      </c>
      <c r="B20" s="16">
        <v>4.3036000000000003</v>
      </c>
      <c r="C20" s="16">
        <v>10.5877597029999</v>
      </c>
      <c r="N20" s="16">
        <v>1782</v>
      </c>
      <c r="O20" s="16">
        <v>4.3036000000000003</v>
      </c>
      <c r="P20" s="16">
        <v>3.5109268321</v>
      </c>
      <c r="Q20" s="16">
        <v>1.0567720000000001E-9</v>
      </c>
    </row>
    <row r="21" spans="1:17" x14ac:dyDescent="0.25">
      <c r="A21" s="16">
        <v>1809</v>
      </c>
      <c r="B21" s="16">
        <v>5.0083000000000002</v>
      </c>
      <c r="C21" s="16">
        <v>11.370400218</v>
      </c>
      <c r="N21" s="16">
        <v>1809</v>
      </c>
      <c r="O21" s="16">
        <v>5.0083000000000002</v>
      </c>
      <c r="P21" s="16">
        <v>4.2950639661999901</v>
      </c>
      <c r="Q21" s="16">
        <v>1.0567720000000001E-9</v>
      </c>
    </row>
    <row r="22" spans="1:17" x14ac:dyDescent="0.25">
      <c r="A22" s="16">
        <v>1836</v>
      </c>
      <c r="B22" s="16">
        <v>5.8936999999999902</v>
      </c>
      <c r="C22" s="16">
        <v>12.1733751489999</v>
      </c>
      <c r="N22" s="16">
        <v>1836</v>
      </c>
      <c r="O22" s="16">
        <v>5.8936999999999902</v>
      </c>
      <c r="P22" s="16">
        <v>5.1321252210999901</v>
      </c>
      <c r="Q22" s="16">
        <v>1.0567720000000001E-9</v>
      </c>
    </row>
    <row r="23" spans="1:17" x14ac:dyDescent="0.25">
      <c r="A23" s="16">
        <v>1863</v>
      </c>
      <c r="B23" s="16">
        <v>6.8634000000000004</v>
      </c>
      <c r="C23" s="16">
        <v>12.9953600839999</v>
      </c>
      <c r="N23" s="16">
        <v>1863</v>
      </c>
      <c r="O23" s="16">
        <v>6.8634000000000004</v>
      </c>
      <c r="P23" s="16">
        <v>6.0168538825000004</v>
      </c>
      <c r="Q23" s="16">
        <v>1.0567720000000001E-9</v>
      </c>
    </row>
    <row r="24" spans="1:17" ht="15.75" thickBot="1" x14ac:dyDescent="0.3">
      <c r="A24" s="16">
        <v>1890</v>
      </c>
      <c r="B24" s="16">
        <v>7.8512000000000004</v>
      </c>
      <c r="C24" s="16">
        <v>13.835026273</v>
      </c>
      <c r="N24" s="16">
        <v>1890</v>
      </c>
      <c r="O24" s="16">
        <v>7.8512000000000004</v>
      </c>
      <c r="P24" s="16">
        <v>6.941707064</v>
      </c>
      <c r="Q24" s="16">
        <v>1.0567720000000001E-9</v>
      </c>
    </row>
    <row r="25" spans="1:17" ht="15.75" thickBot="1" x14ac:dyDescent="0.3">
      <c r="A25" s="16">
        <v>1917</v>
      </c>
      <c r="B25" s="16">
        <v>8.6132000000000009</v>
      </c>
      <c r="C25" s="16">
        <v>14.691046501000001</v>
      </c>
      <c r="H25" s="20" t="s">
        <v>30</v>
      </c>
      <c r="I25" s="24">
        <v>2.1135440000000002E-9</v>
      </c>
      <c r="J25" s="7"/>
      <c r="N25" s="16">
        <v>1917</v>
      </c>
      <c r="O25" s="16">
        <v>8.6132000000000009</v>
      </c>
      <c r="P25" s="16">
        <v>7.8644928394000004</v>
      </c>
      <c r="Q25" s="16">
        <v>1.0567720000000001E-9</v>
      </c>
    </row>
    <row r="26" spans="1:17" ht="15.75" thickBot="1" x14ac:dyDescent="0.3">
      <c r="A26" s="16">
        <v>1944</v>
      </c>
      <c r="B26" s="16">
        <v>9.6190999999999907</v>
      </c>
      <c r="C26" s="16">
        <v>15.562100426000001</v>
      </c>
      <c r="H26" s="19" t="s">
        <v>33</v>
      </c>
      <c r="I26" s="21"/>
      <c r="J26" s="23"/>
      <c r="N26" s="16">
        <v>1944</v>
      </c>
      <c r="O26" s="16">
        <v>9.6190999999999907</v>
      </c>
      <c r="P26" s="16">
        <v>8.8244132941999904</v>
      </c>
      <c r="Q26" s="16">
        <v>1.0567720000000001E-9</v>
      </c>
    </row>
    <row r="27" spans="1:17" ht="15.75" thickBot="1" x14ac:dyDescent="0.3">
      <c r="A27" s="16">
        <v>1971</v>
      </c>
      <c r="B27" s="16">
        <v>10.0589999999999</v>
      </c>
      <c r="C27" s="16">
        <v>16.446879420999899</v>
      </c>
      <c r="H27" s="19" t="s">
        <v>34</v>
      </c>
      <c r="I27" s="21"/>
      <c r="N27" s="16">
        <v>1971</v>
      </c>
      <c r="O27" s="16">
        <v>10.0589999999999</v>
      </c>
      <c r="P27" s="16">
        <v>9.8406500281000007</v>
      </c>
      <c r="Q27" s="16">
        <v>1.0567720000000001E-9</v>
      </c>
    </row>
    <row r="28" spans="1:17" ht="15.75" thickBot="1" x14ac:dyDescent="0.3">
      <c r="A28" s="16">
        <v>1998</v>
      </c>
      <c r="B28" s="16">
        <v>11.781000000000001</v>
      </c>
      <c r="C28" s="16">
        <v>17.344090934</v>
      </c>
      <c r="H28" s="24" t="s">
        <v>35</v>
      </c>
      <c r="I28" s="24">
        <v>4.0157336000000005E-9</v>
      </c>
      <c r="J28" s="16"/>
      <c r="K28" s="16"/>
      <c r="N28" s="16">
        <v>1998</v>
      </c>
      <c r="O28" s="16">
        <v>11.781000000000001</v>
      </c>
      <c r="P28" s="16">
        <v>10.909921745</v>
      </c>
      <c r="Q28" s="16">
        <v>1.0567720000000001E-9</v>
      </c>
    </row>
    <row r="29" spans="1:17" ht="15.75" thickBot="1" x14ac:dyDescent="0.3">
      <c r="A29" s="16">
        <v>2025</v>
      </c>
      <c r="B29" s="16">
        <v>12.942</v>
      </c>
      <c r="C29" s="16">
        <v>18.252462398999899</v>
      </c>
      <c r="H29" s="20" t="s">
        <v>32</v>
      </c>
      <c r="I29" s="24">
        <v>1.0567720000000001E-9</v>
      </c>
      <c r="J29" s="32"/>
      <c r="K29" s="16"/>
      <c r="N29" s="16">
        <v>2025</v>
      </c>
      <c r="O29" s="16">
        <v>12.942</v>
      </c>
      <c r="P29" s="16">
        <v>11.997112272000001</v>
      </c>
      <c r="Q29" s="16">
        <v>1.0567720000000001E-9</v>
      </c>
    </row>
    <row r="30" spans="1:17" x14ac:dyDescent="0.25">
      <c r="A30" s="16">
        <v>2052</v>
      </c>
      <c r="B30" s="16">
        <v>13.5579999999999</v>
      </c>
      <c r="C30" s="16">
        <v>19.170744719999899</v>
      </c>
      <c r="H30" s="1"/>
      <c r="I30" s="16"/>
      <c r="N30" s="16">
        <v>2052</v>
      </c>
      <c r="O30" s="16">
        <v>13.5579999999999</v>
      </c>
      <c r="P30" s="16">
        <v>12.869641823</v>
      </c>
      <c r="Q30" s="16">
        <v>1.0567720000000001E-9</v>
      </c>
    </row>
    <row r="31" spans="1:17" x14ac:dyDescent="0.25">
      <c r="A31" s="16">
        <v>2187</v>
      </c>
      <c r="B31" s="16">
        <v>18.8674999999999</v>
      </c>
      <c r="C31" s="16">
        <v>23.869099129999899</v>
      </c>
      <c r="N31" s="16">
        <v>2187</v>
      </c>
      <c r="O31" s="16">
        <v>18.8674999999999</v>
      </c>
      <c r="P31" s="16">
        <v>18.245453136999899</v>
      </c>
      <c r="Q31" s="16">
        <v>1.0567720000000001E-9</v>
      </c>
    </row>
    <row r="32" spans="1:17" ht="15.75" thickBot="1" x14ac:dyDescent="0.3">
      <c r="A32" s="16">
        <v>2322</v>
      </c>
      <c r="B32" s="16">
        <v>24.017499999999899</v>
      </c>
      <c r="C32" s="16">
        <v>28.645721336000001</v>
      </c>
      <c r="N32" s="16">
        <v>2322</v>
      </c>
      <c r="O32" s="16">
        <v>24.017499999999899</v>
      </c>
      <c r="P32" s="16">
        <v>24.0209153159999</v>
      </c>
      <c r="Q32" s="16">
        <v>1.0567720000000001E-9</v>
      </c>
    </row>
    <row r="33" spans="1:17" ht="15.75" thickBot="1" x14ac:dyDescent="0.3">
      <c r="A33" s="16">
        <v>2457</v>
      </c>
      <c r="B33" s="16">
        <v>30.6129999999999</v>
      </c>
      <c r="C33" s="16">
        <v>33.383158905000002</v>
      </c>
      <c r="H33" s="79" t="s">
        <v>57</v>
      </c>
      <c r="I33" s="80"/>
      <c r="J33" s="81"/>
      <c r="N33" s="16">
        <v>2457</v>
      </c>
      <c r="O33" s="16">
        <v>30.6129999999999</v>
      </c>
      <c r="P33" s="16">
        <v>30.286453470000001</v>
      </c>
      <c r="Q33" s="16">
        <v>1.0567720000000001E-9</v>
      </c>
    </row>
    <row r="34" spans="1:17" x14ac:dyDescent="0.25">
      <c r="A34" s="16">
        <v>2592</v>
      </c>
      <c r="B34" s="16">
        <v>36.274999999999899</v>
      </c>
      <c r="C34" s="16">
        <v>37.988466314</v>
      </c>
      <c r="H34" s="82" t="s">
        <v>49</v>
      </c>
      <c r="I34" s="83"/>
      <c r="J34" s="61">
        <v>201.52</v>
      </c>
      <c r="N34" s="16">
        <v>2592</v>
      </c>
      <c r="O34" s="16">
        <v>36.274999999999899</v>
      </c>
      <c r="P34" s="16">
        <v>35.863304923000001</v>
      </c>
      <c r="Q34" s="16">
        <v>1.0567720000000001E-9</v>
      </c>
    </row>
    <row r="35" spans="1:17" x14ac:dyDescent="0.25">
      <c r="A35" s="16">
        <v>2727</v>
      </c>
      <c r="B35" s="16">
        <v>39.918999999999897</v>
      </c>
      <c r="C35" s="16">
        <v>42.392195891</v>
      </c>
      <c r="H35" s="77" t="s">
        <v>50</v>
      </c>
      <c r="I35" s="78"/>
      <c r="J35" s="62">
        <f>J34^0.5</f>
        <v>14.195774019052291</v>
      </c>
      <c r="N35" s="16">
        <v>2727</v>
      </c>
      <c r="O35" s="16">
        <v>39.918999999999897</v>
      </c>
      <c r="P35" s="16">
        <v>40.1646632429999</v>
      </c>
      <c r="Q35" s="16">
        <v>1.9252062694999899E-9</v>
      </c>
    </row>
    <row r="36" spans="1:17" x14ac:dyDescent="0.25">
      <c r="A36" s="16">
        <v>2862</v>
      </c>
      <c r="B36" s="16">
        <v>44.5564999999999</v>
      </c>
      <c r="C36" s="16">
        <v>46.5459205659999</v>
      </c>
      <c r="H36" s="77" t="s">
        <v>55</v>
      </c>
      <c r="I36" s="78"/>
      <c r="J36" s="62">
        <v>0.91</v>
      </c>
      <c r="N36" s="16">
        <v>2862</v>
      </c>
      <c r="O36" s="16">
        <v>44.5564999999999</v>
      </c>
      <c r="P36" s="16">
        <v>44.127190534999897</v>
      </c>
      <c r="Q36" s="16">
        <v>2.9078347253999899E-9</v>
      </c>
    </row>
    <row r="37" spans="1:17" x14ac:dyDescent="0.25">
      <c r="A37" s="16">
        <v>2970</v>
      </c>
      <c r="B37" s="16">
        <v>45.846499999999899</v>
      </c>
      <c r="C37" s="16">
        <v>49.667846633999901</v>
      </c>
      <c r="H37" s="77" t="s">
        <v>53</v>
      </c>
      <c r="I37" s="78"/>
      <c r="J37" s="62">
        <v>1622.34</v>
      </c>
      <c r="N37" s="16">
        <v>2970</v>
      </c>
      <c r="O37" s="16">
        <v>45.846499999999899</v>
      </c>
      <c r="P37" s="16">
        <v>46.4461841849999</v>
      </c>
      <c r="Q37" s="16">
        <v>4.2270880000000003E-9</v>
      </c>
    </row>
    <row r="38" spans="1:17" ht="15.75" thickBot="1" x14ac:dyDescent="0.3">
      <c r="A38" s="16">
        <v>3105</v>
      </c>
      <c r="B38" s="16">
        <v>50.01</v>
      </c>
      <c r="C38" s="16">
        <v>53.304458783999898</v>
      </c>
      <c r="H38" s="75" t="s">
        <v>54</v>
      </c>
      <c r="I38" s="76"/>
      <c r="J38" s="63">
        <v>24.95</v>
      </c>
      <c r="N38" s="16">
        <v>3105</v>
      </c>
      <c r="O38" s="16">
        <v>50.01</v>
      </c>
      <c r="P38" s="16">
        <v>50.112920858000003</v>
      </c>
      <c r="Q38" s="16">
        <v>3.0358507095E-9</v>
      </c>
    </row>
    <row r="39" spans="1:17" ht="15.75" thickBot="1" x14ac:dyDescent="0.3">
      <c r="A39" s="16">
        <v>3240</v>
      </c>
      <c r="B39" s="16">
        <v>53.634999999999998</v>
      </c>
      <c r="C39" s="16">
        <v>56.640114105000002</v>
      </c>
      <c r="H39" s="75" t="s">
        <v>65</v>
      </c>
      <c r="I39" s="76"/>
      <c r="J39" s="63">
        <v>0.122</v>
      </c>
      <c r="N39" s="16">
        <v>3240</v>
      </c>
      <c r="O39" s="16">
        <v>53.634999999999998</v>
      </c>
      <c r="P39" s="16">
        <v>53.560305300000003</v>
      </c>
      <c r="Q39" s="16">
        <v>3.0018502349999899E-9</v>
      </c>
    </row>
    <row r="40" spans="1:17" x14ac:dyDescent="0.25">
      <c r="A40" s="16">
        <v>3375</v>
      </c>
      <c r="B40" s="16">
        <v>56.104999999999997</v>
      </c>
      <c r="C40" s="16">
        <v>59.677396412</v>
      </c>
      <c r="N40" s="16">
        <v>3375</v>
      </c>
      <c r="O40" s="16">
        <v>56.104999999999997</v>
      </c>
      <c r="P40" s="16">
        <v>56.232445245000001</v>
      </c>
      <c r="Q40" s="16">
        <v>4.2270880000000003E-9</v>
      </c>
    </row>
    <row r="41" spans="1:17" x14ac:dyDescent="0.25">
      <c r="A41" s="16">
        <v>3645</v>
      </c>
      <c r="B41" s="16">
        <v>60.019999999999897</v>
      </c>
      <c r="C41" s="16">
        <v>64.898708556000003</v>
      </c>
      <c r="N41" s="16">
        <v>3645</v>
      </c>
      <c r="O41" s="16">
        <v>60.019999999999897</v>
      </c>
      <c r="P41" s="16">
        <v>60.294629600999897</v>
      </c>
      <c r="Q41" s="16">
        <v>4.2270880000000003E-9</v>
      </c>
    </row>
    <row r="42" spans="1:17" x14ac:dyDescent="0.25">
      <c r="A42" s="16">
        <v>3915</v>
      </c>
      <c r="B42" s="16">
        <v>65.079999999999899</v>
      </c>
      <c r="C42" s="16">
        <v>69.089290559000005</v>
      </c>
      <c r="N42" s="16">
        <v>3915</v>
      </c>
      <c r="O42" s="16">
        <v>65.079999999999899</v>
      </c>
      <c r="P42" s="16">
        <v>65.026405474000001</v>
      </c>
      <c r="Q42" s="16">
        <v>2.0143567922000002E-9</v>
      </c>
    </row>
    <row r="43" spans="1:17" x14ac:dyDescent="0.25">
      <c r="A43" s="16">
        <v>4185</v>
      </c>
      <c r="B43" s="16">
        <v>68.349999999999895</v>
      </c>
      <c r="C43" s="16">
        <v>72.400232912999897</v>
      </c>
      <c r="N43" s="16">
        <v>4185</v>
      </c>
      <c r="O43" s="16">
        <v>68.349999999999895</v>
      </c>
      <c r="P43" s="16">
        <v>68.210521638000003</v>
      </c>
      <c r="Q43" s="16">
        <v>2.97149707489999E-9</v>
      </c>
    </row>
    <row r="44" spans="1:17" x14ac:dyDescent="0.25">
      <c r="A44" s="16">
        <v>4536</v>
      </c>
      <c r="B44" s="16">
        <v>69.189999999999898</v>
      </c>
      <c r="C44" s="16">
        <v>75.639713599000004</v>
      </c>
      <c r="N44" s="16">
        <v>4536</v>
      </c>
      <c r="O44" s="16">
        <v>69.189999999999898</v>
      </c>
      <c r="P44" s="16">
        <v>69.346015729000001</v>
      </c>
      <c r="Q44" s="16">
        <v>4.2270880000000003E-9</v>
      </c>
    </row>
    <row r="45" spans="1:17" x14ac:dyDescent="0.25">
      <c r="A45" s="16">
        <v>4725</v>
      </c>
      <c r="B45" s="16">
        <v>70.635000000000005</v>
      </c>
      <c r="C45" s="16">
        <v>76.982821303999899</v>
      </c>
      <c r="N45" s="16">
        <v>4725</v>
      </c>
      <c r="O45" s="16">
        <v>70.635000000000005</v>
      </c>
      <c r="P45" s="16">
        <v>70.585879688999896</v>
      </c>
      <c r="Q45" s="16">
        <v>3.07253655799999E-9</v>
      </c>
    </row>
    <row r="46" spans="1:17" x14ac:dyDescent="0.25">
      <c r="A46" s="16">
        <v>4995</v>
      </c>
      <c r="B46" s="16">
        <v>72.295000000000002</v>
      </c>
      <c r="C46" s="16">
        <v>78.516239518000006</v>
      </c>
      <c r="N46" s="16">
        <v>4995</v>
      </c>
      <c r="O46" s="16">
        <v>72.295000000000002</v>
      </c>
      <c r="P46" s="16">
        <v>72.370727844000001</v>
      </c>
      <c r="Q46" s="16">
        <v>2.3477204117999899E-9</v>
      </c>
    </row>
    <row r="47" spans="1:17" x14ac:dyDescent="0.25">
      <c r="A47" s="16">
        <v>5265</v>
      </c>
      <c r="B47" s="16">
        <v>74.474999999999895</v>
      </c>
      <c r="C47" s="16">
        <v>79.685964202999898</v>
      </c>
      <c r="N47" s="16">
        <v>5265</v>
      </c>
      <c r="O47" s="16">
        <v>74.474999999999895</v>
      </c>
      <c r="P47" s="16">
        <v>74.170185666999899</v>
      </c>
      <c r="Q47" s="16">
        <v>1.81111293739999E-9</v>
      </c>
    </row>
    <row r="48" spans="1:17" x14ac:dyDescent="0.25">
      <c r="A48" s="16">
        <v>5751</v>
      </c>
      <c r="B48" s="16">
        <v>73.179999999999893</v>
      </c>
      <c r="C48" s="16">
        <v>81.125887703999894</v>
      </c>
      <c r="N48" s="16">
        <v>5751</v>
      </c>
      <c r="O48" s="16">
        <v>73.179999999999893</v>
      </c>
      <c r="P48" s="16">
        <v>73.7491936549999</v>
      </c>
      <c r="Q48" s="16">
        <v>4.2270880000000003E-9</v>
      </c>
    </row>
    <row r="49" spans="1:17" x14ac:dyDescent="0.25">
      <c r="A49" s="16">
        <v>6021</v>
      </c>
      <c r="B49" s="16">
        <v>78.329999999999899</v>
      </c>
      <c r="C49" s="16">
        <v>81.661680356999895</v>
      </c>
      <c r="N49" s="16">
        <v>6021</v>
      </c>
      <c r="O49" s="16">
        <v>78.329999999999899</v>
      </c>
      <c r="P49" s="16">
        <v>77.7383182559999</v>
      </c>
      <c r="Q49" s="16">
        <v>1.0567720000000001E-9</v>
      </c>
    </row>
    <row r="50" spans="1:17" x14ac:dyDescent="0.25">
      <c r="A50" s="16">
        <v>6291</v>
      </c>
      <c r="B50" s="16">
        <v>77.564999999999898</v>
      </c>
      <c r="C50" s="16">
        <v>82.064741275000003</v>
      </c>
      <c r="N50" s="16">
        <v>6291</v>
      </c>
      <c r="O50" s="16">
        <v>77.564999999999898</v>
      </c>
      <c r="P50" s="16">
        <v>77.877080093000004</v>
      </c>
      <c r="Q50" s="16">
        <v>3.4772357141000001E-9</v>
      </c>
    </row>
    <row r="51" spans="1:17" x14ac:dyDescent="0.25">
      <c r="A51" s="16">
        <v>6588</v>
      </c>
      <c r="B51" s="16">
        <v>79.355000000000004</v>
      </c>
      <c r="C51" s="16">
        <v>82.393021258000005</v>
      </c>
      <c r="N51" s="16">
        <v>6588</v>
      </c>
      <c r="O51" s="16">
        <v>79.355000000000004</v>
      </c>
      <c r="P51" s="16">
        <v>79.254439801000004</v>
      </c>
      <c r="Q51" s="16">
        <v>1.5324932474000001E-9</v>
      </c>
    </row>
    <row r="52" spans="1:17" x14ac:dyDescent="0.25">
      <c r="A52" s="16">
        <v>7128</v>
      </c>
      <c r="B52" s="16">
        <v>80.8599999999999</v>
      </c>
      <c r="C52" s="16">
        <v>82.777988026000003</v>
      </c>
      <c r="N52" s="16">
        <v>7128</v>
      </c>
      <c r="O52" s="16">
        <v>80.8599999999999</v>
      </c>
      <c r="P52" s="16">
        <v>80.9512151119999</v>
      </c>
      <c r="Q52" s="16">
        <v>1.8314750527000001E-9</v>
      </c>
    </row>
    <row r="53" spans="1:17" x14ac:dyDescent="0.25">
      <c r="A53" s="16">
        <v>7668</v>
      </c>
      <c r="B53" s="16">
        <v>84.939999999999898</v>
      </c>
      <c r="C53" s="16">
        <v>82.992966370999895</v>
      </c>
      <c r="N53" s="16">
        <v>7668</v>
      </c>
      <c r="O53" s="16">
        <v>84.939999999999898</v>
      </c>
      <c r="P53" s="16">
        <v>84.880263408000005</v>
      </c>
      <c r="Q53" s="16">
        <v>1.0567720000000001E-9</v>
      </c>
    </row>
    <row r="54" spans="1:17" x14ac:dyDescent="0.25">
      <c r="A54" s="16">
        <v>8235</v>
      </c>
      <c r="B54" s="16">
        <v>86.899999999999906</v>
      </c>
      <c r="C54" s="16">
        <v>83.116905951000007</v>
      </c>
      <c r="N54" s="16">
        <v>8235</v>
      </c>
      <c r="O54" s="16">
        <v>86.899999999999906</v>
      </c>
      <c r="P54" s="16">
        <v>86.867718328999899</v>
      </c>
      <c r="Q54" s="16">
        <v>1.0567720000000001E-9</v>
      </c>
    </row>
    <row r="55" spans="1:17" x14ac:dyDescent="0.25">
      <c r="A55" s="16">
        <v>9126</v>
      </c>
      <c r="B55" s="16">
        <v>86.495000000000005</v>
      </c>
      <c r="C55" s="16">
        <v>83.206884465000002</v>
      </c>
      <c r="N55" s="16">
        <v>9126</v>
      </c>
      <c r="O55" s="16">
        <v>86.495000000000005</v>
      </c>
      <c r="P55" s="16">
        <v>86.500144726000002</v>
      </c>
      <c r="Q55" s="16">
        <v>2.1153701224000001E-9</v>
      </c>
    </row>
    <row r="56" spans="1:17" x14ac:dyDescent="0.25">
      <c r="A56" s="16">
        <v>9585</v>
      </c>
      <c r="B56" s="16">
        <v>87.185000000000002</v>
      </c>
      <c r="C56" s="16">
        <v>83.228402732999896</v>
      </c>
      <c r="N56" s="16">
        <v>9585</v>
      </c>
      <c r="O56" s="16">
        <v>87.185000000000002</v>
      </c>
      <c r="P56" s="16">
        <v>87.280246595999898</v>
      </c>
      <c r="Q56" s="16">
        <v>1.0567720000000001E-9</v>
      </c>
    </row>
    <row r="57" spans="1:17" x14ac:dyDescent="0.25">
      <c r="A57" s="16">
        <v>9990</v>
      </c>
      <c r="B57" s="16">
        <v>90.045000000000002</v>
      </c>
      <c r="C57" s="16">
        <v>83.240200311999899</v>
      </c>
      <c r="N57" s="16">
        <v>9990</v>
      </c>
      <c r="O57" s="16">
        <v>90.045000000000002</v>
      </c>
      <c r="P57" s="16">
        <v>89.978327785000005</v>
      </c>
      <c r="Q57" s="16">
        <v>1.0567720000000001E-9</v>
      </c>
    </row>
    <row r="58" spans="1:17" x14ac:dyDescent="0.25">
      <c r="A58" s="16">
        <v>10665</v>
      </c>
      <c r="B58" s="16">
        <v>92.954999999999998</v>
      </c>
      <c r="C58" s="16">
        <v>83.251234922999899</v>
      </c>
      <c r="N58" s="16">
        <v>10665</v>
      </c>
      <c r="O58" s="16">
        <v>92.954999999999998</v>
      </c>
      <c r="P58" s="16">
        <v>92.879424424000007</v>
      </c>
      <c r="Q58" s="16">
        <v>1.0567720000000001E-9</v>
      </c>
    </row>
    <row r="59" spans="1:17" x14ac:dyDescent="0.25">
      <c r="A59" s="16">
        <v>11340</v>
      </c>
      <c r="B59" s="16">
        <v>92.079999999999899</v>
      </c>
      <c r="C59" s="16">
        <v>83.256500129000003</v>
      </c>
      <c r="N59" s="16">
        <v>11340</v>
      </c>
      <c r="O59" s="16">
        <v>92.079999999999899</v>
      </c>
      <c r="P59" s="16">
        <v>92.188256056</v>
      </c>
      <c r="Q59" s="16">
        <v>1.4992394220000001E-9</v>
      </c>
    </row>
    <row r="60" spans="1:17" x14ac:dyDescent="0.25">
      <c r="A60" s="16">
        <v>12042</v>
      </c>
      <c r="B60" s="16">
        <v>94.73</v>
      </c>
      <c r="C60" s="16">
        <v>83.259083773</v>
      </c>
      <c r="N60" s="16">
        <v>12042</v>
      </c>
      <c r="O60" s="16">
        <v>94.73</v>
      </c>
      <c r="P60" s="16">
        <v>94.603784782000005</v>
      </c>
      <c r="Q60" s="16">
        <v>1.0567720000000001E-9</v>
      </c>
    </row>
    <row r="61" spans="1:17" x14ac:dyDescent="0.25">
      <c r="A61" s="16">
        <v>12690</v>
      </c>
      <c r="B61" s="16">
        <v>92.364999999999895</v>
      </c>
      <c r="C61" s="16">
        <v>83.260224503000003</v>
      </c>
      <c r="N61" s="16">
        <v>12690</v>
      </c>
      <c r="O61" s="16">
        <v>92.364999999999895</v>
      </c>
      <c r="P61" s="16">
        <v>92.449948742999894</v>
      </c>
      <c r="Q61" s="16">
        <v>2.08321132919999E-9</v>
      </c>
    </row>
    <row r="62" spans="1:17" x14ac:dyDescent="0.25">
      <c r="A62" s="16">
        <v>13365</v>
      </c>
      <c r="B62" s="16">
        <v>93.239999999999895</v>
      </c>
      <c r="C62" s="16">
        <v>83.260809581000004</v>
      </c>
      <c r="N62" s="16">
        <v>13365</v>
      </c>
      <c r="O62" s="16">
        <v>93.239999999999895</v>
      </c>
      <c r="P62" s="16">
        <v>93.214711551999898</v>
      </c>
      <c r="Q62" s="16">
        <v>1.0567720000000001E-9</v>
      </c>
    </row>
    <row r="63" spans="1:17" x14ac:dyDescent="0.25">
      <c r="A63" s="16">
        <v>14040</v>
      </c>
      <c r="B63" s="16">
        <v>93.855000000000004</v>
      </c>
      <c r="C63" s="16">
        <v>83.261098364000006</v>
      </c>
      <c r="N63" s="16">
        <v>14040</v>
      </c>
      <c r="O63" s="16">
        <v>93.855000000000004</v>
      </c>
      <c r="P63" s="16">
        <v>93.838729860000001</v>
      </c>
      <c r="Q63" s="16">
        <v>1.0567720000000001E-9</v>
      </c>
    </row>
    <row r="64" spans="1:17" x14ac:dyDescent="0.25">
      <c r="A64" s="16">
        <v>14715</v>
      </c>
      <c r="B64" s="16">
        <v>93.855000000000004</v>
      </c>
      <c r="C64" s="16">
        <v>83.261246204000003</v>
      </c>
      <c r="N64" s="16">
        <v>14715</v>
      </c>
      <c r="O64" s="16">
        <v>93.855000000000004</v>
      </c>
      <c r="P64" s="16">
        <v>93.835303081000006</v>
      </c>
      <c r="Q64" s="16">
        <v>1.0567720000000001E-9</v>
      </c>
    </row>
    <row r="65" spans="1:17" x14ac:dyDescent="0.25">
      <c r="A65" s="16">
        <v>15390</v>
      </c>
      <c r="B65" s="16">
        <v>93.689999999999898</v>
      </c>
      <c r="C65" s="16">
        <v>83.261327007999895</v>
      </c>
      <c r="N65" s="16">
        <v>15390</v>
      </c>
      <c r="O65" s="16">
        <v>93.689999999999898</v>
      </c>
      <c r="P65" s="16">
        <v>93.752771839000005</v>
      </c>
      <c r="Q65" s="16">
        <v>1.0567720000000001E-9</v>
      </c>
    </row>
    <row r="66" spans="1:17" x14ac:dyDescent="0.25">
      <c r="A66" s="16">
        <v>16065</v>
      </c>
      <c r="B66" s="16">
        <v>95.709999999999894</v>
      </c>
      <c r="C66" s="16">
        <v>83.261375932000007</v>
      </c>
      <c r="N66" s="16">
        <v>16065</v>
      </c>
      <c r="O66" s="16">
        <v>95.709999999999894</v>
      </c>
      <c r="P66" s="16">
        <v>95.575629999</v>
      </c>
      <c r="Q66" s="16">
        <v>1.0567720000000001E-9</v>
      </c>
    </row>
    <row r="67" spans="1:17" x14ac:dyDescent="0.25">
      <c r="A67" s="16">
        <v>16740</v>
      </c>
      <c r="B67" s="16">
        <v>93.239999999999895</v>
      </c>
      <c r="C67" s="16">
        <v>83.261409693000004</v>
      </c>
      <c r="N67" s="16">
        <v>16740</v>
      </c>
      <c r="O67" s="16">
        <v>93.239999999999895</v>
      </c>
      <c r="P67" s="16">
        <v>93.523282753000004</v>
      </c>
      <c r="Q67" s="16">
        <v>1.74346742969999E-9</v>
      </c>
    </row>
    <row r="68" spans="1:17" x14ac:dyDescent="0.25">
      <c r="A68" s="16">
        <v>17010</v>
      </c>
      <c r="B68" s="16">
        <v>95.709999999999894</v>
      </c>
      <c r="C68" s="16">
        <v>83.261420904000005</v>
      </c>
      <c r="N68" s="16">
        <v>17010</v>
      </c>
      <c r="O68" s="16">
        <v>95.709999999999894</v>
      </c>
      <c r="P68" s="16">
        <v>95.477423056999896</v>
      </c>
      <c r="Q68" s="16">
        <v>1.0567720000000001E-9</v>
      </c>
    </row>
  </sheetData>
  <mergeCells count="7">
    <mergeCell ref="H39:I39"/>
    <mergeCell ref="H38:I38"/>
    <mergeCell ref="H33:J33"/>
    <mergeCell ref="H34:I34"/>
    <mergeCell ref="H35:I35"/>
    <mergeCell ref="H36:I36"/>
    <mergeCell ref="H37:I3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V68"/>
  <sheetViews>
    <sheetView workbookViewId="0">
      <selection activeCell="I25" sqref="I25"/>
    </sheetView>
  </sheetViews>
  <sheetFormatPr baseColWidth="10" defaultRowHeight="15" x14ac:dyDescent="0.25"/>
  <cols>
    <col min="1" max="2" width="12.7109375" customWidth="1"/>
    <col min="3" max="3" width="15.7109375" customWidth="1"/>
    <col min="9" max="9" width="12.7109375" customWidth="1"/>
    <col min="10" max="10" width="14.42578125" customWidth="1"/>
    <col min="19" max="19" width="13.85546875" customWidth="1"/>
    <col min="20" max="20" width="12.140625" customWidth="1"/>
    <col min="21" max="21" width="16" customWidth="1"/>
    <col min="22" max="22" width="15.28515625" customWidth="1"/>
  </cols>
  <sheetData>
    <row r="1" spans="1:17" x14ac:dyDescent="0.25">
      <c r="A1" s="17" t="s">
        <v>27</v>
      </c>
      <c r="B1" s="17" t="s">
        <v>72</v>
      </c>
      <c r="C1" s="17" t="s">
        <v>73</v>
      </c>
      <c r="N1" s="17" t="s">
        <v>27</v>
      </c>
      <c r="O1" s="17" t="s">
        <v>28</v>
      </c>
      <c r="P1" s="17" t="s">
        <v>29</v>
      </c>
      <c r="Q1" s="17" t="s">
        <v>31</v>
      </c>
    </row>
    <row r="2" spans="1:17" x14ac:dyDescent="0.25">
      <c r="A2" s="16">
        <v>14</v>
      </c>
      <c r="B2" s="16">
        <v>2.4099999999999899E-2</v>
      </c>
      <c r="C2" s="16">
        <v>0</v>
      </c>
      <c r="N2" s="16">
        <v>14</v>
      </c>
      <c r="O2" s="16">
        <v>2.4099999999999899E-2</v>
      </c>
      <c r="P2" s="16">
        <v>0</v>
      </c>
      <c r="Q2" s="16">
        <v>3.37999999999999E-9</v>
      </c>
    </row>
    <row r="3" spans="1:17" x14ac:dyDescent="0.25">
      <c r="A3" s="16">
        <v>140</v>
      </c>
      <c r="B3" s="16">
        <v>1.8100000000000002E-2</v>
      </c>
      <c r="C3" s="16">
        <v>-2.0821178628999899E-8</v>
      </c>
      <c r="N3" s="16">
        <v>140</v>
      </c>
      <c r="O3" s="16">
        <v>1.8100000000000002E-2</v>
      </c>
      <c r="P3" s="16">
        <v>1.5759285817999898E-2</v>
      </c>
      <c r="Q3" s="16">
        <v>2.31E-10</v>
      </c>
    </row>
    <row r="4" spans="1:17" x14ac:dyDescent="0.25">
      <c r="A4" s="16">
        <v>280</v>
      </c>
      <c r="B4" s="16">
        <v>1.8100000000000002E-2</v>
      </c>
      <c r="C4" s="16">
        <v>-1.23413842789999E-6</v>
      </c>
      <c r="N4" s="16">
        <v>280</v>
      </c>
      <c r="O4" s="16">
        <v>1.8100000000000002E-2</v>
      </c>
      <c r="P4" s="16">
        <v>4.2340231656000003E-2</v>
      </c>
      <c r="Q4" s="16">
        <v>1.0285981322999901E-9</v>
      </c>
    </row>
    <row r="5" spans="1:17" x14ac:dyDescent="0.25">
      <c r="A5" s="16">
        <v>420</v>
      </c>
      <c r="B5" s="16">
        <v>3.0000000000000001E-3</v>
      </c>
      <c r="C5" s="16">
        <v>1.03483584809999E-5</v>
      </c>
      <c r="N5" s="16">
        <v>420</v>
      </c>
      <c r="O5" s="16">
        <v>3.0000000000000001E-3</v>
      </c>
      <c r="P5" s="16">
        <v>0.103995868589999</v>
      </c>
      <c r="Q5" s="16">
        <v>1.8508485841000001E-9</v>
      </c>
    </row>
    <row r="6" spans="1:17" x14ac:dyDescent="0.25">
      <c r="A6" s="16">
        <v>560</v>
      </c>
      <c r="B6" s="16">
        <v>1.8100000000000002E-2</v>
      </c>
      <c r="C6" s="16">
        <v>7.8008741532000002E-4</v>
      </c>
      <c r="N6" s="16">
        <v>560</v>
      </c>
      <c r="O6" s="16">
        <v>1.8100000000000002E-2</v>
      </c>
      <c r="P6" s="16">
        <v>0.26464182215999899</v>
      </c>
      <c r="Q6" s="16">
        <v>2.70741179099999E-9</v>
      </c>
    </row>
    <row r="7" spans="1:17" x14ac:dyDescent="0.25">
      <c r="A7" s="16">
        <v>700</v>
      </c>
      <c r="B7" s="16">
        <v>6.0000000000000001E-3</v>
      </c>
      <c r="C7" s="16">
        <v>1.4311858521E-2</v>
      </c>
      <c r="N7" s="16">
        <v>700</v>
      </c>
      <c r="O7" s="16">
        <v>6.0000000000000001E-3</v>
      </c>
      <c r="P7" s="16">
        <v>0.59719578580999899</v>
      </c>
      <c r="Q7" s="16">
        <v>4.0495471433999899E-9</v>
      </c>
    </row>
    <row r="8" spans="1:17" x14ac:dyDescent="0.25">
      <c r="A8" s="16">
        <v>840</v>
      </c>
      <c r="B8" s="16">
        <v>1.5100000000000001E-2</v>
      </c>
      <c r="C8" s="16">
        <v>0.14379916159</v>
      </c>
      <c r="N8" s="16">
        <v>840</v>
      </c>
      <c r="O8" s="16">
        <v>1.5100000000000001E-2</v>
      </c>
      <c r="P8" s="16">
        <v>1.0052210127000001</v>
      </c>
      <c r="Q8" s="16">
        <v>5.7699999999999898E-9</v>
      </c>
    </row>
    <row r="9" spans="1:17" x14ac:dyDescent="0.25">
      <c r="A9" s="16">
        <v>980</v>
      </c>
      <c r="B9" s="16">
        <v>1.5100000000000001E-2</v>
      </c>
      <c r="C9" s="16">
        <v>0.90195956084999895</v>
      </c>
      <c r="N9" s="16">
        <v>980</v>
      </c>
      <c r="O9" s="16">
        <v>1.5100000000000001E-2</v>
      </c>
      <c r="P9" s="16">
        <v>1.0150999996000001</v>
      </c>
      <c r="Q9" s="16">
        <v>5.7699999999999898E-9</v>
      </c>
    </row>
    <row r="10" spans="1:17" x14ac:dyDescent="0.25">
      <c r="A10" s="16">
        <v>1120</v>
      </c>
      <c r="B10" s="16">
        <v>6.0000000000000001E-3</v>
      </c>
      <c r="C10" s="16">
        <v>3.2800922698999901</v>
      </c>
      <c r="N10" s="16">
        <v>1120</v>
      </c>
      <c r="O10" s="16">
        <v>6.0000000000000001E-3</v>
      </c>
      <c r="P10" s="16">
        <v>1.00599999979999</v>
      </c>
      <c r="Q10" s="16">
        <v>5.7699999999999898E-9</v>
      </c>
    </row>
    <row r="11" spans="1:17" x14ac:dyDescent="0.25">
      <c r="A11" s="16">
        <v>1134</v>
      </c>
      <c r="B11" s="16">
        <v>6.6299999999999901E-2</v>
      </c>
      <c r="C11" s="16">
        <v>3.6289084955000002</v>
      </c>
      <c r="N11" s="16">
        <v>1134</v>
      </c>
      <c r="O11" s="16">
        <v>6.6299999999999901E-2</v>
      </c>
      <c r="P11" s="16">
        <v>1.0662999985999899</v>
      </c>
      <c r="Q11" s="16">
        <v>5.7699999999999898E-9</v>
      </c>
    </row>
    <row r="12" spans="1:17" x14ac:dyDescent="0.25">
      <c r="A12" s="16">
        <v>1148</v>
      </c>
      <c r="B12" s="16">
        <v>6.6299999999999901E-2</v>
      </c>
      <c r="C12" s="16">
        <v>3.9980198195000001</v>
      </c>
      <c r="N12" s="16">
        <v>1148</v>
      </c>
      <c r="O12" s="16">
        <v>6.6299999999999901E-2</v>
      </c>
      <c r="P12" s="16">
        <v>1.06629999919999</v>
      </c>
      <c r="Q12" s="16">
        <v>5.7699999999999898E-9</v>
      </c>
    </row>
    <row r="13" spans="1:17" x14ac:dyDescent="0.25">
      <c r="A13" s="16">
        <v>1162</v>
      </c>
      <c r="B13" s="16">
        <v>6.93E-2</v>
      </c>
      <c r="C13" s="16">
        <v>4.3872256357000001</v>
      </c>
      <c r="N13" s="16">
        <v>1162</v>
      </c>
      <c r="O13" s="16">
        <v>6.93E-2</v>
      </c>
      <c r="P13" s="16">
        <v>1.0692999994000001</v>
      </c>
      <c r="Q13" s="16">
        <v>5.7699999999999898E-9</v>
      </c>
    </row>
    <row r="14" spans="1:17" x14ac:dyDescent="0.25">
      <c r="A14" s="16">
        <v>1176</v>
      </c>
      <c r="B14" s="16">
        <v>0.111399999999999</v>
      </c>
      <c r="C14" s="16">
        <v>4.7962727302000001</v>
      </c>
      <c r="N14" s="16">
        <v>1176</v>
      </c>
      <c r="O14" s="16">
        <v>0.111399999999999</v>
      </c>
      <c r="P14" s="16">
        <v>1.1113999994999899</v>
      </c>
      <c r="Q14" s="16">
        <v>5.7699999999999898E-9</v>
      </c>
    </row>
    <row r="15" spans="1:17" x14ac:dyDescent="0.25">
      <c r="A15" s="16">
        <v>1204</v>
      </c>
      <c r="B15" s="16">
        <v>0.52700000000000002</v>
      </c>
      <c r="C15" s="16">
        <v>5.6726430068000004</v>
      </c>
      <c r="N15" s="16">
        <v>1204</v>
      </c>
      <c r="O15" s="16">
        <v>0.52700000000000002</v>
      </c>
      <c r="P15" s="16">
        <v>1.20956684899999</v>
      </c>
      <c r="Q15" s="16">
        <v>5.7699999999999898E-9</v>
      </c>
    </row>
    <row r="16" spans="1:17" x14ac:dyDescent="0.25">
      <c r="A16" s="16">
        <v>1218</v>
      </c>
      <c r="B16" s="16">
        <v>0.50290000000000001</v>
      </c>
      <c r="C16" s="16">
        <v>6.1392376253999901</v>
      </c>
      <c r="N16" s="16">
        <v>1218</v>
      </c>
      <c r="O16" s="16">
        <v>0.50290000000000001</v>
      </c>
      <c r="P16" s="16">
        <v>1.5028999998999899</v>
      </c>
      <c r="Q16" s="16">
        <v>4.9561754600000002E-9</v>
      </c>
    </row>
    <row r="17" spans="1:17" x14ac:dyDescent="0.25">
      <c r="A17" s="16">
        <v>1232</v>
      </c>
      <c r="B17" s="16">
        <v>1.03</v>
      </c>
      <c r="C17" s="16">
        <v>6.6242240463000002</v>
      </c>
      <c r="N17" s="16">
        <v>1232</v>
      </c>
      <c r="O17" s="16">
        <v>1.03</v>
      </c>
      <c r="P17" s="16">
        <v>2.0837220841000001</v>
      </c>
      <c r="Q17" s="16">
        <v>2.31E-10</v>
      </c>
    </row>
    <row r="18" spans="1:17" x14ac:dyDescent="0.25">
      <c r="A18" s="16">
        <v>1246</v>
      </c>
      <c r="B18" s="16">
        <v>1.83709999999999</v>
      </c>
      <c r="C18" s="16">
        <v>7.1271500484999901</v>
      </c>
      <c r="N18" s="16">
        <v>1246</v>
      </c>
      <c r="O18" s="16">
        <v>1.83709999999999</v>
      </c>
      <c r="P18" s="16">
        <v>2.8299997971000002</v>
      </c>
      <c r="Q18" s="16">
        <v>2.31E-10</v>
      </c>
    </row>
    <row r="19" spans="1:17" x14ac:dyDescent="0.25">
      <c r="A19" s="16">
        <v>1260</v>
      </c>
      <c r="B19" s="16">
        <v>2.6829999999999901</v>
      </c>
      <c r="C19" s="16">
        <v>7.64753420899999</v>
      </c>
      <c r="N19" s="16">
        <v>1260</v>
      </c>
      <c r="O19" s="16">
        <v>2.6829999999999901</v>
      </c>
      <c r="P19" s="16">
        <v>3.6058579627</v>
      </c>
      <c r="Q19" s="16">
        <v>2.31E-10</v>
      </c>
    </row>
    <row r="20" spans="1:17" x14ac:dyDescent="0.25">
      <c r="A20" s="16">
        <v>1274</v>
      </c>
      <c r="B20" s="16">
        <v>3.5988999999999902</v>
      </c>
      <c r="C20" s="16">
        <v>8.1848688901000006</v>
      </c>
      <c r="N20" s="16">
        <v>1274</v>
      </c>
      <c r="O20" s="16">
        <v>3.5988999999999902</v>
      </c>
      <c r="P20" s="16">
        <v>4.4057173478999898</v>
      </c>
      <c r="Q20" s="16">
        <v>2.31E-10</v>
      </c>
    </row>
    <row r="21" spans="1:17" x14ac:dyDescent="0.25">
      <c r="A21" s="16">
        <v>1288</v>
      </c>
      <c r="B21" s="16">
        <v>4.5956999999999901</v>
      </c>
      <c r="C21" s="16">
        <v>8.7386230529999906</v>
      </c>
      <c r="N21" s="16">
        <v>1288</v>
      </c>
      <c r="O21" s="16">
        <v>4.5956999999999901</v>
      </c>
      <c r="P21" s="16">
        <v>5.22613494149999</v>
      </c>
      <c r="Q21" s="16">
        <v>2.31E-10</v>
      </c>
    </row>
    <row r="22" spans="1:17" x14ac:dyDescent="0.25">
      <c r="A22" s="16">
        <v>1302</v>
      </c>
      <c r="B22" s="16">
        <v>5.0647999999999902</v>
      </c>
      <c r="C22" s="16">
        <v>9.3082449198999893</v>
      </c>
      <c r="N22" s="16">
        <v>1302</v>
      </c>
      <c r="O22" s="16">
        <v>5.0647999999999902</v>
      </c>
      <c r="P22" s="16">
        <v>6.0647999997999902</v>
      </c>
      <c r="Q22" s="16">
        <v>2.31E-10</v>
      </c>
    </row>
    <row r="23" spans="1:17" x14ac:dyDescent="0.25">
      <c r="A23" s="16">
        <v>1316</v>
      </c>
      <c r="B23" s="16">
        <v>6.9660000000000002</v>
      </c>
      <c r="C23" s="16">
        <v>9.8931644982000009</v>
      </c>
      <c r="N23" s="16">
        <v>1316</v>
      </c>
      <c r="O23" s="16">
        <v>6.9660000000000002</v>
      </c>
      <c r="P23" s="16">
        <v>6.9200459350000001</v>
      </c>
      <c r="Q23" s="16">
        <v>2.31E-10</v>
      </c>
    </row>
    <row r="24" spans="1:17" ht="15.75" thickBot="1" x14ac:dyDescent="0.3">
      <c r="A24" s="16">
        <v>1330</v>
      </c>
      <c r="B24" s="16">
        <v>7.7969999999999899</v>
      </c>
      <c r="C24" s="16">
        <v>10.49279598</v>
      </c>
      <c r="N24" s="16">
        <v>1330</v>
      </c>
      <c r="O24" s="16">
        <v>7.7969999999999899</v>
      </c>
      <c r="P24" s="16">
        <v>7.7905973881000001</v>
      </c>
      <c r="Q24" s="16">
        <v>2.31E-10</v>
      </c>
    </row>
    <row r="25" spans="1:17" ht="15.75" thickBot="1" x14ac:dyDescent="0.3">
      <c r="A25" s="16">
        <v>1344</v>
      </c>
      <c r="B25" s="16">
        <v>8.8360000000000003</v>
      </c>
      <c r="C25" s="16">
        <v>11.1065400239999</v>
      </c>
      <c r="H25" s="20" t="s">
        <v>30</v>
      </c>
      <c r="I25" s="24">
        <v>3.3776494202999999E-9</v>
      </c>
      <c r="J25" s="7"/>
      <c r="N25" s="16">
        <v>1344</v>
      </c>
      <c r="O25" s="16">
        <v>8.8360000000000003</v>
      </c>
      <c r="P25" s="16">
        <v>8.6754307781000009</v>
      </c>
      <c r="Q25" s="16">
        <v>2.31E-10</v>
      </c>
    </row>
    <row r="26" spans="1:17" ht="15.75" thickBot="1" x14ac:dyDescent="0.3">
      <c r="A26" s="16">
        <v>1358</v>
      </c>
      <c r="B26" s="16">
        <v>9.7666000000000004</v>
      </c>
      <c r="C26" s="16">
        <v>11.7337859319999</v>
      </c>
      <c r="H26" s="19" t="s">
        <v>33</v>
      </c>
      <c r="I26" s="21"/>
      <c r="J26" s="23"/>
      <c r="N26" s="16">
        <v>1358</v>
      </c>
      <c r="O26" s="16">
        <v>9.7666000000000004</v>
      </c>
      <c r="P26" s="16">
        <v>9.5736926509999893</v>
      </c>
      <c r="Q26" s="16">
        <v>2.31E-10</v>
      </c>
    </row>
    <row r="27" spans="1:17" ht="15.75" thickBot="1" x14ac:dyDescent="0.3">
      <c r="A27" s="16">
        <v>1372</v>
      </c>
      <c r="B27" s="16">
        <v>10.8059999999999</v>
      </c>
      <c r="C27" s="16">
        <v>12.373913715</v>
      </c>
      <c r="H27" s="19" t="s">
        <v>34</v>
      </c>
      <c r="I27" s="21"/>
      <c r="J27" s="33"/>
      <c r="K27" s="33"/>
      <c r="N27" s="16">
        <v>1372</v>
      </c>
      <c r="O27" s="16">
        <v>10.8059999999999</v>
      </c>
      <c r="P27" s="16">
        <v>10.484649119</v>
      </c>
      <c r="Q27" s="16">
        <v>2.31E-10</v>
      </c>
    </row>
    <row r="28" spans="1:17" ht="15.75" thickBot="1" x14ac:dyDescent="0.3">
      <c r="A28" s="16">
        <v>1386</v>
      </c>
      <c r="B28" s="16">
        <v>11.9679999999999</v>
      </c>
      <c r="C28" s="16">
        <v>13.026296062</v>
      </c>
      <c r="H28" s="24" t="s">
        <v>35</v>
      </c>
      <c r="I28" s="24">
        <v>5.7699999999999997E-9</v>
      </c>
      <c r="J28" s="66" t="s">
        <v>64</v>
      </c>
      <c r="K28" s="35"/>
      <c r="N28" s="16">
        <v>1386</v>
      </c>
      <c r="O28" s="16">
        <v>11.9679999999999</v>
      </c>
      <c r="P28" s="16">
        <v>11.407652965</v>
      </c>
      <c r="Q28" s="16">
        <v>2.31E-10</v>
      </c>
    </row>
    <row r="29" spans="1:17" ht="15.75" thickBot="1" x14ac:dyDescent="0.3">
      <c r="A29" s="16">
        <v>1400</v>
      </c>
      <c r="B29" s="16">
        <v>13.32</v>
      </c>
      <c r="C29" s="16">
        <v>13.690300213</v>
      </c>
      <c r="H29" s="20" t="s">
        <v>32</v>
      </c>
      <c r="I29" s="24">
        <v>2.31E-10</v>
      </c>
      <c r="J29" s="34"/>
      <c r="K29" s="18"/>
      <c r="N29" s="16">
        <v>1400</v>
      </c>
      <c r="O29" s="16">
        <v>13.32</v>
      </c>
      <c r="P29" s="16">
        <v>12.3421213349999</v>
      </c>
      <c r="Q29" s="16">
        <v>2.31E-10</v>
      </c>
    </row>
    <row r="30" spans="1:17" x14ac:dyDescent="0.25">
      <c r="A30" s="16">
        <v>1470</v>
      </c>
      <c r="B30" s="16">
        <v>18.3859999999999</v>
      </c>
      <c r="C30" s="16">
        <v>17.1623355199999</v>
      </c>
      <c r="H30" s="1"/>
      <c r="I30" s="16"/>
      <c r="J30" s="1"/>
      <c r="K30" s="1"/>
      <c r="N30" s="16">
        <v>1470</v>
      </c>
      <c r="O30" s="16">
        <v>18.3859999999999</v>
      </c>
      <c r="P30" s="16">
        <v>17.246429889000002</v>
      </c>
      <c r="Q30" s="16">
        <v>2.31E-10</v>
      </c>
    </row>
    <row r="31" spans="1:17" x14ac:dyDescent="0.25">
      <c r="A31" s="16">
        <v>1540</v>
      </c>
      <c r="B31" s="16">
        <v>22.7225</v>
      </c>
      <c r="C31" s="16">
        <v>20.829718113999899</v>
      </c>
      <c r="N31" s="16">
        <v>1540</v>
      </c>
      <c r="O31" s="16">
        <v>22.7225</v>
      </c>
      <c r="P31" s="16">
        <v>21.722500400000001</v>
      </c>
      <c r="Q31" s="16">
        <v>2.31E-10</v>
      </c>
    </row>
    <row r="32" spans="1:17" ht="15.75" thickBot="1" x14ac:dyDescent="0.3">
      <c r="A32" s="16">
        <v>1610</v>
      </c>
      <c r="B32" s="16">
        <v>27.857500000000002</v>
      </c>
      <c r="C32" s="16">
        <v>24.616230654999899</v>
      </c>
      <c r="N32" s="16">
        <v>1610</v>
      </c>
      <c r="O32" s="16">
        <v>27.857500000000002</v>
      </c>
      <c r="P32" s="16">
        <v>26.8575000169999</v>
      </c>
      <c r="Q32" s="16">
        <v>2.31E-10</v>
      </c>
    </row>
    <row r="33" spans="1:17" ht="15.75" thickBot="1" x14ac:dyDescent="0.3">
      <c r="A33" s="16">
        <v>1680</v>
      </c>
      <c r="B33" s="16">
        <v>30.718499999999899</v>
      </c>
      <c r="C33" s="16">
        <v>28.4517638569999</v>
      </c>
      <c r="H33" s="79" t="s">
        <v>57</v>
      </c>
      <c r="I33" s="80"/>
      <c r="J33" s="81"/>
      <c r="N33" s="16">
        <v>1680</v>
      </c>
      <c r="O33" s="16">
        <v>30.718499999999899</v>
      </c>
      <c r="P33" s="16">
        <v>30.459418028999899</v>
      </c>
      <c r="Q33" s="16">
        <v>7.6240107028E-10</v>
      </c>
    </row>
    <row r="34" spans="1:17" x14ac:dyDescent="0.25">
      <c r="A34" s="16">
        <v>1750</v>
      </c>
      <c r="B34" s="16">
        <v>35.958500000000001</v>
      </c>
      <c r="C34" s="16">
        <v>32.274315426000001</v>
      </c>
      <c r="H34" s="82" t="s">
        <v>49</v>
      </c>
      <c r="I34" s="83"/>
      <c r="J34" s="61">
        <v>12.1</v>
      </c>
      <c r="N34" s="16">
        <v>1750</v>
      </c>
      <c r="O34" s="16">
        <v>35.958500000000001</v>
      </c>
      <c r="P34" s="16">
        <v>34.958500065000003</v>
      </c>
      <c r="Q34" s="16">
        <v>2.31E-10</v>
      </c>
    </row>
    <row r="35" spans="1:17" x14ac:dyDescent="0.25">
      <c r="A35" s="16">
        <v>1820</v>
      </c>
      <c r="B35" s="16">
        <v>39.6325</v>
      </c>
      <c r="C35" s="16">
        <v>36.0310365859999</v>
      </c>
      <c r="H35" s="77" t="s">
        <v>50</v>
      </c>
      <c r="I35" s="78"/>
      <c r="J35" s="62">
        <f>J34^0.5</f>
        <v>3.4785054261852171</v>
      </c>
      <c r="N35" s="16">
        <v>1820</v>
      </c>
      <c r="O35" s="16">
        <v>39.6325</v>
      </c>
      <c r="P35" s="16">
        <v>38.632500086999897</v>
      </c>
      <c r="Q35" s="16">
        <v>7.6207622903000001E-10</v>
      </c>
    </row>
    <row r="36" spans="1:17" x14ac:dyDescent="0.25">
      <c r="A36" s="16">
        <v>1890</v>
      </c>
      <c r="B36" s="16">
        <v>42.057000000000002</v>
      </c>
      <c r="C36" s="16">
        <v>39.678529339000001</v>
      </c>
      <c r="H36" s="77" t="s">
        <v>55</v>
      </c>
      <c r="I36" s="78"/>
      <c r="J36" s="62">
        <v>0.99</v>
      </c>
      <c r="K36" s="36"/>
      <c r="N36" s="16">
        <v>1890</v>
      </c>
      <c r="O36" s="16">
        <v>42.057000000000002</v>
      </c>
      <c r="P36" s="16">
        <v>41.465859967</v>
      </c>
      <c r="Q36" s="16">
        <v>5.7699999999999898E-9</v>
      </c>
    </row>
    <row r="37" spans="1:17" x14ac:dyDescent="0.25">
      <c r="A37" s="16">
        <v>1960</v>
      </c>
      <c r="B37" s="16">
        <v>44.887999999999998</v>
      </c>
      <c r="C37" s="16">
        <v>43.182590423000001</v>
      </c>
      <c r="H37" s="77" t="s">
        <v>53</v>
      </c>
      <c r="I37" s="78"/>
      <c r="J37" s="62">
        <v>772.63</v>
      </c>
      <c r="N37" s="16">
        <v>1960</v>
      </c>
      <c r="O37" s="16">
        <v>44.887999999999998</v>
      </c>
      <c r="P37" s="16">
        <v>45.887999806000003</v>
      </c>
      <c r="Q37" s="16">
        <v>2.31E-10</v>
      </c>
    </row>
    <row r="38" spans="1:17" ht="15.75" thickBot="1" x14ac:dyDescent="0.3">
      <c r="A38" s="16">
        <v>2030</v>
      </c>
      <c r="B38" s="16">
        <v>47.869500000000002</v>
      </c>
      <c r="C38" s="16">
        <v>46.517576273000003</v>
      </c>
      <c r="H38" s="75" t="s">
        <v>54</v>
      </c>
      <c r="I38" s="76"/>
      <c r="J38" s="63">
        <v>11.88</v>
      </c>
      <c r="N38" s="16">
        <v>2030</v>
      </c>
      <c r="O38" s="16">
        <v>47.869500000000002</v>
      </c>
      <c r="P38" s="16">
        <v>48.869499939000001</v>
      </c>
      <c r="Q38" s="16">
        <v>4.1705239297000003E-9</v>
      </c>
    </row>
    <row r="39" spans="1:17" ht="15.75" thickBot="1" x14ac:dyDescent="0.3">
      <c r="A39" s="16">
        <v>2100</v>
      </c>
      <c r="B39" s="16">
        <v>51.394999999999897</v>
      </c>
      <c r="C39" s="16">
        <v>49.665534293999897</v>
      </c>
      <c r="H39" s="75" t="s">
        <v>65</v>
      </c>
      <c r="I39" s="76"/>
      <c r="J39" s="63">
        <v>0.03</v>
      </c>
      <c r="N39" s="16">
        <v>2100</v>
      </c>
      <c r="O39" s="16">
        <v>51.394999999999897</v>
      </c>
      <c r="P39" s="16">
        <v>52.394999968999898</v>
      </c>
      <c r="Q39" s="16">
        <v>2.3490089068000002E-10</v>
      </c>
    </row>
    <row r="40" spans="1:17" x14ac:dyDescent="0.25">
      <c r="A40" s="16">
        <v>2170</v>
      </c>
      <c r="B40" s="16">
        <v>53.17</v>
      </c>
      <c r="C40" s="16">
        <v>52.615214985000001</v>
      </c>
      <c r="N40" s="16">
        <v>2170</v>
      </c>
      <c r="O40" s="16">
        <v>53.17</v>
      </c>
      <c r="P40" s="16">
        <v>54.169999977000003</v>
      </c>
      <c r="Q40" s="16">
        <v>5.7699999999999898E-9</v>
      </c>
    </row>
    <row r="41" spans="1:17" x14ac:dyDescent="0.25">
      <c r="A41" s="16">
        <v>2240</v>
      </c>
      <c r="B41" s="16">
        <v>54.945</v>
      </c>
      <c r="C41" s="16">
        <v>55.361050622</v>
      </c>
      <c r="N41" s="16">
        <v>2240</v>
      </c>
      <c r="O41" s="16">
        <v>54.945</v>
      </c>
      <c r="P41" s="16">
        <v>55.944999983000002</v>
      </c>
      <c r="Q41" s="16">
        <v>5.7699999999999898E-9</v>
      </c>
    </row>
    <row r="42" spans="1:17" x14ac:dyDescent="0.25">
      <c r="A42" s="16">
        <v>2310</v>
      </c>
      <c r="B42" s="16">
        <v>56.39</v>
      </c>
      <c r="C42" s="16">
        <v>57.902160967</v>
      </c>
      <c r="N42" s="16">
        <v>2310</v>
      </c>
      <c r="O42" s="16">
        <v>56.39</v>
      </c>
      <c r="P42" s="16">
        <v>57.104914319999899</v>
      </c>
      <c r="Q42" s="16">
        <v>5.7699999999999898E-9</v>
      </c>
    </row>
    <row r="43" spans="1:17" x14ac:dyDescent="0.25">
      <c r="A43" s="16">
        <v>2520</v>
      </c>
      <c r="B43" s="16">
        <v>58.424999999999997</v>
      </c>
      <c r="C43" s="16">
        <v>64.339830179000003</v>
      </c>
      <c r="N43" s="16">
        <v>2520</v>
      </c>
      <c r="O43" s="16">
        <v>58.424999999999997</v>
      </c>
      <c r="P43" s="16">
        <v>59.424999997999898</v>
      </c>
      <c r="Q43" s="16">
        <v>5.7699999999999898E-9</v>
      </c>
    </row>
    <row r="44" spans="1:17" x14ac:dyDescent="0.25">
      <c r="A44" s="16">
        <v>2660</v>
      </c>
      <c r="B44" s="16">
        <v>62.579999999999899</v>
      </c>
      <c r="C44" s="16">
        <v>67.725233481000004</v>
      </c>
      <c r="N44" s="16">
        <v>2660</v>
      </c>
      <c r="O44" s="16">
        <v>62.579999999999899</v>
      </c>
      <c r="P44" s="16">
        <v>63.579999993000001</v>
      </c>
      <c r="Q44" s="16">
        <v>1.2986346794999901E-9</v>
      </c>
    </row>
    <row r="45" spans="1:17" x14ac:dyDescent="0.25">
      <c r="A45" s="16">
        <v>2800</v>
      </c>
      <c r="B45" s="16">
        <v>65.9849999999999</v>
      </c>
      <c r="C45" s="16">
        <v>70.483846138999894</v>
      </c>
      <c r="N45" s="16">
        <v>2800</v>
      </c>
      <c r="O45" s="16">
        <v>65.9849999999999</v>
      </c>
      <c r="P45" s="16">
        <v>66.9849999959999</v>
      </c>
      <c r="Q45" s="16">
        <v>1.7170672336000001E-9</v>
      </c>
    </row>
    <row r="46" spans="1:17" x14ac:dyDescent="0.25">
      <c r="A46" s="16">
        <v>2940</v>
      </c>
      <c r="B46" s="16">
        <v>67.144999999999897</v>
      </c>
      <c r="C46" s="16">
        <v>72.706340718000007</v>
      </c>
      <c r="N46" s="16">
        <v>2940</v>
      </c>
      <c r="O46" s="16">
        <v>67.144999999999897</v>
      </c>
      <c r="P46" s="16">
        <v>68.144999995999896</v>
      </c>
      <c r="Q46" s="16">
        <v>5.7699999999999898E-9</v>
      </c>
    </row>
    <row r="47" spans="1:17" x14ac:dyDescent="0.25">
      <c r="A47" s="16">
        <v>3080</v>
      </c>
      <c r="B47" s="16">
        <v>70.064999999999898</v>
      </c>
      <c r="C47" s="16">
        <v>74.479921739999895</v>
      </c>
      <c r="N47" s="16">
        <v>3080</v>
      </c>
      <c r="O47" s="16">
        <v>70.064999999999898</v>
      </c>
      <c r="P47" s="16">
        <v>71.064999986999894</v>
      </c>
      <c r="Q47" s="16">
        <v>2.3823369893999902E-10</v>
      </c>
    </row>
    <row r="48" spans="1:17" x14ac:dyDescent="0.25">
      <c r="A48" s="16">
        <v>3220</v>
      </c>
      <c r="B48" s="16">
        <v>70.819999999999894</v>
      </c>
      <c r="C48" s="16">
        <v>75.883905600000006</v>
      </c>
      <c r="N48" s="16">
        <v>3220</v>
      </c>
      <c r="O48" s="16">
        <v>70.819999999999894</v>
      </c>
      <c r="P48" s="16">
        <v>70.712255038999899</v>
      </c>
      <c r="Q48" s="16">
        <v>5.7699999999999898E-9</v>
      </c>
    </row>
    <row r="49" spans="1:22" x14ac:dyDescent="0.25">
      <c r="A49" s="16">
        <v>3360</v>
      </c>
      <c r="B49" s="16">
        <v>74.37</v>
      </c>
      <c r="C49" s="16">
        <v>76.987723865000007</v>
      </c>
      <c r="N49" s="16">
        <v>3360</v>
      </c>
      <c r="O49" s="16">
        <v>74.37</v>
      </c>
      <c r="P49" s="16">
        <v>73.370000001999898</v>
      </c>
      <c r="Q49" s="16">
        <v>2.31E-10</v>
      </c>
    </row>
    <row r="50" spans="1:22" x14ac:dyDescent="0.25">
      <c r="A50" s="16">
        <v>3500</v>
      </c>
      <c r="B50" s="16">
        <v>74.87</v>
      </c>
      <c r="C50" s="16">
        <v>77.850482131000007</v>
      </c>
      <c r="N50" s="16">
        <v>3500</v>
      </c>
      <c r="O50" s="16">
        <v>74.87</v>
      </c>
      <c r="P50" s="16">
        <v>73.870000000999894</v>
      </c>
      <c r="Q50" s="16">
        <v>5.0825204675000002E-9</v>
      </c>
    </row>
    <row r="51" spans="1:22" x14ac:dyDescent="0.25">
      <c r="A51" s="16">
        <v>3640</v>
      </c>
      <c r="B51" s="16">
        <v>75.094999999999899</v>
      </c>
      <c r="C51" s="16">
        <v>78.521440228000003</v>
      </c>
      <c r="N51" s="16">
        <v>3640</v>
      </c>
      <c r="O51" s="16">
        <v>75.094999999999899</v>
      </c>
      <c r="P51" s="16">
        <v>74.095000001000002</v>
      </c>
      <c r="Q51" s="16">
        <v>5.4382413734000003E-9</v>
      </c>
      <c r="S51" s="68" t="s">
        <v>74</v>
      </c>
      <c r="T51" s="68" t="s">
        <v>75</v>
      </c>
      <c r="U51" s="68" t="s">
        <v>76</v>
      </c>
      <c r="V51" s="68" t="s">
        <v>77</v>
      </c>
    </row>
    <row r="52" spans="1:22" x14ac:dyDescent="0.25">
      <c r="A52" s="16">
        <v>3780</v>
      </c>
      <c r="B52" s="16">
        <v>75.694999999999894</v>
      </c>
      <c r="C52" s="16">
        <v>79.040977048000002</v>
      </c>
      <c r="N52" s="16">
        <v>3780</v>
      </c>
      <c r="O52" s="16">
        <v>75.694999999999894</v>
      </c>
      <c r="P52" s="16">
        <v>74.695000000999897</v>
      </c>
      <c r="Q52" s="16">
        <v>3.9256180609000002E-9</v>
      </c>
      <c r="S52" s="68" t="s">
        <v>19</v>
      </c>
      <c r="T52" s="69">
        <v>3.3776494202999999E-9</v>
      </c>
      <c r="U52" s="69">
        <v>5.7699999999999997E-9</v>
      </c>
      <c r="V52" s="69">
        <v>2.31E-10</v>
      </c>
    </row>
    <row r="53" spans="1:22" x14ac:dyDescent="0.25">
      <c r="A53" s="16">
        <v>3920</v>
      </c>
      <c r="B53" s="16">
        <v>77.17</v>
      </c>
      <c r="C53" s="16">
        <v>79.441755498999896</v>
      </c>
      <c r="N53" s="16">
        <v>3920</v>
      </c>
      <c r="O53" s="16">
        <v>77.17</v>
      </c>
      <c r="P53" s="16">
        <v>76.17</v>
      </c>
      <c r="Q53" s="16">
        <v>9.7077468274999908E-10</v>
      </c>
      <c r="S53" s="68" t="s">
        <v>21</v>
      </c>
      <c r="T53" s="69">
        <v>2.4258256298E-9</v>
      </c>
      <c r="U53" s="69">
        <v>4.0719999999999997E-8</v>
      </c>
      <c r="V53" s="69">
        <v>2.3099556298000002E-10</v>
      </c>
    </row>
    <row r="54" spans="1:22" x14ac:dyDescent="0.25">
      <c r="A54" s="16">
        <v>4200</v>
      </c>
      <c r="B54" s="16">
        <v>77.789999999999907</v>
      </c>
      <c r="C54" s="16">
        <v>79.986178308999897</v>
      </c>
      <c r="N54" s="16">
        <v>4200</v>
      </c>
      <c r="O54" s="16">
        <v>77.789999999999907</v>
      </c>
      <c r="P54" s="16">
        <v>76.790000000000006</v>
      </c>
      <c r="Q54" s="16">
        <v>4.1107357267000002E-9</v>
      </c>
      <c r="S54" s="68" t="s">
        <v>22</v>
      </c>
      <c r="T54" s="69">
        <v>3.5747894678E-9</v>
      </c>
      <c r="U54" s="69">
        <v>5.7699999999999997E-9</v>
      </c>
      <c r="V54" s="69">
        <v>2.31E-10</v>
      </c>
    </row>
    <row r="55" spans="1:22" x14ac:dyDescent="0.25">
      <c r="A55" s="16">
        <v>4480</v>
      </c>
      <c r="B55" s="16">
        <v>81.180000000000007</v>
      </c>
      <c r="C55" s="16">
        <v>80.304772623000005</v>
      </c>
      <c r="N55" s="16">
        <v>4480</v>
      </c>
      <c r="O55" s="16">
        <v>81.180000000000007</v>
      </c>
      <c r="P55" s="16">
        <v>80.180000000000007</v>
      </c>
      <c r="Q55" s="16">
        <v>2.31E-10</v>
      </c>
    </row>
    <row r="56" spans="1:22" x14ac:dyDescent="0.25">
      <c r="A56" s="16">
        <v>4760</v>
      </c>
      <c r="B56" s="16">
        <v>82.729999999999905</v>
      </c>
      <c r="C56" s="16">
        <v>80.489669976000002</v>
      </c>
      <c r="N56" s="16">
        <v>4760</v>
      </c>
      <c r="O56" s="16">
        <v>82.729999999999905</v>
      </c>
      <c r="P56" s="16">
        <v>81.73</v>
      </c>
      <c r="Q56" s="16">
        <v>2.0139919114999899E-9</v>
      </c>
    </row>
    <row r="57" spans="1:22" x14ac:dyDescent="0.25">
      <c r="A57" s="16">
        <v>5040</v>
      </c>
      <c r="B57" s="16">
        <v>82.49</v>
      </c>
      <c r="C57" s="16">
        <v>80.596287668000002</v>
      </c>
      <c r="N57" s="16">
        <v>5040</v>
      </c>
      <c r="O57" s="16">
        <v>82.49</v>
      </c>
      <c r="P57" s="16">
        <v>84.645045648000007</v>
      </c>
      <c r="Q57" s="16">
        <v>2.31E-10</v>
      </c>
    </row>
    <row r="58" spans="1:22" x14ac:dyDescent="0.25">
      <c r="A58" s="16">
        <v>5180</v>
      </c>
      <c r="B58" s="16">
        <v>83.224999999999895</v>
      </c>
      <c r="C58" s="16">
        <v>80.631111954999895</v>
      </c>
      <c r="N58" s="16">
        <v>5180</v>
      </c>
      <c r="O58" s="16">
        <v>83.224999999999895</v>
      </c>
      <c r="P58" s="16">
        <v>85.408320654999898</v>
      </c>
      <c r="Q58" s="16">
        <v>2.31E-10</v>
      </c>
    </row>
    <row r="59" spans="1:22" ht="15.75" thickBot="1" x14ac:dyDescent="0.3">
      <c r="A59" s="16">
        <v>5460</v>
      </c>
      <c r="B59" s="16">
        <v>84.069999999999894</v>
      </c>
      <c r="C59" s="16">
        <v>80.677377050000004</v>
      </c>
      <c r="N59" s="16">
        <v>5460</v>
      </c>
      <c r="O59" s="16">
        <v>84.069999999999894</v>
      </c>
      <c r="P59" s="16">
        <v>83.069999999999894</v>
      </c>
      <c r="Q59" s="16">
        <v>2.31E-10</v>
      </c>
    </row>
    <row r="60" spans="1:22" ht="15.75" thickBot="1" x14ac:dyDescent="0.3">
      <c r="A60" s="16">
        <v>5740</v>
      </c>
      <c r="B60" s="16">
        <v>86.099999999999895</v>
      </c>
      <c r="C60" s="16">
        <v>80.703775988999894</v>
      </c>
      <c r="N60" s="16">
        <v>5740</v>
      </c>
      <c r="O60" s="16">
        <v>86.099999999999895</v>
      </c>
      <c r="P60" s="16">
        <v>81.519262960000006</v>
      </c>
      <c r="Q60" s="16">
        <v>2.31E-10</v>
      </c>
      <c r="T60" s="21"/>
    </row>
    <row r="61" spans="1:22" ht="15.75" thickBot="1" x14ac:dyDescent="0.3">
      <c r="A61" s="16">
        <v>6020</v>
      </c>
      <c r="B61" s="16">
        <v>86.099999999999895</v>
      </c>
      <c r="C61" s="16">
        <v>80.718799770000004</v>
      </c>
      <c r="N61" s="16">
        <v>6020</v>
      </c>
      <c r="O61" s="16">
        <v>86.099999999999895</v>
      </c>
      <c r="P61" s="16">
        <v>83.424851461000003</v>
      </c>
      <c r="Q61" s="16">
        <v>2.31E-10</v>
      </c>
      <c r="T61" s="21"/>
    </row>
    <row r="62" spans="1:22" x14ac:dyDescent="0.25">
      <c r="A62" s="16">
        <v>6300</v>
      </c>
      <c r="B62" s="16">
        <v>84.579999999999899</v>
      </c>
      <c r="C62" s="16">
        <v>80.727333497000004</v>
      </c>
      <c r="N62" s="16">
        <v>6300</v>
      </c>
      <c r="O62" s="16">
        <v>84.579999999999899</v>
      </c>
      <c r="P62" s="16">
        <v>83.579999999999899</v>
      </c>
      <c r="Q62" s="16">
        <v>2.31E-10</v>
      </c>
    </row>
    <row r="63" spans="1:22" x14ac:dyDescent="0.25">
      <c r="A63" s="16">
        <v>6748</v>
      </c>
      <c r="B63" s="16">
        <v>85.439999999999898</v>
      </c>
      <c r="C63" s="16">
        <v>80.734003998999896</v>
      </c>
      <c r="N63" s="16">
        <v>6748</v>
      </c>
      <c r="O63" s="16">
        <v>85.439999999999898</v>
      </c>
      <c r="P63" s="16">
        <v>86.439999999999898</v>
      </c>
      <c r="Q63" s="16">
        <v>2.31E-10</v>
      </c>
    </row>
    <row r="64" spans="1:22" x14ac:dyDescent="0.25">
      <c r="A64" s="16">
        <v>7140</v>
      </c>
      <c r="B64" s="16">
        <v>84.689999999999898</v>
      </c>
      <c r="C64" s="16">
        <v>80.736477738000005</v>
      </c>
      <c r="N64" s="16"/>
      <c r="O64" s="16"/>
      <c r="P64" s="16"/>
      <c r="Q64" s="16"/>
    </row>
    <row r="65" spans="1:17" x14ac:dyDescent="0.25">
      <c r="A65" s="16">
        <v>7560</v>
      </c>
      <c r="B65" s="16">
        <v>84.819999999999894</v>
      </c>
      <c r="C65" s="16">
        <v>80.737651432999897</v>
      </c>
      <c r="N65" s="16"/>
      <c r="O65" s="16"/>
      <c r="P65" s="16"/>
      <c r="Q65" s="16"/>
    </row>
    <row r="66" spans="1:17" x14ac:dyDescent="0.25">
      <c r="A66" s="16">
        <v>7980</v>
      </c>
      <c r="B66" s="16">
        <v>85.574999999999903</v>
      </c>
      <c r="C66" s="16">
        <v>80.738161000000005</v>
      </c>
      <c r="N66" s="16"/>
      <c r="O66" s="16"/>
      <c r="P66" s="16"/>
      <c r="Q66" s="16"/>
    </row>
    <row r="67" spans="1:17" x14ac:dyDescent="0.25">
      <c r="A67" s="16">
        <v>8400</v>
      </c>
      <c r="B67" s="16">
        <v>86.629999999999896</v>
      </c>
      <c r="C67" s="16">
        <v>80.738388986999894</v>
      </c>
      <c r="N67" s="16"/>
      <c r="O67" s="16"/>
      <c r="P67" s="16"/>
      <c r="Q67" s="16"/>
    </row>
    <row r="68" spans="1:17" x14ac:dyDescent="0.25">
      <c r="A68" s="16">
        <v>8680</v>
      </c>
      <c r="B68" s="16">
        <v>86.375</v>
      </c>
      <c r="C68" s="16">
        <v>80.738469355000007</v>
      </c>
      <c r="N68" s="16"/>
      <c r="O68" s="16"/>
      <c r="P68" s="16"/>
      <c r="Q68" s="16"/>
    </row>
  </sheetData>
  <mergeCells count="7">
    <mergeCell ref="H39:I39"/>
    <mergeCell ref="H38:I38"/>
    <mergeCell ref="H33:J33"/>
    <mergeCell ref="H34:I34"/>
    <mergeCell ref="H35:I35"/>
    <mergeCell ref="H36:I36"/>
    <mergeCell ref="H37:I3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Q68"/>
  <sheetViews>
    <sheetView workbookViewId="0">
      <selection sqref="A1:C56"/>
    </sheetView>
  </sheetViews>
  <sheetFormatPr baseColWidth="10" defaultRowHeight="15" x14ac:dyDescent="0.25"/>
  <cols>
    <col min="1" max="2" width="12.7109375" customWidth="1"/>
    <col min="3" max="3" width="15.7109375" customWidth="1"/>
    <col min="9" max="9" width="12.7109375" customWidth="1"/>
    <col min="10" max="10" width="14.42578125" customWidth="1"/>
  </cols>
  <sheetData>
    <row r="1" spans="1:17" x14ac:dyDescent="0.25">
      <c r="A1" s="17" t="s">
        <v>27</v>
      </c>
      <c r="B1" s="17" t="s">
        <v>70</v>
      </c>
      <c r="C1" s="17" t="s">
        <v>71</v>
      </c>
      <c r="N1" s="17" t="s">
        <v>27</v>
      </c>
      <c r="O1" s="17" t="s">
        <v>70</v>
      </c>
      <c r="P1" s="17" t="s">
        <v>71</v>
      </c>
      <c r="Q1" s="17" t="s">
        <v>20</v>
      </c>
    </row>
    <row r="2" spans="1:17" x14ac:dyDescent="0.25">
      <c r="A2" s="16">
        <v>0</v>
      </c>
      <c r="B2" s="16">
        <v>0</v>
      </c>
      <c r="C2" s="16">
        <v>0</v>
      </c>
      <c r="N2" s="16">
        <v>0</v>
      </c>
      <c r="O2" s="16">
        <v>0</v>
      </c>
      <c r="P2" s="16">
        <v>0</v>
      </c>
      <c r="Q2" s="16">
        <v>3.37999999999999E-9</v>
      </c>
    </row>
    <row r="3" spans="1:17" x14ac:dyDescent="0.25">
      <c r="A3" s="16">
        <v>14</v>
      </c>
      <c r="B3" s="16">
        <v>0</v>
      </c>
      <c r="C3" s="16">
        <v>1.04548489109999E-14</v>
      </c>
      <c r="N3" s="16">
        <v>14</v>
      </c>
      <c r="O3" s="16">
        <v>0</v>
      </c>
      <c r="P3" s="16">
        <v>1.11638705919999E-6</v>
      </c>
      <c r="Q3" s="16">
        <v>3.33255E-9</v>
      </c>
    </row>
    <row r="4" spans="1:17" x14ac:dyDescent="0.25">
      <c r="A4" s="16">
        <v>140</v>
      </c>
      <c r="B4" s="16">
        <v>0</v>
      </c>
      <c r="C4" s="16">
        <v>-1.1919173697999899E-5</v>
      </c>
      <c r="N4" s="16">
        <v>140</v>
      </c>
      <c r="O4" s="16">
        <v>0</v>
      </c>
      <c r="P4" s="16">
        <v>4.7623834331000002E-2</v>
      </c>
      <c r="Q4" s="16">
        <v>3.33255E-9</v>
      </c>
    </row>
    <row r="5" spans="1:17" x14ac:dyDescent="0.25">
      <c r="A5" s="16">
        <v>280</v>
      </c>
      <c r="B5" s="16">
        <v>0</v>
      </c>
      <c r="C5" s="16">
        <v>6.2626234186000003E-3</v>
      </c>
      <c r="N5" s="16">
        <v>280</v>
      </c>
      <c r="O5" s="16">
        <v>0</v>
      </c>
      <c r="P5" s="16">
        <v>0.12686144159000001</v>
      </c>
      <c r="Q5" s="16">
        <v>7.2609999999999897E-9</v>
      </c>
    </row>
    <row r="6" spans="1:17" x14ac:dyDescent="0.25">
      <c r="A6" s="16">
        <v>420</v>
      </c>
      <c r="B6" s="16">
        <v>0</v>
      </c>
      <c r="C6" s="16">
        <v>0.299610558329999</v>
      </c>
      <c r="N6" s="16">
        <v>420</v>
      </c>
      <c r="O6" s="16">
        <v>0</v>
      </c>
      <c r="P6" s="16">
        <v>0.39615835823000001</v>
      </c>
      <c r="Q6" s="16">
        <v>7.2609999999999897E-9</v>
      </c>
    </row>
    <row r="7" spans="1:17" x14ac:dyDescent="0.25">
      <c r="A7" s="16">
        <v>518</v>
      </c>
      <c r="B7" s="16">
        <v>0</v>
      </c>
      <c r="C7" s="16">
        <v>1.7447201966000001</v>
      </c>
      <c r="N7" s="16">
        <v>518</v>
      </c>
      <c r="O7" s="16">
        <v>0</v>
      </c>
      <c r="P7" s="16">
        <v>0.81733569063</v>
      </c>
      <c r="Q7" s="16">
        <v>7.2609999999999897E-9</v>
      </c>
    </row>
    <row r="8" spans="1:17" x14ac:dyDescent="0.25">
      <c r="A8" s="16">
        <v>532</v>
      </c>
      <c r="B8" s="16">
        <v>3.30999999999999E-2</v>
      </c>
      <c r="C8" s="16">
        <v>2.1158490223999902</v>
      </c>
      <c r="N8" s="16">
        <v>532</v>
      </c>
      <c r="O8" s="16">
        <v>3.30999999999999E-2</v>
      </c>
      <c r="P8" s="16">
        <v>0.86155016006999896</v>
      </c>
      <c r="Q8" s="16">
        <v>7.2609999999999897E-9</v>
      </c>
    </row>
    <row r="9" spans="1:17" x14ac:dyDescent="0.25">
      <c r="A9" s="16">
        <v>546</v>
      </c>
      <c r="B9" s="16">
        <v>3.0099999999999901E-2</v>
      </c>
      <c r="C9" s="16">
        <v>2.5335605355999902</v>
      </c>
      <c r="N9" s="16">
        <v>546</v>
      </c>
      <c r="O9" s="16">
        <v>3.0099999999999901E-2</v>
      </c>
      <c r="P9" s="16">
        <v>0.89101840884000005</v>
      </c>
      <c r="Q9" s="16">
        <v>7.2609999999999897E-9</v>
      </c>
    </row>
    <row r="10" spans="1:17" x14ac:dyDescent="0.25">
      <c r="A10" s="16">
        <v>560</v>
      </c>
      <c r="B10" s="16">
        <v>4.51999999999999E-2</v>
      </c>
      <c r="C10" s="16">
        <v>2.9982825367000001</v>
      </c>
      <c r="N10" s="16">
        <v>560</v>
      </c>
      <c r="O10" s="16">
        <v>4.51999999999999E-2</v>
      </c>
      <c r="P10" s="16">
        <v>0.93664109996</v>
      </c>
      <c r="Q10" s="16">
        <v>7.2609999999999897E-9</v>
      </c>
    </row>
    <row r="11" spans="1:17" x14ac:dyDescent="0.25">
      <c r="A11" s="16">
        <v>574</v>
      </c>
      <c r="B11" s="16">
        <v>6.6299999999999901E-2</v>
      </c>
      <c r="C11" s="16">
        <v>3.5100044255</v>
      </c>
      <c r="N11" s="16">
        <v>574</v>
      </c>
      <c r="O11" s="16">
        <v>6.6299999999999901E-2</v>
      </c>
      <c r="P11" s="16">
        <v>0.99888144763999898</v>
      </c>
      <c r="Q11" s="16">
        <v>7.2609999999999897E-9</v>
      </c>
    </row>
    <row r="12" spans="1:17" x14ac:dyDescent="0.25">
      <c r="A12" s="16">
        <v>588</v>
      </c>
      <c r="B12" s="16">
        <v>7.8299999999999897E-2</v>
      </c>
      <c r="C12" s="16">
        <v>4.0683324746</v>
      </c>
      <c r="N12" s="16">
        <v>588</v>
      </c>
      <c r="O12" s="16">
        <v>7.8299999999999897E-2</v>
      </c>
      <c r="P12" s="16">
        <v>1.0783</v>
      </c>
      <c r="Q12" s="16">
        <v>7.2609999999999897E-9</v>
      </c>
    </row>
    <row r="13" spans="1:17" x14ac:dyDescent="0.25">
      <c r="A13" s="16">
        <v>602</v>
      </c>
      <c r="B13" s="16">
        <v>0.20480000000000001</v>
      </c>
      <c r="C13" s="16">
        <v>4.6725393940000002</v>
      </c>
      <c r="N13" s="16">
        <v>602</v>
      </c>
      <c r="O13" s="16">
        <v>0.20480000000000001</v>
      </c>
      <c r="P13" s="16">
        <v>1.2047999999000001</v>
      </c>
      <c r="Q13" s="16">
        <v>7.2609999999999897E-9</v>
      </c>
    </row>
    <row r="14" spans="1:17" x14ac:dyDescent="0.25">
      <c r="A14" s="16">
        <v>616</v>
      </c>
      <c r="B14" s="16">
        <v>0.50290000000000001</v>
      </c>
      <c r="C14" s="16">
        <v>5.3216087060000001</v>
      </c>
      <c r="N14" s="16">
        <v>616</v>
      </c>
      <c r="O14" s="16">
        <v>0.50290000000000001</v>
      </c>
      <c r="P14" s="16">
        <v>1.5028999998999899</v>
      </c>
      <c r="Q14" s="16">
        <v>7.2609999999999897E-9</v>
      </c>
    </row>
    <row r="15" spans="1:17" x14ac:dyDescent="0.25">
      <c r="A15" s="16">
        <v>630</v>
      </c>
      <c r="B15" s="16">
        <v>1.09919999999999</v>
      </c>
      <c r="C15" s="16">
        <v>6.0142745786000003</v>
      </c>
      <c r="N15" s="16">
        <v>630</v>
      </c>
      <c r="O15" s="16">
        <v>1.09919999999999</v>
      </c>
      <c r="P15" s="16">
        <v>2.0990216611000001</v>
      </c>
      <c r="Q15" s="16">
        <v>3.33255E-9</v>
      </c>
    </row>
    <row r="16" spans="1:17" x14ac:dyDescent="0.25">
      <c r="A16" s="16">
        <v>644</v>
      </c>
      <c r="B16" s="16">
        <v>1.5961000000000001</v>
      </c>
      <c r="C16" s="16">
        <v>6.7490577913000003</v>
      </c>
      <c r="N16" s="16">
        <v>644</v>
      </c>
      <c r="O16" s="16">
        <v>1.5961000000000001</v>
      </c>
      <c r="P16" s="16">
        <v>2.5960999997999901</v>
      </c>
      <c r="Q16" s="16">
        <v>4.8476951296E-9</v>
      </c>
    </row>
    <row r="17" spans="1:17" x14ac:dyDescent="0.25">
      <c r="A17" s="16">
        <v>658</v>
      </c>
      <c r="B17" s="16">
        <v>2.7585999999999902</v>
      </c>
      <c r="C17" s="16">
        <v>7.52429840569999</v>
      </c>
      <c r="N17" s="16">
        <v>658</v>
      </c>
      <c r="O17" s="16">
        <v>2.7585999999999902</v>
      </c>
      <c r="P17" s="16">
        <v>3.4176618051999901</v>
      </c>
      <c r="Q17" s="16">
        <v>3.33255E-9</v>
      </c>
    </row>
    <row r="18" spans="1:17" x14ac:dyDescent="0.25">
      <c r="A18" s="16">
        <v>672</v>
      </c>
      <c r="B18" s="16">
        <v>3.1652</v>
      </c>
      <c r="C18" s="16">
        <v>8.3381855851999909</v>
      </c>
      <c r="N18" s="16">
        <v>672</v>
      </c>
      <c r="O18" s="16">
        <v>3.1652</v>
      </c>
      <c r="P18" s="16">
        <v>4.1651999992000004</v>
      </c>
      <c r="Q18" s="16">
        <v>3.33255E-9</v>
      </c>
    </row>
    <row r="19" spans="1:17" x14ac:dyDescent="0.25">
      <c r="A19" s="16">
        <v>686</v>
      </c>
      <c r="B19" s="16">
        <v>4.0235000000000003</v>
      </c>
      <c r="C19" s="16">
        <v>9.1887848862000006</v>
      </c>
      <c r="N19" s="16">
        <v>686</v>
      </c>
      <c r="O19" s="16">
        <v>4.0235000000000003</v>
      </c>
      <c r="P19" s="16">
        <v>5.0234999999000003</v>
      </c>
      <c r="Q19" s="16">
        <v>3.33255E-9</v>
      </c>
    </row>
    <row r="20" spans="1:17" x14ac:dyDescent="0.25">
      <c r="A20" s="16">
        <v>700</v>
      </c>
      <c r="B20" s="16">
        <v>4.9451000000000001</v>
      </c>
      <c r="C20" s="16">
        <v>10.074063252</v>
      </c>
      <c r="N20" s="16">
        <v>700</v>
      </c>
      <c r="O20" s="16">
        <v>4.9451000000000001</v>
      </c>
      <c r="P20" s="16">
        <v>6.0028925291000004</v>
      </c>
      <c r="Q20" s="16">
        <v>3.33255E-9</v>
      </c>
    </row>
    <row r="21" spans="1:17" x14ac:dyDescent="0.25">
      <c r="A21" s="16">
        <v>714</v>
      </c>
      <c r="B21" s="16">
        <v>5.9991000000000003</v>
      </c>
      <c r="C21" s="16">
        <v>10.9919118779999</v>
      </c>
      <c r="N21" s="16">
        <v>714</v>
      </c>
      <c r="O21" s="16">
        <v>5.9991000000000003</v>
      </c>
      <c r="P21" s="16">
        <v>7.0155509993000003</v>
      </c>
      <c r="Q21" s="16">
        <v>3.33255E-9</v>
      </c>
    </row>
    <row r="22" spans="1:17" x14ac:dyDescent="0.25">
      <c r="A22" s="16">
        <v>728</v>
      </c>
      <c r="B22" s="16">
        <v>7.3272000000000004</v>
      </c>
      <c r="C22" s="16">
        <v>11.9401670749999</v>
      </c>
      <c r="N22" s="16">
        <v>728</v>
      </c>
      <c r="O22" s="16">
        <v>7.3272000000000004</v>
      </c>
      <c r="P22" s="16">
        <v>8.0594145652999991</v>
      </c>
      <c r="Q22" s="16">
        <v>3.33255E-9</v>
      </c>
    </row>
    <row r="23" spans="1:17" x14ac:dyDescent="0.25">
      <c r="A23" s="16">
        <v>742</v>
      </c>
      <c r="B23" s="16">
        <v>8.4174000000000007</v>
      </c>
      <c r="C23" s="16">
        <v>12.9166292289999</v>
      </c>
      <c r="N23" s="16">
        <v>742</v>
      </c>
      <c r="O23" s="16">
        <v>8.4174000000000007</v>
      </c>
      <c r="P23" s="16">
        <v>9.1327427220999908</v>
      </c>
      <c r="Q23" s="16">
        <v>3.33255E-9</v>
      </c>
    </row>
    <row r="24" spans="1:17" ht="15.75" thickBot="1" x14ac:dyDescent="0.3">
      <c r="A24" s="16">
        <v>756</v>
      </c>
      <c r="B24" s="16">
        <v>10.0109999999999</v>
      </c>
      <c r="C24" s="16">
        <v>13.9190799569999</v>
      </c>
      <c r="N24" s="16">
        <v>756</v>
      </c>
      <c r="O24" s="16">
        <v>10.0109999999999</v>
      </c>
      <c r="P24" s="16">
        <v>10.233985086000001</v>
      </c>
      <c r="Q24" s="16">
        <v>3.33255E-9</v>
      </c>
    </row>
    <row r="25" spans="1:17" ht="15.75" thickBot="1" x14ac:dyDescent="0.3">
      <c r="A25" s="16">
        <v>770</v>
      </c>
      <c r="B25" s="16">
        <v>11.236000000000001</v>
      </c>
      <c r="C25" s="16">
        <v>14.945297524000001</v>
      </c>
      <c r="H25" s="20" t="s">
        <v>30</v>
      </c>
      <c r="I25" s="24">
        <v>3.654E-9</v>
      </c>
      <c r="J25" s="7"/>
      <c r="N25" s="16">
        <v>770</v>
      </c>
      <c r="O25" s="16">
        <v>11.236000000000001</v>
      </c>
      <c r="P25" s="16">
        <v>11.361707082000001</v>
      </c>
      <c r="Q25" s="16">
        <v>3.33255E-9</v>
      </c>
    </row>
    <row r="26" spans="1:17" ht="15.75" thickBot="1" x14ac:dyDescent="0.3">
      <c r="A26" s="16">
        <v>784</v>
      </c>
      <c r="B26" s="16">
        <v>12.528</v>
      </c>
      <c r="C26" s="16">
        <v>15.9930706259999</v>
      </c>
      <c r="H26" s="19" t="s">
        <v>33</v>
      </c>
      <c r="I26" s="21">
        <v>3.6070000000000001E-9</v>
      </c>
      <c r="J26" s="23"/>
      <c r="N26" s="16">
        <v>784</v>
      </c>
      <c r="O26" s="16">
        <v>12.528</v>
      </c>
      <c r="P26" s="16">
        <v>12.5145449689999</v>
      </c>
      <c r="Q26" s="16">
        <v>3.33255E-9</v>
      </c>
    </row>
    <row r="27" spans="1:17" ht="15.75" thickBot="1" x14ac:dyDescent="0.3">
      <c r="A27" s="16">
        <v>854</v>
      </c>
      <c r="B27" s="16">
        <v>21.1114999999999</v>
      </c>
      <c r="C27" s="16">
        <v>21.480021748999899</v>
      </c>
      <c r="H27" s="19" t="s">
        <v>34</v>
      </c>
      <c r="I27" s="21">
        <v>3.2145000000000001E-10</v>
      </c>
      <c r="J27" s="33"/>
      <c r="K27" s="33"/>
      <c r="N27" s="16">
        <v>854</v>
      </c>
      <c r="O27" s="16">
        <v>21.1114999999999</v>
      </c>
      <c r="P27" s="16">
        <v>18.747414965000001</v>
      </c>
      <c r="Q27" s="16">
        <v>3.33255E-9</v>
      </c>
    </row>
    <row r="28" spans="1:17" ht="15.75" thickBot="1" x14ac:dyDescent="0.3">
      <c r="A28" s="16">
        <v>924</v>
      </c>
      <c r="B28" s="16">
        <v>26.577500000000001</v>
      </c>
      <c r="C28" s="16">
        <v>27.197668882999899</v>
      </c>
      <c r="H28" s="24" t="s">
        <v>35</v>
      </c>
      <c r="I28" s="24">
        <f>I25+I26</f>
        <v>7.2609999999999996E-9</v>
      </c>
      <c r="J28" s="18"/>
      <c r="K28" s="18"/>
      <c r="N28" s="16">
        <v>924</v>
      </c>
      <c r="O28" s="16">
        <v>26.577500000000001</v>
      </c>
      <c r="P28" s="16">
        <v>25.2911735029999</v>
      </c>
      <c r="Q28" s="16">
        <v>3.33255E-9</v>
      </c>
    </row>
    <row r="29" spans="1:17" ht="15.75" thickBot="1" x14ac:dyDescent="0.3">
      <c r="A29" s="16">
        <v>1064</v>
      </c>
      <c r="B29" s="16">
        <v>38.142000000000003</v>
      </c>
      <c r="C29" s="16">
        <v>38.5136959579999</v>
      </c>
      <c r="H29" s="20" t="s">
        <v>32</v>
      </c>
      <c r="I29" s="24">
        <f>I25-I27</f>
        <v>3.33255E-9</v>
      </c>
      <c r="J29" s="34"/>
      <c r="K29" s="18"/>
      <c r="N29" s="16">
        <v>1064</v>
      </c>
      <c r="O29" s="16">
        <v>38.142000000000003</v>
      </c>
      <c r="P29" s="16">
        <v>37.594103318999899</v>
      </c>
      <c r="Q29" s="16">
        <v>3.33255E-9</v>
      </c>
    </row>
    <row r="30" spans="1:17" x14ac:dyDescent="0.25">
      <c r="A30" s="16">
        <v>1204</v>
      </c>
      <c r="B30" s="16">
        <v>47.281999999999996</v>
      </c>
      <c r="C30" s="16">
        <v>48.788151697000004</v>
      </c>
      <c r="H30" s="1"/>
      <c r="I30" s="16"/>
      <c r="J30" s="1"/>
      <c r="K30" s="1"/>
      <c r="N30" s="16">
        <v>1204</v>
      </c>
      <c r="O30" s="16">
        <v>47.281999999999996</v>
      </c>
      <c r="P30" s="16">
        <v>47.294817645000002</v>
      </c>
      <c r="Q30" s="16">
        <v>3.33255E-9</v>
      </c>
    </row>
    <row r="31" spans="1:17" x14ac:dyDescent="0.25">
      <c r="A31" s="16">
        <v>1344</v>
      </c>
      <c r="B31" s="16">
        <v>54.42</v>
      </c>
      <c r="C31" s="16">
        <v>57.511957936999899</v>
      </c>
      <c r="N31" s="16">
        <v>1344</v>
      </c>
      <c r="O31" s="16">
        <v>54.42</v>
      </c>
      <c r="P31" s="16">
        <v>54.548405741000003</v>
      </c>
      <c r="Q31" s="16">
        <v>6.53892777699999E-9</v>
      </c>
    </row>
    <row r="32" spans="1:17" ht="15.75" thickBot="1" x14ac:dyDescent="0.3">
      <c r="A32" s="16">
        <v>1400</v>
      </c>
      <c r="B32" s="16">
        <v>57.354999999999997</v>
      </c>
      <c r="C32" s="16">
        <v>60.538453130000001</v>
      </c>
      <c r="N32" s="16">
        <v>1400</v>
      </c>
      <c r="O32" s="16">
        <v>57.354999999999997</v>
      </c>
      <c r="P32" s="16">
        <v>56.905874271000002</v>
      </c>
      <c r="Q32" s="16">
        <v>7.2609999999999897E-9</v>
      </c>
    </row>
    <row r="33" spans="1:17" ht="15.75" thickBot="1" x14ac:dyDescent="0.3">
      <c r="A33" s="16">
        <v>1540</v>
      </c>
      <c r="B33" s="16">
        <v>60.034999999999897</v>
      </c>
      <c r="C33" s="16">
        <v>66.999104821000003</v>
      </c>
      <c r="H33" s="79" t="s">
        <v>57</v>
      </c>
      <c r="I33" s="80"/>
      <c r="J33" s="81"/>
      <c r="N33" s="16">
        <v>1540</v>
      </c>
      <c r="O33" s="16">
        <v>60.034999999999897</v>
      </c>
      <c r="P33" s="16">
        <v>60.132683815999897</v>
      </c>
      <c r="Q33" s="16">
        <v>7.2609999999999897E-9</v>
      </c>
    </row>
    <row r="34" spans="1:17" x14ac:dyDescent="0.25">
      <c r="A34" s="16">
        <v>1680</v>
      </c>
      <c r="B34" s="16">
        <v>62.16</v>
      </c>
      <c r="C34" s="16">
        <v>72.040872317999899</v>
      </c>
      <c r="H34" s="82" t="s">
        <v>49</v>
      </c>
      <c r="I34" s="83"/>
      <c r="J34" s="61">
        <v>201.52</v>
      </c>
      <c r="N34" s="16">
        <v>1680</v>
      </c>
      <c r="O34" s="16">
        <v>62.16</v>
      </c>
      <c r="P34" s="16">
        <v>62.364350643999899</v>
      </c>
      <c r="Q34" s="16">
        <v>7.2609999999999897E-9</v>
      </c>
    </row>
    <row r="35" spans="1:17" x14ac:dyDescent="0.25">
      <c r="A35" s="16">
        <v>1820</v>
      </c>
      <c r="B35" s="16">
        <v>64.539999999999907</v>
      </c>
      <c r="C35" s="16">
        <v>75.901946405999894</v>
      </c>
      <c r="H35" s="77" t="s">
        <v>50</v>
      </c>
      <c r="I35" s="78"/>
      <c r="J35" s="62">
        <f>J34^0.5</f>
        <v>14.195774019052291</v>
      </c>
      <c r="N35" s="16">
        <v>1820</v>
      </c>
      <c r="O35" s="16">
        <v>64.539999999999907</v>
      </c>
      <c r="P35" s="16">
        <v>65.008653494000001</v>
      </c>
      <c r="Q35" s="16">
        <v>7.2609999999999897E-9</v>
      </c>
    </row>
    <row r="36" spans="1:17" x14ac:dyDescent="0.25">
      <c r="A36" s="16">
        <v>1960</v>
      </c>
      <c r="B36" s="16">
        <v>68.92</v>
      </c>
      <c r="C36" s="16">
        <v>78.818633442000007</v>
      </c>
      <c r="H36" s="77" t="s">
        <v>55</v>
      </c>
      <c r="I36" s="78"/>
      <c r="J36" s="62">
        <v>0.91</v>
      </c>
      <c r="N36" s="16">
        <v>1960</v>
      </c>
      <c r="O36" s="16">
        <v>68.92</v>
      </c>
      <c r="P36" s="16">
        <v>68.887419957000006</v>
      </c>
      <c r="Q36" s="16">
        <v>3.33255E-9</v>
      </c>
    </row>
    <row r="37" spans="1:17" x14ac:dyDescent="0.25">
      <c r="A37" s="16">
        <v>2240</v>
      </c>
      <c r="B37" s="16">
        <v>76.269999999999897</v>
      </c>
      <c r="C37" s="16">
        <v>82.618598574999893</v>
      </c>
      <c r="H37" s="77" t="s">
        <v>53</v>
      </c>
      <c r="I37" s="78"/>
      <c r="J37" s="62">
        <v>1622.34</v>
      </c>
      <c r="N37" s="16">
        <v>2240</v>
      </c>
      <c r="O37" s="16">
        <v>76.269999999999897</v>
      </c>
      <c r="P37" s="16">
        <v>75.7508883859999</v>
      </c>
      <c r="Q37" s="16">
        <v>3.33255E-9</v>
      </c>
    </row>
    <row r="38" spans="1:17" ht="15.75" thickBot="1" x14ac:dyDescent="0.3">
      <c r="A38" s="16">
        <v>2520</v>
      </c>
      <c r="B38" s="16">
        <v>76.375</v>
      </c>
      <c r="C38" s="16">
        <v>84.691088686000001</v>
      </c>
      <c r="H38" s="75" t="s">
        <v>54</v>
      </c>
      <c r="I38" s="76"/>
      <c r="J38" s="63">
        <v>24.95</v>
      </c>
      <c r="N38" s="16">
        <v>2520</v>
      </c>
      <c r="O38" s="16">
        <v>76.375</v>
      </c>
      <c r="P38" s="16">
        <v>76.808115709000006</v>
      </c>
      <c r="Q38" s="16">
        <v>7.2609999999999897E-9</v>
      </c>
    </row>
    <row r="39" spans="1:17" ht="15.75" thickBot="1" x14ac:dyDescent="0.3">
      <c r="A39" s="16">
        <v>2800</v>
      </c>
      <c r="B39" s="16">
        <v>79.805000000000007</v>
      </c>
      <c r="C39" s="16">
        <v>85.803587171000004</v>
      </c>
      <c r="H39" s="75" t="s">
        <v>65</v>
      </c>
      <c r="I39" s="76"/>
      <c r="J39" s="63">
        <v>0.04</v>
      </c>
      <c r="N39" s="16">
        <v>2800</v>
      </c>
      <c r="O39" s="16">
        <v>79.805000000000007</v>
      </c>
      <c r="P39" s="16">
        <v>79.589278707000005</v>
      </c>
      <c r="Q39" s="16">
        <v>3.87894314889999E-9</v>
      </c>
    </row>
    <row r="40" spans="1:17" x14ac:dyDescent="0.25">
      <c r="A40" s="16">
        <v>3080</v>
      </c>
      <c r="B40" s="16">
        <v>80.894999999999897</v>
      </c>
      <c r="C40" s="16">
        <v>86.395182391999896</v>
      </c>
      <c r="N40" s="16">
        <v>3080</v>
      </c>
      <c r="O40" s="16">
        <v>80.894999999999897</v>
      </c>
      <c r="P40" s="16">
        <v>80.991673051000006</v>
      </c>
      <c r="Q40" s="16">
        <v>4.93062606399999E-9</v>
      </c>
    </row>
    <row r="41" spans="1:17" x14ac:dyDescent="0.25">
      <c r="A41" s="16">
        <v>3360</v>
      </c>
      <c r="B41" s="16">
        <v>83.224999999999895</v>
      </c>
      <c r="C41" s="16">
        <v>86.708006092999895</v>
      </c>
      <c r="N41" s="16">
        <v>3360</v>
      </c>
      <c r="O41" s="16">
        <v>83.224999999999895</v>
      </c>
      <c r="P41" s="16">
        <v>83.349642392999897</v>
      </c>
      <c r="Q41" s="16">
        <v>3.33255E-9</v>
      </c>
    </row>
    <row r="42" spans="1:17" x14ac:dyDescent="0.25">
      <c r="A42" s="16">
        <v>3640</v>
      </c>
      <c r="B42" s="16">
        <v>86.78</v>
      </c>
      <c r="C42" s="16">
        <v>86.872857033000003</v>
      </c>
      <c r="N42" s="16">
        <v>3640</v>
      </c>
      <c r="O42" s="16">
        <v>86.78</v>
      </c>
      <c r="P42" s="16">
        <v>86.562251263999897</v>
      </c>
      <c r="Q42" s="16">
        <v>3.33255E-9</v>
      </c>
    </row>
    <row r="43" spans="1:17" x14ac:dyDescent="0.25">
      <c r="A43" s="16">
        <v>3920</v>
      </c>
      <c r="B43" s="16">
        <v>87.454999999999899</v>
      </c>
      <c r="C43" s="16">
        <v>86.959550221000001</v>
      </c>
      <c r="N43" s="16">
        <v>3920</v>
      </c>
      <c r="O43" s="16">
        <v>87.454999999999899</v>
      </c>
      <c r="P43" s="16">
        <v>87.501104385999895</v>
      </c>
      <c r="Q43" s="16">
        <v>3.33255E-9</v>
      </c>
    </row>
    <row r="44" spans="1:17" x14ac:dyDescent="0.25">
      <c r="A44" s="16">
        <v>4200</v>
      </c>
      <c r="B44" s="16">
        <v>88.149999999999906</v>
      </c>
      <c r="C44" s="16">
        <v>87.005084955000001</v>
      </c>
      <c r="N44" s="16">
        <v>4200</v>
      </c>
      <c r="O44" s="16">
        <v>88.149999999999906</v>
      </c>
      <c r="P44" s="16">
        <v>88.238275392000006</v>
      </c>
      <c r="Q44" s="16">
        <v>3.33255E-9</v>
      </c>
    </row>
    <row r="45" spans="1:17" x14ac:dyDescent="0.25">
      <c r="A45" s="16">
        <v>4480</v>
      </c>
      <c r="B45" s="16">
        <v>89.67</v>
      </c>
      <c r="C45" s="16">
        <v>87.028985097000003</v>
      </c>
      <c r="N45" s="16">
        <v>4480</v>
      </c>
      <c r="O45" s="16">
        <v>89.67</v>
      </c>
      <c r="P45" s="16">
        <v>89.528399153999899</v>
      </c>
      <c r="Q45" s="16">
        <v>3.33255E-9</v>
      </c>
    </row>
    <row r="46" spans="1:17" x14ac:dyDescent="0.25">
      <c r="A46" s="16">
        <v>4760</v>
      </c>
      <c r="B46" s="16">
        <v>89.67</v>
      </c>
      <c r="C46" s="16">
        <v>87.041526012000006</v>
      </c>
      <c r="N46" s="16">
        <v>4760</v>
      </c>
      <c r="O46" s="16">
        <v>89.67</v>
      </c>
      <c r="P46" s="16">
        <v>89.770626183999894</v>
      </c>
      <c r="Q46" s="16">
        <v>3.33255E-9</v>
      </c>
    </row>
    <row r="47" spans="1:17" x14ac:dyDescent="0.25">
      <c r="A47" s="16">
        <v>5040</v>
      </c>
      <c r="B47" s="16">
        <v>90.769999999999897</v>
      </c>
      <c r="C47" s="16">
        <v>87.048106910000001</v>
      </c>
      <c r="N47" s="16">
        <v>5040</v>
      </c>
      <c r="O47" s="16">
        <v>90.769999999999897</v>
      </c>
      <c r="P47" s="16">
        <v>90.770415885999896</v>
      </c>
      <c r="Q47" s="16">
        <v>3.33255E-9</v>
      </c>
    </row>
    <row r="48" spans="1:17" x14ac:dyDescent="0.25">
      <c r="A48" s="16">
        <v>5320</v>
      </c>
      <c r="B48" s="16">
        <v>91.795000000000002</v>
      </c>
      <c r="C48" s="16">
        <v>87.051562012000005</v>
      </c>
      <c r="N48" s="16">
        <v>5320</v>
      </c>
      <c r="O48" s="16">
        <v>91.795000000000002</v>
      </c>
      <c r="P48" s="16">
        <v>91.649889431000005</v>
      </c>
      <c r="Q48" s="16">
        <v>3.33255E-9</v>
      </c>
    </row>
    <row r="49" spans="1:17" x14ac:dyDescent="0.25">
      <c r="A49" s="16">
        <v>5600</v>
      </c>
      <c r="B49" s="16">
        <v>91.204999999999899</v>
      </c>
      <c r="C49" s="16">
        <v>87.053378190000004</v>
      </c>
      <c r="N49" s="16">
        <v>5600</v>
      </c>
      <c r="O49" s="16">
        <v>91.204999999999899</v>
      </c>
      <c r="P49" s="16">
        <v>91.316571314000001</v>
      </c>
      <c r="Q49" s="16">
        <v>3.33255E-9</v>
      </c>
    </row>
    <row r="50" spans="1:17" x14ac:dyDescent="0.25">
      <c r="A50" s="16">
        <v>6020</v>
      </c>
      <c r="B50" s="16">
        <v>92.454999999999899</v>
      </c>
      <c r="C50" s="16">
        <v>87.054628167999894</v>
      </c>
      <c r="N50" s="16">
        <v>6020</v>
      </c>
      <c r="O50" s="16">
        <v>92.454999999999899</v>
      </c>
      <c r="P50" s="16">
        <v>92.410807935999898</v>
      </c>
      <c r="Q50" s="16">
        <v>3.33255E-9</v>
      </c>
    </row>
    <row r="51" spans="1:17" x14ac:dyDescent="0.25">
      <c r="A51" s="16">
        <v>6440</v>
      </c>
      <c r="B51" s="16">
        <v>93.104999999999905</v>
      </c>
      <c r="C51" s="16">
        <v>87.055112334</v>
      </c>
      <c r="N51" s="16">
        <v>6440</v>
      </c>
      <c r="O51" s="16">
        <v>93.104999999999905</v>
      </c>
      <c r="P51" s="16">
        <v>93.038570797000006</v>
      </c>
      <c r="Q51" s="16">
        <v>3.33255E-9</v>
      </c>
    </row>
    <row r="52" spans="1:17" x14ac:dyDescent="0.25">
      <c r="A52" s="16">
        <v>6860</v>
      </c>
      <c r="B52" s="16">
        <v>92.819999999999894</v>
      </c>
      <c r="C52" s="16">
        <v>87.055305888000007</v>
      </c>
      <c r="N52" s="16">
        <v>6860</v>
      </c>
      <c r="O52" s="16">
        <v>92.819999999999894</v>
      </c>
      <c r="P52" s="16">
        <v>92.952886078999896</v>
      </c>
      <c r="Q52" s="16">
        <v>3.33255E-9</v>
      </c>
    </row>
    <row r="53" spans="1:17" x14ac:dyDescent="0.25">
      <c r="A53" s="16">
        <v>7280</v>
      </c>
      <c r="B53" s="16">
        <v>95.06</v>
      </c>
      <c r="C53" s="16">
        <v>87.055389164999895</v>
      </c>
      <c r="N53" s="16">
        <v>7280</v>
      </c>
      <c r="O53" s="16">
        <v>95.06</v>
      </c>
      <c r="P53" s="16">
        <v>94.872883415999894</v>
      </c>
      <c r="Q53" s="16">
        <v>3.33255E-9</v>
      </c>
    </row>
    <row r="54" spans="1:17" x14ac:dyDescent="0.25">
      <c r="A54" s="16">
        <v>7700</v>
      </c>
      <c r="B54" s="16">
        <v>93.825000000000003</v>
      </c>
      <c r="C54" s="16">
        <v>87.055430598000001</v>
      </c>
      <c r="N54" s="16">
        <v>7700</v>
      </c>
      <c r="O54" s="16">
        <v>93.825000000000003</v>
      </c>
      <c r="P54" s="16">
        <v>93.957437037000005</v>
      </c>
      <c r="Q54" s="16">
        <v>3.33255E-9</v>
      </c>
    </row>
    <row r="55" spans="1:17" x14ac:dyDescent="0.25">
      <c r="A55" s="16">
        <v>8050</v>
      </c>
      <c r="B55" s="16">
        <v>94.579999999999899</v>
      </c>
      <c r="C55" s="16">
        <v>87.055452470999896</v>
      </c>
      <c r="N55" s="16">
        <v>8050</v>
      </c>
      <c r="O55" s="16">
        <v>94.579999999999899</v>
      </c>
      <c r="P55" s="16">
        <v>94.4890024259999</v>
      </c>
      <c r="Q55" s="16">
        <v>3.33255E-9</v>
      </c>
    </row>
    <row r="56" spans="1:17" x14ac:dyDescent="0.25">
      <c r="A56" s="16">
        <v>8400</v>
      </c>
      <c r="B56" s="16">
        <v>94.129999999999896</v>
      </c>
      <c r="C56" s="16">
        <v>87.055469541999898</v>
      </c>
      <c r="N56" s="16">
        <v>8400</v>
      </c>
      <c r="O56" s="16">
        <v>94.129999999999896</v>
      </c>
      <c r="P56" s="16">
        <v>94.113052113999899</v>
      </c>
      <c r="Q56" s="16">
        <v>3.33255E-9</v>
      </c>
    </row>
    <row r="57" spans="1:17" x14ac:dyDescent="0.25">
      <c r="A57" s="16"/>
      <c r="B57" s="16"/>
      <c r="C57" s="16"/>
      <c r="N57" s="16"/>
      <c r="O57" s="16"/>
      <c r="P57" s="16"/>
      <c r="Q57" s="16"/>
    </row>
    <row r="58" spans="1:17" x14ac:dyDescent="0.25">
      <c r="A58" s="16"/>
      <c r="B58" s="16"/>
      <c r="C58" s="16"/>
      <c r="N58" s="16"/>
      <c r="O58" s="16"/>
      <c r="P58" s="16"/>
      <c r="Q58" s="16"/>
    </row>
    <row r="59" spans="1:17" x14ac:dyDescent="0.25">
      <c r="A59" s="16"/>
      <c r="B59" s="16"/>
      <c r="C59" s="16"/>
      <c r="N59" s="16"/>
      <c r="O59" s="16"/>
      <c r="P59" s="16"/>
      <c r="Q59" s="16"/>
    </row>
    <row r="60" spans="1:17" x14ac:dyDescent="0.25">
      <c r="A60" s="16"/>
      <c r="B60" s="16"/>
      <c r="C60" s="16"/>
      <c r="N60" s="16"/>
      <c r="O60" s="16"/>
      <c r="P60" s="16"/>
      <c r="Q60" s="16"/>
    </row>
    <row r="61" spans="1:17" x14ac:dyDescent="0.25">
      <c r="A61" s="16"/>
      <c r="B61" s="16"/>
      <c r="C61" s="16"/>
      <c r="N61" s="16"/>
      <c r="O61" s="16"/>
      <c r="P61" s="16"/>
      <c r="Q61" s="16"/>
    </row>
    <row r="62" spans="1:17" x14ac:dyDescent="0.25">
      <c r="A62" s="16"/>
      <c r="B62" s="16"/>
      <c r="C62" s="16"/>
      <c r="N62" s="16"/>
      <c r="O62" s="16"/>
      <c r="P62" s="16"/>
      <c r="Q62" s="16"/>
    </row>
    <row r="63" spans="1:17" x14ac:dyDescent="0.25">
      <c r="A63" s="16"/>
      <c r="B63" s="16"/>
      <c r="C63" s="16"/>
      <c r="N63" s="16"/>
      <c r="O63" s="16"/>
      <c r="P63" s="16"/>
      <c r="Q63" s="16"/>
    </row>
    <row r="64" spans="1:17" x14ac:dyDescent="0.25">
      <c r="A64" s="16"/>
      <c r="B64" s="16"/>
      <c r="C64" s="16"/>
      <c r="N64" s="16"/>
      <c r="O64" s="16"/>
      <c r="P64" s="16"/>
      <c r="Q64" s="16"/>
    </row>
    <row r="65" spans="1:17" x14ac:dyDescent="0.25">
      <c r="A65" s="16"/>
      <c r="B65" s="16"/>
      <c r="C65" s="16"/>
      <c r="N65" s="16"/>
      <c r="O65" s="16"/>
      <c r="P65" s="16"/>
      <c r="Q65" s="16"/>
    </row>
    <row r="66" spans="1:17" x14ac:dyDescent="0.25">
      <c r="A66" s="16"/>
      <c r="B66" s="16"/>
      <c r="C66" s="16"/>
      <c r="N66" s="16"/>
      <c r="O66" s="16"/>
      <c r="P66" s="16"/>
      <c r="Q66" s="16"/>
    </row>
    <row r="67" spans="1:17" x14ac:dyDescent="0.25">
      <c r="A67" s="16"/>
      <c r="B67" s="16"/>
      <c r="C67" s="16"/>
      <c r="N67" s="16"/>
      <c r="O67" s="16"/>
      <c r="P67" s="16"/>
      <c r="Q67" s="16"/>
    </row>
    <row r="68" spans="1:17" x14ac:dyDescent="0.25">
      <c r="A68" s="16"/>
      <c r="B68" s="16"/>
      <c r="C68" s="16"/>
      <c r="N68" s="16"/>
      <c r="O68" s="16"/>
      <c r="P68" s="16"/>
      <c r="Q68" s="16"/>
    </row>
  </sheetData>
  <mergeCells count="7">
    <mergeCell ref="H39:I39"/>
    <mergeCell ref="H38:I38"/>
    <mergeCell ref="H33:J33"/>
    <mergeCell ref="H34:I34"/>
    <mergeCell ref="H35:I35"/>
    <mergeCell ref="H36:I36"/>
    <mergeCell ref="H37:I3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Q68"/>
  <sheetViews>
    <sheetView topLeftCell="A20" workbookViewId="0">
      <selection activeCell="I29" sqref="I25:I29"/>
    </sheetView>
  </sheetViews>
  <sheetFormatPr baseColWidth="10" defaultRowHeight="15" x14ac:dyDescent="0.25"/>
  <cols>
    <col min="1" max="2" width="12.7109375" customWidth="1"/>
    <col min="3" max="3" width="15.7109375" customWidth="1"/>
    <col min="9" max="9" width="12.7109375" customWidth="1"/>
    <col min="10" max="10" width="14.42578125" customWidth="1"/>
  </cols>
  <sheetData>
    <row r="1" spans="1:17" x14ac:dyDescent="0.25">
      <c r="A1" s="17" t="s">
        <v>27</v>
      </c>
      <c r="B1" s="17" t="s">
        <v>66</v>
      </c>
      <c r="C1" s="17" t="s">
        <v>67</v>
      </c>
      <c r="N1" s="17" t="s">
        <v>27</v>
      </c>
      <c r="O1" s="17" t="s">
        <v>28</v>
      </c>
      <c r="P1" s="17" t="s">
        <v>29</v>
      </c>
      <c r="Q1" s="17" t="s">
        <v>31</v>
      </c>
    </row>
    <row r="2" spans="1:17" x14ac:dyDescent="0.25">
      <c r="A2" s="16">
        <v>11.8</v>
      </c>
      <c r="B2" s="16">
        <v>0.177199999999999</v>
      </c>
      <c r="C2" s="16">
        <v>0</v>
      </c>
      <c r="N2" s="16">
        <v>11.8</v>
      </c>
      <c r="O2" s="16">
        <v>0.177199999999999</v>
      </c>
      <c r="P2" s="16">
        <v>0</v>
      </c>
      <c r="Q2" s="16">
        <v>2.4300000000000001E-9</v>
      </c>
    </row>
    <row r="3" spans="1:17" x14ac:dyDescent="0.25">
      <c r="A3" s="16">
        <v>590</v>
      </c>
      <c r="B3" s="16">
        <v>9.7500000000000003E-2</v>
      </c>
      <c r="C3" s="16">
        <v>-1.4759240128999899E-5</v>
      </c>
      <c r="N3" s="16">
        <v>590</v>
      </c>
      <c r="O3" s="16">
        <v>9.7500000000000003E-2</v>
      </c>
      <c r="P3" s="16">
        <v>-0.71952292484000002</v>
      </c>
      <c r="Q3" s="16">
        <v>3.25920905929999E-9</v>
      </c>
    </row>
    <row r="4" spans="1:17" x14ac:dyDescent="0.25">
      <c r="A4" s="16">
        <v>944</v>
      </c>
      <c r="B4" s="16">
        <v>9.4500000000000001E-2</v>
      </c>
      <c r="C4" s="16">
        <v>9.6675402097000005E-4</v>
      </c>
      <c r="N4" s="16">
        <v>944</v>
      </c>
      <c r="O4" s="16">
        <v>9.4500000000000001E-2</v>
      </c>
      <c r="P4" s="16">
        <v>-0.67177596770000003</v>
      </c>
      <c r="Q4" s="16">
        <v>2.9500953866000002E-9</v>
      </c>
    </row>
    <row r="5" spans="1:17" x14ac:dyDescent="0.25">
      <c r="A5" s="16">
        <v>1298</v>
      </c>
      <c r="B5" s="16">
        <v>9.7500000000000003E-2</v>
      </c>
      <c r="C5" s="16">
        <v>0.15399747719000001</v>
      </c>
      <c r="N5" s="16">
        <v>1298</v>
      </c>
      <c r="O5" s="16">
        <v>9.7500000000000003E-2</v>
      </c>
      <c r="P5" s="16">
        <v>0.59777583891999897</v>
      </c>
      <c r="Q5" s="16">
        <v>3.625575195E-9</v>
      </c>
    </row>
    <row r="6" spans="1:17" x14ac:dyDescent="0.25">
      <c r="A6" s="16">
        <v>1652</v>
      </c>
      <c r="B6" s="16">
        <v>0.13880000000000001</v>
      </c>
      <c r="C6" s="16">
        <v>3.0400638582999902</v>
      </c>
      <c r="N6" s="16">
        <v>1652</v>
      </c>
      <c r="O6" s="16">
        <v>0.13880000000000001</v>
      </c>
      <c r="P6" s="16">
        <v>0.74087315902999895</v>
      </c>
      <c r="Q6" s="16">
        <v>5.5407147767000004E-9</v>
      </c>
    </row>
    <row r="7" spans="1:17" x14ac:dyDescent="0.25">
      <c r="A7" s="16">
        <v>1663.8</v>
      </c>
      <c r="B7" s="16">
        <v>0.16239999999999899</v>
      </c>
      <c r="C7" s="16">
        <v>3.252940186</v>
      </c>
      <c r="N7" s="16">
        <v>1663.8</v>
      </c>
      <c r="O7" s="16">
        <v>0.16239999999999899</v>
      </c>
      <c r="P7" s="16">
        <v>0.92543439593999899</v>
      </c>
      <c r="Q7" s="16">
        <v>2.31E-10</v>
      </c>
    </row>
    <row r="8" spans="1:17" x14ac:dyDescent="0.25">
      <c r="A8" s="16">
        <v>1675.6</v>
      </c>
      <c r="B8" s="16">
        <v>0.20380000000000001</v>
      </c>
      <c r="C8" s="16">
        <v>3.4745174377999901</v>
      </c>
      <c r="N8" s="16">
        <v>1675.6</v>
      </c>
      <c r="O8" s="16">
        <v>0.20380000000000001</v>
      </c>
      <c r="P8" s="16">
        <v>1.1166448178999899</v>
      </c>
      <c r="Q8" s="16">
        <v>2.31E-10</v>
      </c>
    </row>
    <row r="9" spans="1:17" x14ac:dyDescent="0.25">
      <c r="A9" s="16">
        <v>1687.4</v>
      </c>
      <c r="B9" s="16">
        <v>0.29239999999999899</v>
      </c>
      <c r="C9" s="16">
        <v>3.7047878923000002</v>
      </c>
      <c r="N9" s="16">
        <v>1687.4</v>
      </c>
      <c r="O9" s="16">
        <v>0.29239999999999899</v>
      </c>
      <c r="P9" s="16">
        <v>1.2886786711</v>
      </c>
      <c r="Q9" s="16">
        <v>2.31E-10</v>
      </c>
    </row>
    <row r="10" spans="1:17" x14ac:dyDescent="0.25">
      <c r="A10" s="16">
        <v>1699.2</v>
      </c>
      <c r="B10" s="16">
        <v>0.44</v>
      </c>
      <c r="C10" s="16">
        <v>3.9437321766000002</v>
      </c>
      <c r="N10" s="16">
        <v>1699.2</v>
      </c>
      <c r="O10" s="16">
        <v>0.44</v>
      </c>
      <c r="P10" s="16">
        <v>1.44000000019999</v>
      </c>
      <c r="Q10" s="16">
        <v>2.31E-10</v>
      </c>
    </row>
    <row r="11" spans="1:17" x14ac:dyDescent="0.25">
      <c r="A11" s="16">
        <v>1711</v>
      </c>
      <c r="B11" s="16">
        <v>0.60250000000000004</v>
      </c>
      <c r="C11" s="16">
        <v>4.1913202409999899</v>
      </c>
      <c r="N11" s="16">
        <v>1711</v>
      </c>
      <c r="O11" s="16">
        <v>0.60250000000000004</v>
      </c>
      <c r="P11" s="16">
        <v>1.7729505855000001</v>
      </c>
      <c r="Q11" s="16">
        <v>2.31E-10</v>
      </c>
    </row>
    <row r="12" spans="1:17" x14ac:dyDescent="0.25">
      <c r="A12" s="16">
        <v>1722.8</v>
      </c>
      <c r="B12" s="16">
        <v>0.88600000000000001</v>
      </c>
      <c r="C12" s="16">
        <v>4.4475121201999901</v>
      </c>
      <c r="N12" s="16">
        <v>1722.8</v>
      </c>
      <c r="O12" s="16">
        <v>0.88600000000000001</v>
      </c>
      <c r="P12" s="16">
        <v>2.1175161914</v>
      </c>
      <c r="Q12" s="16">
        <v>2.31E-10</v>
      </c>
    </row>
    <row r="13" spans="1:17" x14ac:dyDescent="0.25">
      <c r="A13" s="16">
        <v>1734.6</v>
      </c>
      <c r="B13" s="16">
        <v>1.12519999999999</v>
      </c>
      <c r="C13" s="16">
        <v>4.7122585573000002</v>
      </c>
      <c r="N13" s="16">
        <v>1734.6</v>
      </c>
      <c r="O13" s="16">
        <v>1.12519999999999</v>
      </c>
      <c r="P13" s="16">
        <v>2.4713126093999902</v>
      </c>
      <c r="Q13" s="16">
        <v>2.31E-10</v>
      </c>
    </row>
    <row r="14" spans="1:17" x14ac:dyDescent="0.25">
      <c r="A14" s="16">
        <v>1746.4</v>
      </c>
      <c r="B14" s="16">
        <v>1.4382999999999899</v>
      </c>
      <c r="C14" s="16">
        <v>4.9855015366000002</v>
      </c>
      <c r="N14" s="16">
        <v>1746.4</v>
      </c>
      <c r="O14" s="16">
        <v>1.4382999999999899</v>
      </c>
      <c r="P14" s="16">
        <v>2.8326458654999902</v>
      </c>
      <c r="Q14" s="16">
        <v>2.31E-10</v>
      </c>
    </row>
    <row r="15" spans="1:17" x14ac:dyDescent="0.25">
      <c r="A15" s="16">
        <v>1758.2</v>
      </c>
      <c r="B15" s="16">
        <v>1.8634999999999899</v>
      </c>
      <c r="C15" s="16">
        <v>5.2671747522999901</v>
      </c>
      <c r="N15" s="16">
        <v>1758.2</v>
      </c>
      <c r="O15" s="16">
        <v>1.8634999999999899</v>
      </c>
      <c r="P15" s="16">
        <v>3.2002756045999901</v>
      </c>
      <c r="Q15" s="16">
        <v>2.31E-10</v>
      </c>
    </row>
    <row r="16" spans="1:17" x14ac:dyDescent="0.25">
      <c r="A16" s="16">
        <v>1770</v>
      </c>
      <c r="B16" s="16">
        <v>2.2770000000000001</v>
      </c>
      <c r="C16" s="16">
        <v>5.5572040336999899</v>
      </c>
      <c r="N16" s="16">
        <v>1770</v>
      </c>
      <c r="O16" s="16">
        <v>2.2770000000000001</v>
      </c>
      <c r="P16" s="16">
        <v>3.5732666844000001</v>
      </c>
      <c r="Q16" s="16">
        <v>2.31E-10</v>
      </c>
    </row>
    <row r="17" spans="1:17" x14ac:dyDescent="0.25">
      <c r="A17" s="16">
        <v>1781.8</v>
      </c>
      <c r="B17" s="16">
        <v>2.7850000000000001</v>
      </c>
      <c r="C17" s="16">
        <v>5.8555077357999901</v>
      </c>
      <c r="N17" s="16">
        <v>1781.8</v>
      </c>
      <c r="O17" s="16">
        <v>2.7850000000000001</v>
      </c>
      <c r="P17" s="16">
        <v>3.9508944865000002</v>
      </c>
      <c r="Q17" s="16">
        <v>2.31E-10</v>
      </c>
    </row>
    <row r="18" spans="1:17" x14ac:dyDescent="0.25">
      <c r="A18" s="16">
        <v>1793.6</v>
      </c>
      <c r="B18" s="16">
        <v>3.3136000000000001</v>
      </c>
      <c r="C18" s="16">
        <v>6.1619971053000002</v>
      </c>
      <c r="N18" s="16">
        <v>1793.6</v>
      </c>
      <c r="O18" s="16">
        <v>3.3136000000000001</v>
      </c>
      <c r="P18" s="16">
        <v>4.3325831684000002</v>
      </c>
      <c r="Q18" s="16">
        <v>2.31E-10</v>
      </c>
    </row>
    <row r="19" spans="1:17" x14ac:dyDescent="0.25">
      <c r="A19" s="16">
        <v>1805.4</v>
      </c>
      <c r="B19" s="16">
        <v>3.5228000000000002</v>
      </c>
      <c r="C19" s="16">
        <v>6.4765766252999901</v>
      </c>
      <c r="N19" s="16">
        <v>1805.4</v>
      </c>
      <c r="O19" s="16">
        <v>3.5228000000000002</v>
      </c>
      <c r="P19" s="16">
        <v>4.7178644805000003</v>
      </c>
      <c r="Q19" s="16">
        <v>2.31E-10</v>
      </c>
    </row>
    <row r="20" spans="1:17" x14ac:dyDescent="0.25">
      <c r="A20" s="16">
        <v>1817.2</v>
      </c>
      <c r="B20" s="16">
        <v>4.1493999999999902</v>
      </c>
      <c r="C20" s="16">
        <v>6.7991443453000002</v>
      </c>
      <c r="N20" s="16">
        <v>1817.2</v>
      </c>
      <c r="O20" s="16">
        <v>4.1493999999999902</v>
      </c>
      <c r="P20" s="16">
        <v>5.1063496420999899</v>
      </c>
      <c r="Q20" s="16">
        <v>2.31E-10</v>
      </c>
    </row>
    <row r="21" spans="1:17" x14ac:dyDescent="0.25">
      <c r="A21" s="16">
        <v>1829</v>
      </c>
      <c r="B21" s="16">
        <v>4.6455000000000002</v>
      </c>
      <c r="C21" s="16">
        <v>7.1295921952999901</v>
      </c>
      <c r="N21" s="16">
        <v>1829</v>
      </c>
      <c r="O21" s="16">
        <v>4.6455000000000002</v>
      </c>
      <c r="P21" s="16">
        <v>5.4977096627000002</v>
      </c>
      <c r="Q21" s="16">
        <v>2.31E-10</v>
      </c>
    </row>
    <row r="22" spans="1:17" x14ac:dyDescent="0.25">
      <c r="A22" s="16">
        <v>1888</v>
      </c>
      <c r="B22" s="16">
        <v>7.6195000000000004</v>
      </c>
      <c r="C22" s="16">
        <v>8.8958600126</v>
      </c>
      <c r="N22" s="16">
        <v>1888</v>
      </c>
      <c r="O22" s="16">
        <v>7.6195000000000004</v>
      </c>
      <c r="P22" s="16">
        <v>7.5030965902000002</v>
      </c>
      <c r="Q22" s="16">
        <v>2.31E-10</v>
      </c>
    </row>
    <row r="23" spans="1:17" x14ac:dyDescent="0.25">
      <c r="A23" s="16">
        <v>2006</v>
      </c>
      <c r="B23" s="16">
        <v>15.9034999999999</v>
      </c>
      <c r="C23" s="16">
        <v>12.9430242819999</v>
      </c>
      <c r="N23" s="16">
        <v>2006</v>
      </c>
      <c r="O23" s="16">
        <v>15.9034999999999</v>
      </c>
      <c r="P23" s="16">
        <v>11.5600529279999</v>
      </c>
      <c r="Q23" s="16">
        <v>2.31E-10</v>
      </c>
    </row>
    <row r="24" spans="1:17" ht="15.75" thickBot="1" x14ac:dyDescent="0.3">
      <c r="A24" s="16">
        <v>2124</v>
      </c>
      <c r="B24" s="16">
        <v>22.2974999999999</v>
      </c>
      <c r="C24" s="16">
        <v>17.543054002000002</v>
      </c>
      <c r="N24" s="16">
        <v>2124</v>
      </c>
      <c r="O24" s="16">
        <v>22.2974999999999</v>
      </c>
      <c r="P24" s="16">
        <v>15.565124557000001</v>
      </c>
      <c r="Q24" s="16">
        <v>2.31E-10</v>
      </c>
    </row>
    <row r="25" spans="1:17" ht="15.75" thickBot="1" x14ac:dyDescent="0.3">
      <c r="A25" s="16">
        <v>2242</v>
      </c>
      <c r="B25" s="16">
        <v>28.7059999999999</v>
      </c>
      <c r="C25" s="16">
        <v>22.5212695979999</v>
      </c>
      <c r="H25" s="20" t="s">
        <v>30</v>
      </c>
      <c r="I25" s="24">
        <v>2.4258256298E-9</v>
      </c>
      <c r="J25" s="7"/>
      <c r="N25" s="16">
        <v>2242</v>
      </c>
      <c r="O25" s="16">
        <v>28.7059999999999</v>
      </c>
      <c r="P25" s="16">
        <v>19.4861716149999</v>
      </c>
      <c r="Q25" s="16">
        <v>2.31E-10</v>
      </c>
    </row>
    <row r="26" spans="1:17" ht="15.75" thickBot="1" x14ac:dyDescent="0.3">
      <c r="A26" s="16">
        <v>2360</v>
      </c>
      <c r="B26" s="16">
        <v>33.180500000000002</v>
      </c>
      <c r="C26" s="16">
        <v>27.7027638039999</v>
      </c>
      <c r="H26" s="19" t="s">
        <v>33</v>
      </c>
      <c r="I26" s="21">
        <v>2.6624999999999999E-9</v>
      </c>
      <c r="J26" s="23"/>
      <c r="N26" s="16">
        <v>2360</v>
      </c>
      <c r="O26" s="16">
        <v>33.180500000000002</v>
      </c>
      <c r="P26" s="16">
        <v>23.354936131999899</v>
      </c>
      <c r="Q26" s="16">
        <v>2.31E-10</v>
      </c>
    </row>
    <row r="27" spans="1:17" ht="15.75" thickBot="1" x14ac:dyDescent="0.3">
      <c r="A27" s="16">
        <v>2478</v>
      </c>
      <c r="B27" s="16">
        <v>37.612000000000002</v>
      </c>
      <c r="C27" s="16">
        <v>32.926352264999899</v>
      </c>
      <c r="H27" s="19" t="s">
        <v>34</v>
      </c>
      <c r="I27" s="21">
        <v>1.1587E-10</v>
      </c>
      <c r="J27" s="33"/>
      <c r="K27" s="33"/>
      <c r="N27" s="16">
        <v>2478</v>
      </c>
      <c r="O27" s="16">
        <v>37.612000000000002</v>
      </c>
      <c r="P27" s="16">
        <v>27.254397426000001</v>
      </c>
      <c r="Q27" s="16">
        <v>2.31E-10</v>
      </c>
    </row>
    <row r="28" spans="1:17" ht="15.75" thickBot="1" x14ac:dyDescent="0.3">
      <c r="A28" s="16">
        <v>2596</v>
      </c>
      <c r="B28" s="16">
        <v>39.292499999999997</v>
      </c>
      <c r="C28" s="16">
        <v>38.053603991000003</v>
      </c>
      <c r="H28" s="24" t="s">
        <v>35</v>
      </c>
      <c r="I28" s="24">
        <v>4.0719999999999997E-8</v>
      </c>
      <c r="J28" s="18"/>
      <c r="K28" s="18"/>
      <c r="L28" s="16"/>
      <c r="N28" s="16">
        <v>2596</v>
      </c>
      <c r="O28" s="16">
        <v>39.292499999999997</v>
      </c>
      <c r="P28" s="16">
        <v>31.295194260999899</v>
      </c>
      <c r="Q28" s="16">
        <v>2.31E-10</v>
      </c>
    </row>
    <row r="29" spans="1:17" ht="15.75" thickBot="1" x14ac:dyDescent="0.3">
      <c r="A29" s="16">
        <v>2714</v>
      </c>
      <c r="B29" s="16">
        <v>45.022999999999897</v>
      </c>
      <c r="C29" s="16">
        <v>42.9734306349999</v>
      </c>
      <c r="H29" s="20" t="s">
        <v>32</v>
      </c>
      <c r="I29" s="24">
        <v>2.3099556298000002E-10</v>
      </c>
      <c r="J29" s="18"/>
      <c r="K29" s="18"/>
      <c r="L29" s="16"/>
      <c r="N29" s="16">
        <v>2714</v>
      </c>
      <c r="O29" s="16">
        <v>45.022999999999897</v>
      </c>
      <c r="P29" s="16">
        <v>35.589621977999897</v>
      </c>
      <c r="Q29" s="16">
        <v>2.31E-10</v>
      </c>
    </row>
    <row r="30" spans="1:17" x14ac:dyDescent="0.25">
      <c r="A30" s="16">
        <v>2891</v>
      </c>
      <c r="B30" s="16">
        <v>49.792499999999997</v>
      </c>
      <c r="C30" s="16">
        <v>49.790697153000004</v>
      </c>
      <c r="H30" s="1"/>
      <c r="I30" s="16"/>
      <c r="J30" s="1"/>
      <c r="K30" s="1"/>
      <c r="N30" s="16">
        <v>2891</v>
      </c>
      <c r="O30" s="16">
        <v>49.792499999999997</v>
      </c>
      <c r="P30" s="16">
        <v>42.843362110000001</v>
      </c>
      <c r="Q30" s="16">
        <v>2.31E-10</v>
      </c>
    </row>
    <row r="31" spans="1:17" x14ac:dyDescent="0.25">
      <c r="A31" s="16">
        <v>3009</v>
      </c>
      <c r="B31" s="16">
        <v>54.295000000000002</v>
      </c>
      <c r="C31" s="16">
        <v>53.887853933999899</v>
      </c>
      <c r="N31" s="16">
        <v>3009</v>
      </c>
      <c r="O31" s="16">
        <v>54.295000000000002</v>
      </c>
      <c r="P31" s="16">
        <v>48.0749793479999</v>
      </c>
      <c r="Q31" s="16">
        <v>2.31E-10</v>
      </c>
    </row>
    <row r="32" spans="1:17" ht="15.75" thickBot="1" x14ac:dyDescent="0.3">
      <c r="A32" s="16">
        <v>3127</v>
      </c>
      <c r="B32" s="16">
        <v>53.63</v>
      </c>
      <c r="C32" s="16">
        <v>57.598232170000003</v>
      </c>
      <c r="N32" s="16">
        <v>3127</v>
      </c>
      <c r="O32" s="16">
        <v>53.63</v>
      </c>
      <c r="P32" s="16">
        <v>52.774214856</v>
      </c>
      <c r="Q32" s="16">
        <v>2.31E-10</v>
      </c>
    </row>
    <row r="33" spans="1:17" ht="15.75" thickBot="1" x14ac:dyDescent="0.3">
      <c r="A33" s="16">
        <v>3245</v>
      </c>
      <c r="B33" s="16">
        <v>54.6649999999999</v>
      </c>
      <c r="C33" s="16">
        <v>60.917582078999899</v>
      </c>
      <c r="H33" s="79" t="s">
        <v>57</v>
      </c>
      <c r="I33" s="80"/>
      <c r="J33" s="81"/>
      <c r="N33" s="16">
        <v>3245</v>
      </c>
      <c r="O33" s="16">
        <v>54.6649999999999</v>
      </c>
      <c r="P33" s="16">
        <v>55.415705711000001</v>
      </c>
      <c r="Q33" s="16">
        <v>2.27835546629999E-9</v>
      </c>
    </row>
    <row r="34" spans="1:17" x14ac:dyDescent="0.25">
      <c r="A34" s="16">
        <v>3422</v>
      </c>
      <c r="B34" s="16">
        <v>60.515000000000001</v>
      </c>
      <c r="C34" s="16">
        <v>65.1864407059999</v>
      </c>
      <c r="H34" s="82" t="s">
        <v>49</v>
      </c>
      <c r="I34" s="83"/>
      <c r="J34" s="61">
        <v>12.11</v>
      </c>
      <c r="N34" s="16">
        <v>3422</v>
      </c>
      <c r="O34" s="16">
        <v>60.515000000000001</v>
      </c>
      <c r="P34" s="16">
        <v>60.021407197000002</v>
      </c>
      <c r="Q34" s="16">
        <v>1.96705009969999E-9</v>
      </c>
    </row>
    <row r="35" spans="1:17" x14ac:dyDescent="0.25">
      <c r="A35" s="16">
        <v>3658</v>
      </c>
      <c r="B35" s="16">
        <v>62.844999999999999</v>
      </c>
      <c r="C35" s="16">
        <v>69.668762573999899</v>
      </c>
      <c r="H35" s="77" t="s">
        <v>50</v>
      </c>
      <c r="I35" s="78"/>
      <c r="J35" s="62">
        <f>J34^0.5</f>
        <v>3.4799425282610632</v>
      </c>
      <c r="N35" s="16">
        <v>3658</v>
      </c>
      <c r="O35" s="16">
        <v>62.844999999999999</v>
      </c>
      <c r="P35" s="16">
        <v>63.281580953999899</v>
      </c>
      <c r="Q35" s="16">
        <v>7.51764284609999E-9</v>
      </c>
    </row>
    <row r="36" spans="1:17" x14ac:dyDescent="0.25">
      <c r="A36" s="16">
        <v>3894</v>
      </c>
      <c r="B36" s="16">
        <v>68.709999999999994</v>
      </c>
      <c r="C36" s="16">
        <v>72.980977447000001</v>
      </c>
      <c r="H36" s="77" t="s">
        <v>55</v>
      </c>
      <c r="I36" s="78"/>
      <c r="J36" s="62">
        <v>0.99</v>
      </c>
      <c r="N36" s="16">
        <v>3894</v>
      </c>
      <c r="O36" s="16">
        <v>68.709999999999994</v>
      </c>
      <c r="P36" s="16">
        <v>68.434469604</v>
      </c>
      <c r="Q36" s="16">
        <v>3.3037662103000001E-9</v>
      </c>
    </row>
    <row r="37" spans="1:17" x14ac:dyDescent="0.25">
      <c r="A37" s="16">
        <v>4130</v>
      </c>
      <c r="B37" s="16">
        <v>71.295000000000002</v>
      </c>
      <c r="C37" s="16">
        <v>75.3674700749999</v>
      </c>
      <c r="H37" s="77" t="s">
        <v>53</v>
      </c>
      <c r="I37" s="78"/>
      <c r="J37" s="62">
        <v>629.29</v>
      </c>
      <c r="N37" s="16">
        <v>4130</v>
      </c>
      <c r="O37" s="16">
        <v>71.295000000000002</v>
      </c>
      <c r="P37" s="16">
        <v>71.365506234999899</v>
      </c>
      <c r="Q37" s="16">
        <v>5.7740453305999897E-9</v>
      </c>
    </row>
    <row r="38" spans="1:17" ht="15.75" thickBot="1" x14ac:dyDescent="0.3">
      <c r="A38" s="16">
        <v>4366</v>
      </c>
      <c r="B38" s="16">
        <v>73.564999999999898</v>
      </c>
      <c r="C38" s="16">
        <v>77.051656002000001</v>
      </c>
      <c r="H38" s="75" t="s">
        <v>54</v>
      </c>
      <c r="I38" s="76"/>
      <c r="J38" s="63">
        <v>12.58</v>
      </c>
      <c r="N38" s="16">
        <v>4366</v>
      </c>
      <c r="O38" s="16">
        <v>73.564999999999898</v>
      </c>
      <c r="P38" s="16">
        <v>73.514441516999895</v>
      </c>
      <c r="Q38" s="16">
        <v>5.2996716903000003E-9</v>
      </c>
    </row>
    <row r="39" spans="1:17" ht="15.75" thickBot="1" x14ac:dyDescent="0.3">
      <c r="A39" s="16">
        <v>4602</v>
      </c>
      <c r="B39" s="16">
        <v>74.954999999999899</v>
      </c>
      <c r="C39" s="16">
        <v>78.219940346000001</v>
      </c>
      <c r="H39" s="75" t="s">
        <v>65</v>
      </c>
      <c r="I39" s="76"/>
      <c r="J39" s="63">
        <v>0.03</v>
      </c>
      <c r="N39" s="16">
        <v>4602</v>
      </c>
      <c r="O39" s="16">
        <v>74.954999999999899</v>
      </c>
      <c r="P39" s="16">
        <v>75.026117549000006</v>
      </c>
      <c r="Q39" s="16">
        <v>4.57154180909999E-9</v>
      </c>
    </row>
    <row r="40" spans="1:17" x14ac:dyDescent="0.25">
      <c r="A40" s="16">
        <v>4838</v>
      </c>
      <c r="B40" s="16">
        <v>76.965000000000003</v>
      </c>
      <c r="C40" s="16">
        <v>79.018781693999898</v>
      </c>
      <c r="N40" s="16">
        <v>4838</v>
      </c>
      <c r="O40" s="16">
        <v>76.965000000000003</v>
      </c>
      <c r="P40" s="16">
        <v>77.091018140000003</v>
      </c>
      <c r="Q40" s="16">
        <v>1.93810702869999E-9</v>
      </c>
    </row>
    <row r="41" spans="1:17" x14ac:dyDescent="0.25">
      <c r="A41" s="16">
        <v>5074</v>
      </c>
      <c r="B41" s="16">
        <v>79.855000000000004</v>
      </c>
      <c r="C41" s="16">
        <v>79.558430463999898</v>
      </c>
      <c r="N41" s="16">
        <v>5074</v>
      </c>
      <c r="O41" s="16">
        <v>79.855000000000004</v>
      </c>
      <c r="P41" s="16">
        <v>79.758834479000001</v>
      </c>
      <c r="Q41" s="16">
        <v>2.31E-10</v>
      </c>
    </row>
    <row r="42" spans="1:17" x14ac:dyDescent="0.25">
      <c r="A42" s="16">
        <v>5310</v>
      </c>
      <c r="B42" s="16">
        <v>81.069999999999894</v>
      </c>
      <c r="C42" s="16">
        <v>79.919259127000004</v>
      </c>
      <c r="N42" s="16">
        <v>5310</v>
      </c>
      <c r="O42" s="16">
        <v>81.069999999999894</v>
      </c>
      <c r="P42" s="16">
        <v>80.7752502499999</v>
      </c>
      <c r="Q42" s="16">
        <v>1.66868875429999E-9</v>
      </c>
    </row>
    <row r="43" spans="1:17" x14ac:dyDescent="0.25">
      <c r="A43" s="16">
        <v>5546</v>
      </c>
      <c r="B43" s="16">
        <v>79.150000000000006</v>
      </c>
      <c r="C43" s="16">
        <v>80.1584179809999</v>
      </c>
      <c r="N43" s="16">
        <v>5546</v>
      </c>
      <c r="O43" s="16">
        <v>79.150000000000006</v>
      </c>
      <c r="P43" s="16">
        <v>79.463325409000007</v>
      </c>
      <c r="Q43" s="16">
        <v>5.3099796050999897E-9</v>
      </c>
    </row>
    <row r="44" spans="1:17" x14ac:dyDescent="0.25">
      <c r="A44" s="16">
        <v>5782</v>
      </c>
      <c r="B44" s="16">
        <v>80.3599999999999</v>
      </c>
      <c r="C44" s="16">
        <v>80.315747536999893</v>
      </c>
      <c r="K44" s="36"/>
      <c r="N44" s="16">
        <v>5782</v>
      </c>
      <c r="O44" s="16">
        <v>80.3599999999999</v>
      </c>
      <c r="P44" s="16">
        <v>80.4110854259999</v>
      </c>
      <c r="Q44" s="16">
        <v>9.1286436032999903E-10</v>
      </c>
    </row>
    <row r="45" spans="1:17" x14ac:dyDescent="0.25">
      <c r="A45" s="16">
        <v>6018</v>
      </c>
      <c r="B45" s="16">
        <v>82.605000000000004</v>
      </c>
      <c r="C45" s="16">
        <v>80.418578792999895</v>
      </c>
      <c r="N45" s="16">
        <v>6018</v>
      </c>
      <c r="O45" s="16">
        <v>82.605000000000004</v>
      </c>
      <c r="P45" s="16">
        <v>82.408197412000007</v>
      </c>
      <c r="Q45" s="16">
        <v>2.31E-10</v>
      </c>
    </row>
    <row r="46" spans="1:17" x14ac:dyDescent="0.25">
      <c r="A46" s="16">
        <v>6254</v>
      </c>
      <c r="B46" s="16">
        <v>83.089999999999904</v>
      </c>
      <c r="C46" s="16">
        <v>80.485414918000004</v>
      </c>
      <c r="N46" s="16">
        <v>6254</v>
      </c>
      <c r="O46" s="16">
        <v>83.089999999999904</v>
      </c>
      <c r="P46" s="16">
        <v>83.131061122000006</v>
      </c>
      <c r="Q46" s="16">
        <v>1.1092772707000001E-9</v>
      </c>
    </row>
    <row r="47" spans="1:17" x14ac:dyDescent="0.25">
      <c r="A47" s="16">
        <v>6490</v>
      </c>
      <c r="B47" s="16">
        <v>83.724999999999994</v>
      </c>
      <c r="C47" s="16">
        <v>80.528645510000004</v>
      </c>
      <c r="N47" s="16">
        <v>6490</v>
      </c>
      <c r="O47" s="16">
        <v>83.724999999999994</v>
      </c>
      <c r="P47" s="16">
        <v>83.792404911000006</v>
      </c>
      <c r="Q47" s="16">
        <v>1.19743902429999E-9</v>
      </c>
    </row>
    <row r="48" spans="1:17" x14ac:dyDescent="0.25">
      <c r="A48" s="16">
        <v>6726</v>
      </c>
      <c r="B48" s="16">
        <v>84.789999999999907</v>
      </c>
      <c r="C48" s="16">
        <v>80.556490120000007</v>
      </c>
      <c r="N48" s="16">
        <v>6726</v>
      </c>
      <c r="O48" s="16">
        <v>84.789999999999907</v>
      </c>
      <c r="P48" s="16">
        <v>84.666747252999897</v>
      </c>
      <c r="Q48" s="16">
        <v>7.8728821198999903E-10</v>
      </c>
    </row>
    <row r="49" spans="1:17" x14ac:dyDescent="0.25">
      <c r="A49" s="16">
        <v>6962</v>
      </c>
      <c r="B49" s="16">
        <v>84.54</v>
      </c>
      <c r="C49" s="16">
        <v>80.57435916</v>
      </c>
      <c r="N49" s="16">
        <v>6962</v>
      </c>
      <c r="O49" s="16">
        <v>84.54</v>
      </c>
      <c r="P49" s="16">
        <v>84.610152060999894</v>
      </c>
      <c r="Q49" s="16">
        <v>2.4185310533000001E-9</v>
      </c>
    </row>
    <row r="50" spans="1:17" x14ac:dyDescent="0.25">
      <c r="A50" s="16">
        <v>7198</v>
      </c>
      <c r="B50" s="16">
        <v>84.789999999999907</v>
      </c>
      <c r="C50" s="16">
        <v>80.585790156000002</v>
      </c>
      <c r="N50" s="16">
        <v>7198</v>
      </c>
      <c r="O50" s="16">
        <v>84.789999999999907</v>
      </c>
      <c r="P50" s="16">
        <v>84.734607437999898</v>
      </c>
      <c r="Q50" s="16">
        <v>2.0126592013000001E-9</v>
      </c>
    </row>
    <row r="51" spans="1:17" x14ac:dyDescent="0.25">
      <c r="A51" s="16">
        <v>7434</v>
      </c>
      <c r="B51" s="16">
        <v>84.655000000000001</v>
      </c>
      <c r="C51" s="16">
        <v>80.593082785999897</v>
      </c>
      <c r="N51" s="16">
        <v>7434</v>
      </c>
      <c r="O51" s="16">
        <v>84.655000000000001</v>
      </c>
      <c r="P51" s="16">
        <v>84.7137251219999</v>
      </c>
      <c r="Q51" s="16">
        <v>2.1731763391000002E-9</v>
      </c>
    </row>
    <row r="52" spans="1:17" x14ac:dyDescent="0.25">
      <c r="A52" s="16">
        <v>7670</v>
      </c>
      <c r="B52" s="16">
        <v>85.334999999999994</v>
      </c>
      <c r="C52" s="16">
        <v>80.5977245979999</v>
      </c>
      <c r="N52" s="16">
        <v>7670</v>
      </c>
      <c r="O52" s="16">
        <v>85.334999999999994</v>
      </c>
      <c r="P52" s="16">
        <v>85.325376340000005</v>
      </c>
      <c r="Q52" s="16">
        <v>9.1952062634999902E-10</v>
      </c>
    </row>
    <row r="53" spans="1:17" x14ac:dyDescent="0.25">
      <c r="A53" s="16">
        <v>7988.6</v>
      </c>
      <c r="B53" s="16">
        <v>86.709999999999894</v>
      </c>
      <c r="C53" s="16">
        <v>80.601427254000001</v>
      </c>
      <c r="N53" s="16">
        <v>7988.6</v>
      </c>
      <c r="O53" s="16">
        <v>86.709999999999894</v>
      </c>
      <c r="P53" s="16">
        <v>86.639082615000007</v>
      </c>
      <c r="Q53" s="16">
        <v>2.31E-10</v>
      </c>
    </row>
    <row r="54" spans="1:17" x14ac:dyDescent="0.25">
      <c r="A54" s="16"/>
      <c r="B54" s="16"/>
      <c r="C54" s="16"/>
      <c r="N54" s="16"/>
      <c r="O54" s="16"/>
      <c r="P54" s="16"/>
      <c r="Q54" s="16"/>
    </row>
    <row r="55" spans="1:17" x14ac:dyDescent="0.25">
      <c r="A55" s="16"/>
      <c r="B55" s="16"/>
      <c r="C55" s="16"/>
      <c r="N55" s="16"/>
      <c r="O55" s="16"/>
      <c r="P55" s="16"/>
      <c r="Q55" s="16"/>
    </row>
    <row r="56" spans="1:17" x14ac:dyDescent="0.25">
      <c r="A56" s="16"/>
      <c r="B56" s="16"/>
      <c r="C56" s="16"/>
      <c r="N56" s="16"/>
      <c r="O56" s="16"/>
      <c r="P56" s="16"/>
      <c r="Q56" s="16"/>
    </row>
    <row r="57" spans="1:17" x14ac:dyDescent="0.25">
      <c r="A57" s="16"/>
      <c r="B57" s="16"/>
      <c r="C57" s="16"/>
      <c r="N57" s="16"/>
      <c r="O57" s="16"/>
      <c r="P57" s="16"/>
      <c r="Q57" s="16"/>
    </row>
    <row r="58" spans="1:17" x14ac:dyDescent="0.25">
      <c r="A58" s="16"/>
      <c r="B58" s="16"/>
      <c r="C58" s="16"/>
      <c r="N58" s="16"/>
      <c r="O58" s="16"/>
      <c r="P58" s="16"/>
      <c r="Q58" s="16"/>
    </row>
    <row r="59" spans="1:17" x14ac:dyDescent="0.25">
      <c r="A59" s="16"/>
      <c r="B59" s="16"/>
      <c r="C59" s="16"/>
      <c r="N59" s="16"/>
      <c r="O59" s="16"/>
      <c r="P59" s="16"/>
      <c r="Q59" s="16"/>
    </row>
    <row r="60" spans="1:17" x14ac:dyDescent="0.25">
      <c r="A60" s="16"/>
      <c r="B60" s="16"/>
      <c r="C60" s="16"/>
      <c r="N60" s="16"/>
      <c r="O60" s="16"/>
      <c r="P60" s="16"/>
      <c r="Q60" s="16"/>
    </row>
    <row r="61" spans="1:17" x14ac:dyDescent="0.25">
      <c r="A61" s="16"/>
      <c r="B61" s="16"/>
      <c r="C61" s="16"/>
      <c r="N61" s="16"/>
      <c r="O61" s="16"/>
      <c r="P61" s="16"/>
      <c r="Q61" s="16"/>
    </row>
    <row r="62" spans="1:17" x14ac:dyDescent="0.25">
      <c r="A62" s="16"/>
      <c r="B62" s="16"/>
      <c r="C62" s="16"/>
      <c r="N62" s="16"/>
      <c r="O62" s="16"/>
      <c r="P62" s="16"/>
      <c r="Q62" s="16"/>
    </row>
    <row r="63" spans="1:17" x14ac:dyDescent="0.25">
      <c r="A63" s="16"/>
      <c r="B63" s="16"/>
      <c r="C63" s="16"/>
      <c r="N63" s="16"/>
      <c r="O63" s="16"/>
      <c r="P63" s="16"/>
      <c r="Q63" s="16"/>
    </row>
    <row r="64" spans="1:17" x14ac:dyDescent="0.25">
      <c r="A64" s="16"/>
      <c r="B64" s="16"/>
      <c r="C64" s="16"/>
      <c r="N64" s="16"/>
      <c r="O64" s="16"/>
      <c r="P64" s="16"/>
      <c r="Q64" s="16"/>
    </row>
    <row r="65" spans="1:17" x14ac:dyDescent="0.25">
      <c r="A65" s="16"/>
      <c r="B65" s="16"/>
      <c r="C65" s="16"/>
      <c r="N65" s="16"/>
      <c r="O65" s="16"/>
      <c r="P65" s="16"/>
      <c r="Q65" s="16"/>
    </row>
    <row r="66" spans="1:17" x14ac:dyDescent="0.25">
      <c r="A66" s="16"/>
      <c r="B66" s="16"/>
      <c r="C66" s="16"/>
      <c r="N66" s="16"/>
      <c r="O66" s="16"/>
      <c r="P66" s="16"/>
      <c r="Q66" s="16"/>
    </row>
    <row r="67" spans="1:17" x14ac:dyDescent="0.25">
      <c r="A67" s="16"/>
      <c r="B67" s="16"/>
      <c r="C67" s="16"/>
      <c r="N67" s="16"/>
      <c r="O67" s="16"/>
      <c r="P67" s="16"/>
      <c r="Q67" s="16"/>
    </row>
    <row r="68" spans="1:17" x14ac:dyDescent="0.25">
      <c r="A68" s="16"/>
      <c r="B68" s="16"/>
      <c r="C68" s="16"/>
      <c r="N68" s="16"/>
      <c r="O68" s="16"/>
      <c r="P68" s="16"/>
      <c r="Q68" s="16"/>
    </row>
  </sheetData>
  <mergeCells count="7">
    <mergeCell ref="H39:I39"/>
    <mergeCell ref="H38:I38"/>
    <mergeCell ref="H33:J33"/>
    <mergeCell ref="H34:I34"/>
    <mergeCell ref="H35:I35"/>
    <mergeCell ref="H36:I36"/>
    <mergeCell ref="H37:I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Nombres</vt:lpstr>
      <vt:lpstr>V1</vt:lpstr>
      <vt:lpstr>V3</vt:lpstr>
      <vt:lpstr>E1</vt:lpstr>
      <vt:lpstr>E3</vt:lpstr>
      <vt:lpstr>E4</vt:lpstr>
      <vt:lpstr>E5</vt:lpstr>
      <vt:lpstr>E6</vt:lpstr>
      <vt:lpstr>E7</vt:lpstr>
      <vt:lpstr>E8</vt:lpstr>
      <vt:lpstr>E9</vt:lpstr>
      <vt:lpstr>E10</vt:lpstr>
      <vt:lpstr>E11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Ponce Ortíz</dc:creator>
  <cp:lastModifiedBy>Luis Enrique Ponce Ortíz</cp:lastModifiedBy>
  <dcterms:created xsi:type="dcterms:W3CDTF">2023-05-23T21:18:57Z</dcterms:created>
  <dcterms:modified xsi:type="dcterms:W3CDTF">2023-06-14T05:51:48Z</dcterms:modified>
</cp:coreProperties>
</file>