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Benarji\Downloads\"/>
    </mc:Choice>
  </mc:AlternateContent>
  <xr:revisionPtr revIDLastSave="0" documentId="13_ncr:1_{4C1EE6C1-B76C-4101-8A68-A075A3961C4F}" xr6:coauthVersionLast="47" xr6:coauthVersionMax="47" xr10:uidLastSave="{00000000-0000-0000-0000-000000000000}"/>
  <bookViews>
    <workbookView xWindow="-110" yWindow="490" windowWidth="19420" windowHeight="9700" activeTab="1" xr2:uid="{F8420BDF-C08E-4FBB-891B-F574F63AC6D0}"/>
  </bookViews>
  <sheets>
    <sheet name="Sheet Design" sheetId="2" r:id="rId1"/>
    <sheet name="Deshboard" sheetId="3" r:id="rId2"/>
    <sheet name="Sheet1" sheetId="4" r:id="rId3"/>
    <sheet name="Raw data" sheetId="1" r:id="rId4"/>
  </sheets>
  <definedNames>
    <definedName name="_xlchart.v2.0" hidden="1">Sheet1!$H$85</definedName>
    <definedName name="_xlchart.v2.1" hidden="1">Sheet1!$H$86:$H$88</definedName>
    <definedName name="_xlchart.v2.2" hidden="1">Sheet1!$H$85</definedName>
    <definedName name="_xlchart.v2.3" hidden="1">Sheet1!$H$86:$H$88</definedName>
    <definedName name="Slicer_Item_Type">#N/A</definedName>
    <definedName name="Slicer_Outlet_Location_Type">#N/A</definedName>
    <definedName name="Slicer_Outlet_Siz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7" i="4" l="1"/>
  <c r="F88" i="4"/>
  <c r="F86" i="4"/>
  <c r="H87" i="4"/>
  <c r="H88" i="4"/>
  <c r="H86" i="4"/>
  <c r="C8" i="4"/>
  <c r="B8" i="4"/>
  <c r="D8" i="4"/>
  <c r="A8" i="4"/>
  <c r="F5" i="3" l="1"/>
</calcChain>
</file>

<file path=xl/sharedStrings.xml><?xml version="1.0" encoding="utf-8"?>
<sst xmlns="http://schemas.openxmlformats.org/spreadsheetml/2006/main" count="59754" uniqueCount="1627">
  <si>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</si>
  <si>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</si>
  <si>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</si>
  <si>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</si>
  <si>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</si>
  <si>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</si>
  <si>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</si>
  <si>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</si>
  <si>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</si>
  <si>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</si>
  <si>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</si>
  <si>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</si>
  <si>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</si>
  <si>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</si>
  <si>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</si>
  <si>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</si>
  <si>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</si>
  <si>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</si>
  <si>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</si>
  <si>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</si>
  <si>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</si>
  <si>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</si>
  <si>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</si>
  <si>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</si>
  <si>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</si>
  <si>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</si>
  <si>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</si>
  <si>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</si>
  <si>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</si>
  <si>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</si>
  <si>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</si>
  <si>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</si>
  <si>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</si>
  <si>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</si>
  <si>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</si>
  <si>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</si>
  <si>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</si>
  <si>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</si>
  <si>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</si>
  <si>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</si>
  <si>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</si>
  <si>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</si>
  <si>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</si>
  <si>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</si>
  <si>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</si>
  <si>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</si>
  <si>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</si>
  <si>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</si>
  <si>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</si>
  <si>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</si>
  <si>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</si>
  <si>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</si>
  <si>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</si>
  <si>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</si>
  <si>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</si>
  <si>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</si>
  <si>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</si>
  <si>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</si>
  <si>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</si>
  <si>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</si>
  <si>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</si>
  <si>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</si>
  <si>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</si>
  <si>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</si>
  <si>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</si>
  <si>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</si>
  <si>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</si>
  <si>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</si>
  <si>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</si>
  <si>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</si>
  <si>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</si>
  <si>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</si>
  <si>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</si>
  <si>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</si>
  <si>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</si>
  <si>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</si>
  <si>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</si>
  <si>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</si>
  <si>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</si>
  <si>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</si>
  <si>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</si>
  <si>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</si>
  <si>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</si>
  <si>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</si>
  <si>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</si>
  <si>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</si>
  <si>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</si>
  <si>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</si>
  <si>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</si>
  <si>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</si>
  <si>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</si>
  <si>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</si>
  <si>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</si>
  <si>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</si>
  <si>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</si>
  <si>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</si>
  <si>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</si>
  <si>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</si>
  <si>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</si>
  <si>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</si>
  <si>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</si>
  <si>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</si>
  <si>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</si>
  <si>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</si>
  <si>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</si>
  <si>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</si>
  <si>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</si>
  <si>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</si>
  <si>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</si>
  <si>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</si>
  <si>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</si>
  <si>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</si>
  <si>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</si>
  <si>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</si>
  <si>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</si>
  <si>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</si>
  <si>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</si>
  <si>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</si>
  <si>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</si>
  <si>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</si>
  <si>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</si>
  <si>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</si>
  <si>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</si>
  <si>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</si>
  <si>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</si>
  <si>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</si>
  <si>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</si>
  <si>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</si>
  <si>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</si>
  <si>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</si>
  <si>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</si>
  <si>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</si>
  <si>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</si>
  <si>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</si>
  <si>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</si>
  <si>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</si>
  <si>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</si>
  <si>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</si>
  <si>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</si>
  <si>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</si>
  <si>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</si>
  <si>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</si>
  <si>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</si>
  <si>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</si>
  <si>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</si>
  <si>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</si>
  <si>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</si>
  <si>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</si>
  <si>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</si>
  <si>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</si>
  <si>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</si>
  <si>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</si>
  <si>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</si>
  <si>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</si>
  <si>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</si>
  <si>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</si>
  <si>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</si>
  <si>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</si>
  <si>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</si>
  <si>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</si>
  <si>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</si>
  <si>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</si>
  <si>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</si>
  <si>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</si>
  <si>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</si>
  <si>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</si>
  <si>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</si>
  <si>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</si>
  <si>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</si>
  <si>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</si>
  <si>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</si>
  <si>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</si>
  <si>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</si>
  <si>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</si>
  <si>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</si>
  <si>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</si>
  <si>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</si>
  <si>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</si>
  <si>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</si>
  <si>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</si>
  <si>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</si>
  <si>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</si>
  <si>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</si>
  <si>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</si>
  <si>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</si>
  <si>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</si>
  <si>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</si>
  <si>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</si>
  <si>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</si>
  <si>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</si>
  <si>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</si>
  <si>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</si>
  <si>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</si>
  <si>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</si>
  <si>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</si>
  <si>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</si>
  <si>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</si>
  <si>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</si>
  <si>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</si>
  <si>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</si>
  <si>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</si>
  <si>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</si>
  <si>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</si>
  <si>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</si>
  <si>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</si>
  <si>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</si>
  <si>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</si>
  <si>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</si>
  <si>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</si>
  <si>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</si>
  <si>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</si>
  <si>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</si>
  <si>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</si>
  <si>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</si>
  <si>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</si>
  <si>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</si>
  <si>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</si>
  <si>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</si>
  <si>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</si>
  <si>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</si>
  <si>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</si>
  <si>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</si>
  <si>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</si>
  <si>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</si>
  <si>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</si>
  <si>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</si>
  <si>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</si>
  <si>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</si>
  <si>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</si>
  <si>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</si>
  <si>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</si>
  <si>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</si>
  <si>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</si>
  <si>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</si>
  <si>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</si>
  <si>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</si>
  <si>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</si>
  <si>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</si>
  <si>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</si>
  <si>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</si>
  <si>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</si>
  <si>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</si>
  <si>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</si>
  <si>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</si>
  <si>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</si>
  <si>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</si>
  <si>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</si>
  <si>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</si>
  <si>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</si>
  <si>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</si>
  <si>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</si>
  <si>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</si>
  <si>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</si>
  <si>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</si>
  <si>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</si>
  <si>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</si>
  <si>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</si>
  <si>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</si>
  <si>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</si>
  <si>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</si>
  <si>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</si>
  <si>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</si>
  <si>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</si>
  <si>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</si>
  <si>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</si>
  <si>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</si>
  <si>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</si>
  <si>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</si>
  <si>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</si>
  <si>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</si>
  <si>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</si>
  <si>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</si>
  <si>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</si>
  <si>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</si>
  <si>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</si>
  <si>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</si>
  <si>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</si>
  <si>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</si>
  <si>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</si>
  <si>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</si>
  <si>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</si>
  <si>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</si>
  <si>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</si>
  <si>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</si>
  <si>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</si>
  <si>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</si>
  <si>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</si>
  <si>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</si>
  <si>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</si>
  <si>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</si>
  <si>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</si>
  <si>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</si>
  <si>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</si>
  <si>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</si>
  <si>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</si>
  <si>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</si>
  <si>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</si>
  <si>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</si>
  <si>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</si>
  <si>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</si>
  <si>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</si>
  <si>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</si>
  <si>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</si>
  <si>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</si>
  <si>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</si>
  <si>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</si>
  <si>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</si>
  <si>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</si>
  <si>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</si>
  <si>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</si>
  <si>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</si>
  <si>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</si>
  <si>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</si>
  <si>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</si>
  <si>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</si>
  <si>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</si>
  <si>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</si>
  <si>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</si>
  <si>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</si>
  <si>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</si>
  <si>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</si>
  <si>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</si>
  <si>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</si>
  <si>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</si>
  <si>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</si>
  <si>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</si>
  <si>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</si>
  <si>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</si>
  <si>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</si>
  <si>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</si>
  <si>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</si>
  <si>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</si>
  <si>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</si>
  <si>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</si>
  <si>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</si>
  <si>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</si>
  <si>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</si>
  <si>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</si>
  <si>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</si>
  <si>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</si>
  <si>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</si>
  <si>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</si>
  <si>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</si>
  <si>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</si>
  <si>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</si>
  <si>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</si>
  <si>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</si>
  <si>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</si>
  <si>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</si>
  <si>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</si>
  <si>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</si>
  <si>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</si>
  <si>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</si>
  <si>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</si>
  <si>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</si>
  <si>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</si>
  <si>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</si>
  <si>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</si>
  <si>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</si>
  <si>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</si>
  <si>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</si>
  <si>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</si>
  <si>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</si>
  <si>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</si>
  <si>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</si>
  <si>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</si>
  <si>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</si>
  <si>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</si>
  <si>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</si>
  <si>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</si>
  <si>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</si>
  <si>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</si>
  <si>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</si>
  <si>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</si>
  <si>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</si>
  <si>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</si>
  <si>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</si>
  <si>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</si>
  <si>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</si>
  <si>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</si>
  <si>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</si>
  <si>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</si>
  <si>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</si>
  <si>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</si>
  <si>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</si>
  <si>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</si>
  <si>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</si>
  <si>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</si>
  <si>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</si>
  <si>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</si>
  <si>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</si>
  <si>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</si>
  <si>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</si>
  <si>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</si>
  <si>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</si>
  <si>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</si>
  <si>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</si>
  <si>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</si>
  <si>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</si>
  <si>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</si>
  <si>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</si>
  <si>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</si>
  <si>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</si>
  <si>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</si>
  <si>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</si>
  <si>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</si>
  <si>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</si>
  <si>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</si>
  <si>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</si>
  <si>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</si>
  <si>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</si>
  <si>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</si>
  <si>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</si>
  <si>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</si>
  <si>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</si>
  <si>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</si>
  <si>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</si>
  <si>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</si>
  <si>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</si>
  <si>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</si>
  <si>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</si>
  <si>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</si>
  <si>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</si>
  <si>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</si>
  <si>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</si>
  <si>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</si>
  <si>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</si>
  <si>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</si>
  <si>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</si>
  <si>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</si>
  <si>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</si>
  <si>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</si>
  <si>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</si>
  <si>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</si>
  <si>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</si>
  <si>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</si>
  <si>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</si>
  <si>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</si>
  <si>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</si>
  <si>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</si>
  <si>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</si>
  <si>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</si>
  <si>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</si>
  <si>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</si>
  <si>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</si>
  <si>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</si>
  <si>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</si>
  <si>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</si>
  <si>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</si>
  <si>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</si>
  <si>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</si>
  <si>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</si>
  <si>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</si>
  <si>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</si>
  <si>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</si>
  <si>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</si>
  <si>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</si>
  <si>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</si>
  <si>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</si>
  <si>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</si>
  <si>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</si>
  <si>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</si>
  <si>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</si>
  <si>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</si>
  <si>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</si>
  <si>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</si>
  <si>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</si>
  <si>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</si>
  <si>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</si>
  <si>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</si>
  <si>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</si>
  <si>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</si>
  <si>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</si>
  <si>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</si>
  <si>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</si>
  <si>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</si>
  <si>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</si>
  <si>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</si>
  <si>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</si>
  <si>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</si>
  <si>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</si>
  <si>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</si>
  <si>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</si>
  <si>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</si>
  <si>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</si>
  <si>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</si>
  <si>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</si>
  <si>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</si>
  <si>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</si>
  <si>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</si>
  <si>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</si>
  <si>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</si>
  <si>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</si>
  <si>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</si>
  <si>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</si>
  <si>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</si>
  <si>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</si>
  <si>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</si>
  <si>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</si>
  <si>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</si>
  <si>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</si>
  <si>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</si>
  <si>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</si>
  <si>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</si>
  <si>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</si>
  <si>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</si>
  <si>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</si>
  <si>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</si>
  <si>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</si>
  <si>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</si>
  <si>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</si>
  <si>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</si>
  <si>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</si>
  <si>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</si>
  <si>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</si>
  <si>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</si>
  <si>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</si>
  <si>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</si>
  <si>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</si>
  <si>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</si>
  <si>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</si>
  <si>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</si>
  <si>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</si>
  <si>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</si>
  <si>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</si>
  <si>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</si>
  <si>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</si>
  <si>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</si>
  <si>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</si>
  <si>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</si>
  <si>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</si>
  <si>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</si>
  <si>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</si>
  <si>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</si>
  <si>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</si>
  <si>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</si>
  <si>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</si>
  <si>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</si>
  <si>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</si>
  <si>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</si>
  <si>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</si>
  <si>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</si>
  <si>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</si>
  <si>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</si>
  <si>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</si>
  <si>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</si>
  <si>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</si>
  <si>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</si>
  <si>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</si>
  <si>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</si>
  <si>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</si>
  <si>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</si>
  <si>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</si>
  <si>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</si>
  <si>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</si>
  <si>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</si>
  <si>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</si>
  <si>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</si>
  <si>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</si>
  <si>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</si>
  <si>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</si>
  <si>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</si>
  <si>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</si>
  <si>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</si>
  <si>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</si>
  <si>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</si>
  <si>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</si>
  <si>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</si>
  <si>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</si>
  <si>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</si>
  <si>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</si>
  <si>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</si>
  <si>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</si>
  <si>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</si>
  <si>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</si>
  <si>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</si>
  <si>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</si>
  <si>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</si>
  <si>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</si>
  <si>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</si>
  <si>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</si>
  <si>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</si>
  <si>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</si>
  <si>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</si>
  <si>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</si>
  <si>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</si>
  <si>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</si>
  <si>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</si>
  <si>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</si>
  <si>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</si>
  <si>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</si>
  <si>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</si>
  <si>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</si>
  <si>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</si>
  <si>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</si>
  <si>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</si>
  <si>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</si>
  <si>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</si>
  <si>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</si>
  <si>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</si>
  <si>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</si>
  <si>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</si>
  <si>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</si>
  <si>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</si>
  <si>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</si>
  <si>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</si>
  <si>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</si>
  <si>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</si>
  <si>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</si>
  <si>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</si>
  <si>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</si>
  <si>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</si>
  <si>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</si>
  <si>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</si>
  <si>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</si>
  <si>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</si>
  <si>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</si>
  <si>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</si>
  <si>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</si>
  <si>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</si>
  <si>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</si>
  <si>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</si>
  <si>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</si>
  <si>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</si>
  <si>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</si>
  <si>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</si>
  <si>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</si>
  <si>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</si>
  <si>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</si>
  <si>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</si>
  <si>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</si>
  <si>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</si>
  <si>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</si>
  <si>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</si>
  <si>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</si>
  <si>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</si>
  <si>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</si>
  <si>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</si>
  <si>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</si>
  <si>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</si>
  <si>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</si>
  <si>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</si>
  <si>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</si>
  <si>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</si>
  <si>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</si>
  <si>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</si>
  <si>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</si>
  <si>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</si>
  <si>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</si>
  <si>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</si>
  <si>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</si>
  <si>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</si>
  <si>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</si>
  <si>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</si>
  <si>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</si>
  <si>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</si>
  <si>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</si>
  <si>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</si>
  <si>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</si>
  <si>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</si>
  <si>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</si>
  <si>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</si>
  <si>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</si>
  <si>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</si>
  <si>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</si>
  <si>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</si>
  <si>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</si>
  <si>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</si>
  <si>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</si>
  <si>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</si>
  <si>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</si>
  <si>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</si>
  <si>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</si>
  <si>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</si>
  <si>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</si>
  <si>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</si>
  <si>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</si>
  <si>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</si>
  <si>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</si>
  <si>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</si>
  <si>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</si>
  <si>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</si>
  <si>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</si>
  <si>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</si>
  <si>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</si>
  <si>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</si>
  <si>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</si>
  <si>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</si>
  <si>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</si>
  <si>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</si>
  <si>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</si>
  <si>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</si>
  <si>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</si>
  <si>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</si>
  <si>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</si>
  <si>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</si>
  <si>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</si>
  <si>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</si>
  <si>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</si>
  <si>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</si>
  <si>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</si>
  <si>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</si>
  <si>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</si>
  <si>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</si>
  <si>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</si>
  <si>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</si>
  <si>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</si>
  <si>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</si>
  <si>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</si>
  <si>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</si>
  <si>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</si>
  <si>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</si>
  <si>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</si>
  <si>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</si>
  <si>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</si>
  <si>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</si>
  <si>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</si>
  <si>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</si>
  <si>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</si>
  <si>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</si>
  <si>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</si>
  <si>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</si>
  <si>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</si>
  <si>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</si>
  <si>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</si>
  <si>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</si>
  <si>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</si>
  <si>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</si>
  <si>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</si>
  <si>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</si>
  <si>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</si>
  <si>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</si>
  <si>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</si>
  <si>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</si>
  <si>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</si>
  <si>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</si>
  <si>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</si>
  <si>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</si>
  <si>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</si>
  <si>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</si>
  <si>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</si>
  <si>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</si>
  <si>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</si>
  <si>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</si>
  <si>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</si>
  <si>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</si>
  <si>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</si>
  <si>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</si>
  <si>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</si>
  <si>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</si>
  <si>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</si>
  <si>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</si>
  <si>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</si>
  <si>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</si>
  <si>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</si>
  <si>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</si>
  <si>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</si>
  <si>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</si>
  <si>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</si>
  <si>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</si>
  <si>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</si>
  <si>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</si>
  <si>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</si>
  <si>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</si>
  <si>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</si>
  <si>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</si>
  <si>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</si>
  <si>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</si>
  <si>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</si>
  <si>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</si>
  <si>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</si>
  <si>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</si>
  <si>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</si>
  <si>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</si>
  <si>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</si>
  <si>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</si>
  <si>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</si>
  <si>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</si>
  <si>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</si>
  <si>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</si>
  <si>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</si>
  <si>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</si>
  <si>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</si>
  <si>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</si>
  <si>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</si>
  <si>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</si>
  <si>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</si>
  <si>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</si>
  <si>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</si>
  <si>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</si>
  <si>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</si>
  <si>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</si>
  <si>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</si>
  <si>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</si>
  <si>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</si>
  <si>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</si>
  <si>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</si>
  <si>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</si>
  <si>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</si>
  <si>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</si>
  <si>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</si>
  <si>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</si>
  <si>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</si>
  <si>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</si>
  <si>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</si>
  <si>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</si>
  <si>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</si>
  <si>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</si>
  <si>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</si>
  <si>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</si>
  <si>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</si>
  <si>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</si>
  <si>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</si>
  <si>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</si>
  <si>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</si>
  <si>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</si>
  <si>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</si>
  <si>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</si>
  <si>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</si>
  <si>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</si>
  <si>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</si>
  <si>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</si>
  <si>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</si>
  <si>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</si>
  <si>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</si>
  <si>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</si>
  <si>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</si>
  <si>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</si>
  <si>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</si>
  <si>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</si>
  <si>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</si>
  <si>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</si>
  <si>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</si>
  <si>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</si>
  <si>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</si>
  <si>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</si>
  <si>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</si>
  <si>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</si>
  <si>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</si>
  <si>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</si>
  <si>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</si>
  <si>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</si>
  <si>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</si>
  <si>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</si>
  <si>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</si>
  <si>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</si>
  <si>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</si>
  <si>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</si>
  <si>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</si>
  <si>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</si>
  <si>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</si>
  <si>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</si>
  <si>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</si>
  <si>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</si>
  <si>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</si>
  <si>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</si>
  <si>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</si>
  <si>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</si>
  <si>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</si>
  <si>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</si>
  <si>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</si>
  <si>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</si>
  <si>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</si>
  <si>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</si>
  <si>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</si>
  <si>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</si>
  <si>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</si>
  <si>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</si>
  <si>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</si>
  <si>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</si>
  <si>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</si>
  <si>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</si>
  <si>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</si>
  <si>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</si>
  <si>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</si>
  <si>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</si>
  <si>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</si>
  <si>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</si>
  <si>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</si>
  <si>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</si>
  <si>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</si>
  <si>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</si>
  <si>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</si>
  <si>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</si>
  <si>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</si>
  <si>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</si>
  <si>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</si>
  <si>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</si>
  <si>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</si>
  <si>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</si>
  <si>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</si>
  <si>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</si>
  <si>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</si>
  <si>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</si>
  <si>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</si>
  <si>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</si>
  <si>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</si>
  <si>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</si>
  <si>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</si>
  <si>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</si>
  <si>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</si>
  <si>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</si>
  <si>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</si>
  <si>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</si>
  <si>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</si>
  <si>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</si>
  <si>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</si>
  <si>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</si>
  <si>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</si>
  <si>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</si>
  <si>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</si>
  <si>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</si>
  <si>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</si>
  <si>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</si>
  <si>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</si>
  <si>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</si>
  <si>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</si>
  <si>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</si>
  <si>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</si>
  <si>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</si>
  <si>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</si>
  <si>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</si>
  <si>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</si>
  <si>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</si>
  <si>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</si>
  <si>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</si>
  <si>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</si>
  <si>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</si>
  <si>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</si>
  <si>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</si>
  <si>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</si>
  <si>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</si>
  <si>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</si>
  <si>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</si>
  <si>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</si>
  <si>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</si>
  <si>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</si>
  <si>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</si>
  <si>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</si>
  <si>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</si>
  <si>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</si>
  <si>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</si>
  <si>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</si>
  <si>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</si>
  <si>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</si>
  <si>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</si>
  <si>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</si>
  <si>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</si>
  <si>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</si>
  <si>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</si>
  <si>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</si>
  <si>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</si>
  <si>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</si>
  <si>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</si>
  <si>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</si>
  <si>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</si>
  <si>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</si>
  <si>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</si>
  <si>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</si>
  <si>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</si>
  <si>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</si>
  <si>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</si>
  <si>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</si>
  <si>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</si>
  <si>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</si>
  <si>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</si>
  <si>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</si>
  <si>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</si>
  <si>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</si>
  <si>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</si>
  <si>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</si>
  <si>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</si>
  <si>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</si>
  <si>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</si>
  <si>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</si>
  <si>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</si>
  <si>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</si>
  <si>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</si>
  <si>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</si>
  <si>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</si>
  <si>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</si>
  <si>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</si>
  <si>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</si>
  <si>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</si>
  <si>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</si>
  <si>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</si>
  <si>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</si>
  <si>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</si>
  <si>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</si>
  <si>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</si>
  <si>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</si>
  <si>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</si>
  <si>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</si>
  <si>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</si>
  <si>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</si>
  <si>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</si>
  <si>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</si>
  <si>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</si>
  <si>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</si>
  <si>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</si>
  <si>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</si>
  <si>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</si>
  <si>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</si>
  <si>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</si>
  <si>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</si>
  <si>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</si>
  <si>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</si>
  <si>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</si>
  <si>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</si>
  <si>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</si>
  <si>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</si>
  <si>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</si>
  <si>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</si>
  <si>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</si>
  <si>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</si>
  <si>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</si>
  <si>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</si>
  <si>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</si>
  <si>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</si>
  <si>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</si>
  <si>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</si>
  <si>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</si>
  <si>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</si>
  <si>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</si>
  <si>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</si>
  <si>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</si>
  <si>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</si>
  <si>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</si>
  <si>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</si>
  <si>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</si>
  <si>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</si>
  <si>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</si>
  <si>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</si>
  <si>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</si>
  <si>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</si>
  <si>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</si>
  <si>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</si>
  <si>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</si>
  <si>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</si>
  <si>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</si>
  <si>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</si>
  <si>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</si>
  <si>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</si>
  <si>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</si>
  <si>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</si>
  <si>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</si>
  <si>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</si>
  <si>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</si>
  <si>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</si>
  <si>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</si>
  <si>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</si>
  <si>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</si>
  <si>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</si>
  <si>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</si>
  <si>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</si>
  <si>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</si>
  <si>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</si>
  <si>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</si>
  <si>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</si>
  <si>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</si>
  <si>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</si>
  <si>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</si>
  <si>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</si>
  <si>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</si>
  <si>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</si>
  <si>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</si>
  <si>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</si>
  <si>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</si>
  <si>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</si>
  <si>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</si>
  <si>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</si>
  <si>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</si>
  <si>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</si>
  <si>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</si>
  <si>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</si>
  <si>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</si>
  <si>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</si>
  <si>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</si>
  <si>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</si>
  <si>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</si>
  <si>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</si>
  <si>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</si>
  <si>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</si>
  <si>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</si>
  <si>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</si>
  <si>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</si>
  <si>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</si>
  <si>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</si>
  <si>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</si>
  <si>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</si>
  <si>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</si>
  <si>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</si>
  <si>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</si>
  <si>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</si>
  <si>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</si>
  <si>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</si>
  <si>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</si>
  <si>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</si>
  <si>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</si>
  <si>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</si>
  <si>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</si>
  <si>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</si>
  <si>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</si>
  <si>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</si>
  <si>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</si>
  <si>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</si>
  <si>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</si>
  <si>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</si>
  <si>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</si>
  <si>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</si>
  <si>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</si>
  <si>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</si>
  <si>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</si>
  <si>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</si>
  <si>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</si>
  <si>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</si>
  <si>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</si>
  <si>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</si>
  <si>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</si>
  <si>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</si>
  <si>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</si>
  <si>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</si>
  <si>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</si>
  <si>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</si>
  <si>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</si>
  <si>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</si>
  <si>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</si>
  <si>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</si>
  <si>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</si>
  <si>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</si>
  <si>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</si>
  <si>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</si>
  <si>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</si>
  <si>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</si>
  <si>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</si>
  <si>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</si>
  <si>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</si>
  <si>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</si>
  <si>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</si>
  <si>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</si>
  <si>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</si>
  <si>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</si>
  <si>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</si>
  <si>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</si>
  <si>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</si>
  <si>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</si>
  <si>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</si>
  <si>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</si>
  <si>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</si>
  <si>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</si>
  <si>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</si>
  <si>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</si>
  <si>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</si>
  <si>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</si>
  <si>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</si>
  <si>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</si>
  <si>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</si>
  <si>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</si>
  <si>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</si>
  <si>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</si>
  <si>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</si>
  <si>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</si>
  <si>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</si>
  <si>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</si>
  <si>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</si>
  <si>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</si>
  <si>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</si>
  <si>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</si>
  <si>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</si>
  <si>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</si>
  <si>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</si>
  <si>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</si>
  <si>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</si>
  <si>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</si>
  <si>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</si>
  <si>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</si>
  <si>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</si>
  <si>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</si>
  <si>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</si>
  <si>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</si>
  <si>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</si>
  <si>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</si>
  <si>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</si>
  <si>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</si>
  <si>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</si>
  <si>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</si>
  <si>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</si>
  <si>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</si>
  <si>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</si>
  <si>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</si>
  <si>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</si>
  <si>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</si>
  <si>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</si>
  <si>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</si>
  <si>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</si>
  <si>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</si>
  <si>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</si>
  <si>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</si>
  <si>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</si>
  <si>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</si>
  <si>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</si>
  <si>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</si>
  <si>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</si>
  <si>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</si>
  <si>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</si>
  <si>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</si>
  <si>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</si>
  <si>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</si>
  <si>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</si>
  <si>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</si>
  <si>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</si>
  <si>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</si>
  <si>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</si>
  <si>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</si>
  <si>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</si>
  <si>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</si>
  <si>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</si>
  <si>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</si>
  <si>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</si>
  <si>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</si>
  <si>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</si>
  <si>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</si>
  <si>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</si>
  <si>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</si>
  <si>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</si>
  <si>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</si>
  <si>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</si>
  <si>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</si>
  <si>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</si>
  <si>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</si>
  <si>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</si>
  <si>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</si>
  <si>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</si>
  <si>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</si>
  <si>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</si>
  <si>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</si>
  <si>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</si>
  <si>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</si>
  <si>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</si>
  <si>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</si>
  <si>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</si>
  <si>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</si>
  <si>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</si>
  <si>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</si>
  <si>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</si>
  <si>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</si>
  <si>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</si>
  <si>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</si>
  <si>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</si>
  <si>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</si>
  <si>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</si>
  <si>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</si>
  <si>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</si>
  <si>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</si>
  <si>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</si>
  <si>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</si>
  <si>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</si>
  <si>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</si>
  <si>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</si>
  <si>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</si>
  <si>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</si>
  <si>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</si>
  <si>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</si>
  <si>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</si>
  <si>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</si>
  <si>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</si>
  <si>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</si>
  <si>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</si>
  <si>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</si>
  <si>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</si>
  <si>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</si>
  <si>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</si>
  <si>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</si>
  <si>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</si>
  <si>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</si>
  <si>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</si>
  <si>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</si>
  <si>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</si>
  <si>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</si>
  <si>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</si>
  <si>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</si>
  <si>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</si>
  <si>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</si>
  <si>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</si>
  <si>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</si>
  <si>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</si>
  <si>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</si>
  <si>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</si>
  <si>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</si>
  <si>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</si>
  <si>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</si>
  <si>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</si>
  <si>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</si>
  <si>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</si>
  <si>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</si>
  <si>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</si>
  <si>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</si>
  <si>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</si>
  <si>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</si>
  <si>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</si>
  <si>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</si>
  <si>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</si>
  <si>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</si>
  <si>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</si>
  <si>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</si>
  <si>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</si>
  <si>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</si>
  <si>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</si>
  <si>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</si>
  <si>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</si>
  <si>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</si>
  <si>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</si>
  <si>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</si>
  <si>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</si>
  <si>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</si>
  <si>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</si>
  <si>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</si>
  <si>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</si>
  <si>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</si>
  <si>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</si>
  <si>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</si>
  <si>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</si>
  <si>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</si>
  <si>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</si>
  <si>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</si>
  <si>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</si>
  <si>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</si>
  <si>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</si>
  <si>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</si>
  <si>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</si>
  <si>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</si>
  <si>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</si>
  <si>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</si>
  <si>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</si>
  <si>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</si>
  <si>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</si>
  <si>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</si>
  <si>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</si>
  <si>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</si>
  <si>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</si>
  <si>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</si>
  <si>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</si>
  <si>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</si>
  <si>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</si>
  <si>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</si>
  <si>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</si>
  <si>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</si>
  <si>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</si>
  <si>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</si>
  <si>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</si>
  <si>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</si>
  <si>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</si>
  <si>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</si>
  <si>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</si>
  <si>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</si>
  <si>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</si>
  <si>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</si>
  <si>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</si>
  <si>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</si>
  <si>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</si>
  <si>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</si>
  <si>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</si>
  <si>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</si>
  <si>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</si>
  <si>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</si>
  <si>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</si>
  <si>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</si>
  <si>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</si>
  <si>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</si>
  <si>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</si>
  <si>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</si>
  <si>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</si>
  <si>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</si>
  <si>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</si>
  <si>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</si>
  <si>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</si>
  <si>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</si>
  <si>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</si>
  <si>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</si>
  <si>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</si>
  <si>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</si>
  <si>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</si>
  <si>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</si>
  <si>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</si>
  <si>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</si>
  <si>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</si>
  <si>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</si>
  <si>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</si>
  <si>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</si>
  <si>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</si>
  <si>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</si>
  <si>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</si>
  <si>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</si>
  <si>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</si>
  <si>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</si>
  <si>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</si>
  <si>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</si>
  <si>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</si>
  <si>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</si>
  <si>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</si>
  <si>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</si>
  <si>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</si>
  <si>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</si>
  <si>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</si>
  <si>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</si>
  <si>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</si>
  <si>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</si>
  <si>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</si>
  <si>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</si>
  <si>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</si>
  <si>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</si>
  <si>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</si>
  <si>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</si>
  <si>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</si>
  <si>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</si>
  <si>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</si>
  <si>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</si>
  <si>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</si>
  <si>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</si>
  <si>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</si>
  <si>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</si>
  <si>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</si>
  <si>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</si>
  <si>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</si>
  <si>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</si>
  <si>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</si>
  <si>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</si>
  <si>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</si>
  <si>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</si>
  <si>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</si>
  <si>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</si>
  <si>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</si>
  <si>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</si>
  <si>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</si>
  <si>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</si>
  <si>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</si>
  <si>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</si>
  <si>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</si>
  <si>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</si>
  <si>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</si>
  <si>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</si>
  <si>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</si>
  <si>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</si>
  <si>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</si>
  <si>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</si>
  <si>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</si>
  <si>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</si>
  <si>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</si>
  <si>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</si>
  <si>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</si>
  <si>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</si>
  <si>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</si>
  <si>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</si>
  <si>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</si>
  <si>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</si>
  <si>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</si>
  <si>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</si>
  <si>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</si>
  <si>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</si>
  <si>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</si>
  <si>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</si>
  <si>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</si>
  <si>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</si>
  <si>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</si>
  <si>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</si>
  <si>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</si>
  <si>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</si>
  <si>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</si>
  <si>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</si>
  <si>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</si>
  <si>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</si>
  <si>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</si>
  <si>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</si>
  <si>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</si>
  <si>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</si>
  <si>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</si>
  <si>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</si>
  <si>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</si>
  <si>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</si>
  <si>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</si>
  <si>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</si>
  <si>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</si>
  <si>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</si>
  <si>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</si>
  <si>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</si>
  <si>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</si>
  <si>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</si>
  <si>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</si>
  <si>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</si>
  <si>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</si>
  <si>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</si>
  <si>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</si>
  <si>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</si>
  <si>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</si>
  <si>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</si>
  <si>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</si>
  <si>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</si>
  <si>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</si>
  <si>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</si>
  <si>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</si>
  <si>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</si>
  <si>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</si>
  <si>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</si>
  <si>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</si>
  <si>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</si>
  <si>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</si>
  <si>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</si>
  <si>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</si>
  <si>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</si>
  <si>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</si>
  <si>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</si>
  <si>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</si>
  <si>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</si>
  <si>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</si>
  <si>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</si>
  <si>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</si>
  <si>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</si>
  <si>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</si>
  <si>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</si>
  <si>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</si>
  <si>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</si>
  <si>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</si>
  <si>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</si>
  <si>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</si>
  <si>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</si>
  <si>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</si>
  <si>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</si>
  <si>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</si>
  <si>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</si>
  <si>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</si>
  <si>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</si>
  <si>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</si>
  <si>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</si>
  <si>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</si>
  <si>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</si>
  <si>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</si>
  <si>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</si>
  <si>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</si>
  <si>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</si>
  <si>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</si>
  <si>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</si>
  <si>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</si>
  <si>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</si>
  <si>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</si>
  <si>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</si>
  <si>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</si>
  <si>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</si>
  <si>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</si>
  <si>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</si>
  <si>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</si>
  <si>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</si>
  <si>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</si>
  <si>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</si>
  <si>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</si>
  <si>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</si>
  <si>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</si>
  <si>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</si>
  <si>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</si>
  <si>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</si>
  <si>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</si>
  <si>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</si>
  <si>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</si>
  <si>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</si>
  <si>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</si>
  <si>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</si>
  <si>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</si>
  <si>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</si>
  <si>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</si>
  <si>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</si>
  <si>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</si>
  <si>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</si>
  <si>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</si>
  <si>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</si>
  <si>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</si>
  <si>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</si>
  <si>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</si>
  <si>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</si>
  <si>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</si>
  <si>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</si>
  <si>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</si>
  <si>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</si>
  <si>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</si>
  <si>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</si>
  <si>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</si>
  <si>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</si>
  <si>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</si>
  <si>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</si>
  <si>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</si>
  <si>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</si>
  <si>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</si>
  <si>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</si>
  <si>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</si>
  <si>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</si>
  <si>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</si>
  <si>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</si>
  <si>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</si>
  <si>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</si>
  <si>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</si>
  <si>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</si>
  <si>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</si>
  <si>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</si>
  <si>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</si>
  <si>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</si>
  <si>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</si>
  <si>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</si>
  <si>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</si>
  <si>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</si>
  <si>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</si>
  <si>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</si>
  <si>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</si>
  <si>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</si>
  <si>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</si>
  <si>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se no</t>
  </si>
  <si>
    <t>Average of Rating</t>
  </si>
  <si>
    <t>Total sales</t>
  </si>
  <si>
    <t>Avg sales</t>
  </si>
  <si>
    <t>No of items</t>
  </si>
  <si>
    <t>number of items</t>
  </si>
  <si>
    <t>Avg Ratings</t>
  </si>
  <si>
    <t>Row Labels</t>
  </si>
  <si>
    <t>Grand Total</t>
  </si>
  <si>
    <t>total fat content</t>
  </si>
  <si>
    <t>total sales by items type</t>
  </si>
  <si>
    <t>Column Labels</t>
  </si>
  <si>
    <t>outlet location</t>
  </si>
  <si>
    <t>sales</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</si>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</sst>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10" xfId="0" applyBorder="1"/>
    <xf numFmtId="0" fontId="0" fillId="0" borderId="11" xfId="0" applyBorder="1"/>
    <xf numFmtId="0" fontId="0" fillId="0" borderId="13" xfId="0" applyBorder="1"/>
    <xf numFmtId="0" fontId="0" fillId="0" borderId="15" xfId="0" applyBorder="1"/>
    <xf numFmtId="164" fontId="0" fillId="0" borderId="13" xfId="0" applyNumberFormat="1" applyBorder="1"/>
    <xf numFmtId="165" fontId="0" fillId="0" borderId="14" xfId="0" applyNumberFormat="1" applyBorder="1"/>
    <xf numFmtId="166" fontId="0" fillId="0" borderId="12" xfId="0" applyNumberFormat="1" applyBorder="1"/>
    <xf numFmtId="0" fontId="0" fillId="0" borderId="16" xfId="0" applyBorder="1"/>
    <xf numFmtId="0" fontId="0" fillId="0" borderId="17" xfId="0" applyBorder="1"/>
    <xf numFmtId="0" fontId="0" fillId="0" borderId="18" xfId="0" applyBorder="1"/>
    <xf numFmtId="0" fontId="0" fillId="0" borderId="20" xfId="0" applyBorder="1"/>
    <xf numFmtId="0" fontId="0" fillId="0" borderId="21" xfId="0" applyBorder="1"/>
    <xf numFmtId="0" fontId="0" fillId="0" borderId="12" xfId="0" applyBorder="1"/>
    <xf numFmtId="0" fontId="0" fillId="0" borderId="14" xfId="0" applyBorder="1"/>
    <xf numFmtId="0" fontId="0" fillId="0" borderId="22" xfId="0" applyBorder="1"/>
    <xf numFmtId="0" fontId="0" fillId="0" borderId="24" xfId="0" applyBorder="1" applyAlignment="1">
      <alignment horizontal="left"/>
    </xf>
    <xf numFmtId="0" fontId="0" fillId="0" borderId="23" xfId="0" applyBorder="1" applyAlignment="1">
      <alignment horizontal="left"/>
    </xf>
    <xf numFmtId="0" fontId="0" fillId="0" borderId="15" xfId="0" pivotButton="1" applyBorder="1"/>
    <xf numFmtId="0" fontId="0" fillId="0" borderId="10" xfId="0" applyBorder="1" applyAlignment="1">
      <alignment horizontal="left"/>
    </xf>
    <xf numFmtId="0" fontId="0" fillId="0" borderId="19" xfId="0" pivotButton="1" applyBorder="1"/>
    <xf numFmtId="0" fontId="0" fillId="0" borderId="10" xfId="0" pivotButton="1" applyBorder="1"/>
    <xf numFmtId="0" fontId="0" fillId="0" borderId="18" xfId="0" pivotButton="1" applyBorder="1"/>
    <xf numFmtId="0" fontId="0" fillId="0" borderId="12" xfId="0" applyBorder="1" applyAlignment="1">
      <alignment horizontal="left"/>
    </xf>
    <xf numFmtId="0" fontId="0" fillId="0" borderId="24" xfId="0" applyBorder="1"/>
    <xf numFmtId="0" fontId="0" fillId="0" borderId="23" xfId="0" applyBorder="1"/>
    <xf numFmtId="0" fontId="0" fillId="0" borderId="20" xfId="0" applyBorder="1" applyAlignment="1">
      <alignment horizontal="left"/>
    </xf>
    <xf numFmtId="167" fontId="0" fillId="0" borderId="0" xfId="0" applyNumberFormat="1"/>
    <xf numFmtId="168" fontId="0" fillId="0" borderId="22" xfId="0" applyNumberFormat="1" applyBorder="1"/>
    <xf numFmtId="164" fontId="0" fillId="0" borderId="22" xfId="0" applyNumberFormat="1" applyBorder="1"/>
    <xf numFmtId="164" fontId="0" fillId="0" borderId="24" xfId="0" applyNumberFormat="1" applyBorder="1"/>
    <xf numFmtId="164" fontId="0" fillId="0" borderId="23"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6">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8"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8"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NKIT ANALYSIS" pivot="0" table="0" count="10" xr9:uid="{B09BBF19-DF3E-4F27-BF08-5BABCFF6AF31}">
      <tableStyleElement type="wholeTable" dxfId="75"/>
      <tableStyleElement type="headerRow" dxfId="74"/>
    </tableStyle>
    <tableStyle name="BLINKIT ANALYSIS 2" pivot="0" table="0" count="10" xr9:uid="{B3BDD269-9526-4569-B825-EC5D4389FA32}">
      <tableStyleElement type="wholeTable" dxfId="73"/>
      <tableStyleElement type="headerRow" dxfId="72"/>
    </tableStyle>
  </tableStyles>
  <colors>
    <mruColors>
      <color rgb="FFFFD200"/>
      <color rgb="FFD1CD37"/>
      <color rgb="FFFFFF00"/>
      <color rgb="FFD09E00"/>
      <color rgb="FFFAFAFA"/>
      <color rgb="FFE9F274"/>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ANALYSIS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Excel(1).xlsx]Sheet1!PivotTable3</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7827749315537125"/>
              <c:y val="0.272881363215837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19050">
            <a:solidFill>
              <a:schemeClr val="lt1"/>
            </a:solidFill>
          </a:ln>
          <a:effectLst/>
        </c:spPr>
        <c:dLbl>
          <c:idx val="0"/>
          <c:layout>
            <c:manualLayout>
              <c:x val="-7.0934589879253787E-2"/>
              <c:y val="-0.305269560086970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82611124087296"/>
          <c:y val="0.19612859052287701"/>
          <c:w val="0.51313330828365722"/>
          <c:h val="0.73609588567141471"/>
        </c:manualLayout>
      </c:layout>
      <c:doughnutChart>
        <c:varyColors val="1"/>
        <c:ser>
          <c:idx val="0"/>
          <c:order val="0"/>
          <c:tx>
            <c:strRef>
              <c:f>Sheet1!$B$12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3CED-408F-BA4C-9D3C0105C8AE}"/>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3CED-408F-BA4C-9D3C0105C8AE}"/>
              </c:ext>
            </c:extLst>
          </c:dPt>
          <c:dLbls>
            <c:dLbl>
              <c:idx val="0"/>
              <c:layout>
                <c:manualLayout>
                  <c:x val="0.17827749315537125"/>
                  <c:y val="0.272881363215837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CED-408F-BA4C-9D3C0105C8AE}"/>
                </c:ext>
              </c:extLst>
            </c:dLbl>
            <c:dLbl>
              <c:idx val="1"/>
              <c:layout>
                <c:manualLayout>
                  <c:x val="-7.0934589879253787E-2"/>
                  <c:y val="-0.305269560086970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CED-408F-BA4C-9D3C0105C8A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Sheet1!$A$13:$A$15</c:f>
              <c:strCache>
                <c:ptCount val="2"/>
                <c:pt idx="0">
                  <c:v>Low Fat</c:v>
                </c:pt>
                <c:pt idx="1">
                  <c:v>Regular</c:v>
                </c:pt>
              </c:strCache>
            </c:strRef>
          </c:cat>
          <c:val>
            <c:numRef>
              <c:f>Sheet1!$B$13:$B$15</c:f>
              <c:numCache>
                <c:formatCode>General</c:formatCode>
                <c:ptCount val="2"/>
                <c:pt idx="0">
                  <c:v>776319.68840000057</c:v>
                </c:pt>
                <c:pt idx="1">
                  <c:v>425361.8043999995</c:v>
                </c:pt>
              </c:numCache>
            </c:numRef>
          </c:val>
          <c:extLst>
            <c:ext xmlns:c16="http://schemas.microsoft.com/office/drawing/2014/chart" uri="{C3380CC4-5D6E-409C-BE32-E72D297353CC}">
              <c16:uniqueId val="{00000004-3CED-408F-BA4C-9D3C0105C8A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19919164017832661"/>
          <c:y val="3.7002370919632745E-2"/>
          <c:w val="0.60280304834236764"/>
          <c:h val="0.131568720981415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Excel(1).xlsx]Sheet1!PivotTable4</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pivotFmt>
      <c:pivotFmt>
        <c:idx val="7"/>
        <c:spPr>
          <a:solidFill>
            <a:srgbClr val="00B050"/>
          </a:solidFill>
          <a:ln>
            <a:noFill/>
          </a:ln>
          <a:effectLst/>
        </c:spPr>
      </c:pivotFmt>
      <c:pivotFmt>
        <c:idx val="8"/>
        <c:spPr>
          <a:solidFill>
            <a:srgbClr val="00B050"/>
          </a:solidFill>
          <a:ln>
            <a:noFill/>
          </a:ln>
          <a:effectLst/>
        </c:spPr>
      </c:pivotFmt>
    </c:pivotFmts>
    <c:plotArea>
      <c:layout>
        <c:manualLayout>
          <c:layoutTarget val="inner"/>
          <c:xMode val="edge"/>
          <c:yMode val="edge"/>
          <c:x val="0.21021434648737963"/>
          <c:y val="0.19859500809527436"/>
          <c:w val="0.74903117380546513"/>
          <c:h val="0.71828241641221791"/>
        </c:manualLayout>
      </c:layout>
      <c:barChart>
        <c:barDir val="bar"/>
        <c:grouping val="clustered"/>
        <c:varyColors val="0"/>
        <c:ser>
          <c:idx val="0"/>
          <c:order val="0"/>
          <c:tx>
            <c:strRef>
              <c:f>Sheet1!$C$23:$C$24</c:f>
              <c:strCache>
                <c:ptCount val="1"/>
                <c:pt idx="0">
                  <c:v>Regular</c:v>
                </c:pt>
              </c:strCache>
            </c:strRef>
          </c:tx>
          <c:spPr>
            <a:solidFill>
              <a:srgbClr val="FFD200"/>
            </a:solidFill>
            <a:ln>
              <a:noFill/>
            </a:ln>
            <a:effectLst/>
          </c:spPr>
          <c:invertIfNegative val="0"/>
          <c:cat>
            <c:strRef>
              <c:f>Sheet1!$B$25:$B$28</c:f>
              <c:strCache>
                <c:ptCount val="3"/>
                <c:pt idx="0">
                  <c:v>Tier 1</c:v>
                </c:pt>
                <c:pt idx="1">
                  <c:v>Tier 2</c:v>
                </c:pt>
                <c:pt idx="2">
                  <c:v>Tier 3</c:v>
                </c:pt>
              </c:strCache>
            </c:strRef>
          </c:cat>
          <c:val>
            <c:numRef>
              <c:f>Sheet1!$C$25:$C$28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0E82-4E9D-AEB9-DC3A4C90B648}"/>
            </c:ext>
          </c:extLst>
        </c:ser>
        <c:ser>
          <c:idx val="1"/>
          <c:order val="1"/>
          <c:tx>
            <c:strRef>
              <c:f>Sheet1!$D$23:$D$24</c:f>
              <c:strCache>
                <c:ptCount val="1"/>
                <c:pt idx="0">
                  <c:v>Low Fat</c:v>
                </c:pt>
              </c:strCache>
            </c:strRef>
          </c:tx>
          <c:spPr>
            <a:solidFill>
              <a:schemeClr val="accent2"/>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4-0E82-4E9D-AEB9-DC3A4C90B648}"/>
              </c:ext>
            </c:extLst>
          </c:dPt>
          <c:dPt>
            <c:idx val="1"/>
            <c:invertIfNegative val="0"/>
            <c:bubble3D val="0"/>
            <c:spPr>
              <a:solidFill>
                <a:srgbClr val="00B050"/>
              </a:solidFill>
              <a:ln>
                <a:noFill/>
              </a:ln>
              <a:effectLst/>
            </c:spPr>
            <c:extLst>
              <c:ext xmlns:c16="http://schemas.microsoft.com/office/drawing/2014/chart" uri="{C3380CC4-5D6E-409C-BE32-E72D297353CC}">
                <c16:uniqueId val="{00000003-0E82-4E9D-AEB9-DC3A4C90B648}"/>
              </c:ext>
            </c:extLst>
          </c:dPt>
          <c:dPt>
            <c:idx val="2"/>
            <c:invertIfNegative val="0"/>
            <c:bubble3D val="0"/>
            <c:spPr>
              <a:solidFill>
                <a:srgbClr val="00B050"/>
              </a:solidFill>
              <a:ln>
                <a:noFill/>
              </a:ln>
              <a:effectLst/>
            </c:spPr>
            <c:extLst>
              <c:ext xmlns:c16="http://schemas.microsoft.com/office/drawing/2014/chart" uri="{C3380CC4-5D6E-409C-BE32-E72D297353CC}">
                <c16:uniqueId val="{00000005-9F1F-4FE3-9856-40235D9F60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Sheet1!$B$25:$B$28</c:f>
              <c:strCache>
                <c:ptCount val="3"/>
                <c:pt idx="0">
                  <c:v>Tier 1</c:v>
                </c:pt>
                <c:pt idx="1">
                  <c:v>Tier 2</c:v>
                </c:pt>
                <c:pt idx="2">
                  <c:v>Tier 3</c:v>
                </c:pt>
              </c:strCache>
            </c:strRef>
          </c:cat>
          <c:val>
            <c:numRef>
              <c:f>Sheet1!$D$25:$D$28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0E82-4E9D-AEB9-DC3A4C90B648}"/>
            </c:ext>
          </c:extLst>
        </c:ser>
        <c:dLbls>
          <c:showLegendKey val="0"/>
          <c:showVal val="0"/>
          <c:showCatName val="0"/>
          <c:showSerName val="0"/>
          <c:showPercent val="0"/>
          <c:showBubbleSize val="0"/>
        </c:dLbls>
        <c:gapWidth val="182"/>
        <c:axId val="1963476704"/>
        <c:axId val="1963472864"/>
      </c:barChart>
      <c:catAx>
        <c:axId val="196347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472864"/>
        <c:crosses val="autoZero"/>
        <c:auto val="1"/>
        <c:lblAlgn val="ctr"/>
        <c:lblOffset val="100"/>
        <c:noMultiLvlLbl val="0"/>
      </c:catAx>
      <c:valAx>
        <c:axId val="1963472864"/>
        <c:scaling>
          <c:orientation val="minMax"/>
        </c:scaling>
        <c:delete val="1"/>
        <c:axPos val="b"/>
        <c:numFmt formatCode="General" sourceLinked="1"/>
        <c:majorTickMark val="none"/>
        <c:minorTickMark val="none"/>
        <c:tickLblPos val="nextTo"/>
        <c:crossAx val="1963476704"/>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legend>
      <c:legendPos val="t"/>
      <c:layout>
        <c:manualLayout>
          <c:xMode val="edge"/>
          <c:yMode val="edge"/>
          <c:x val="0.19627832235256307"/>
          <c:y val="6.2780269058295965E-2"/>
          <c:w val="0.62104826182441486"/>
          <c:h val="0.15134635076445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410574195681665"/>
          <c:y val="5.9110574881471603E-2"/>
          <c:w val="0.63730673535696514"/>
          <c:h val="0.91023137434360735"/>
        </c:manualLayout>
      </c:layout>
      <c:barChart>
        <c:barDir val="bar"/>
        <c:grouping val="clustered"/>
        <c:varyColors val="0"/>
        <c:ser>
          <c:idx val="0"/>
          <c:order val="0"/>
          <c:tx>
            <c:strRef>
              <c:f>Sheet1!$C$32</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Sheet1!$B$33:$B$49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Sheet1!$C$33:$C$49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AA2-4EAB-8DEB-A4E2B1C2D432}"/>
            </c:ext>
          </c:extLst>
        </c:ser>
        <c:dLbls>
          <c:dLblPos val="ctr"/>
          <c:showLegendKey val="0"/>
          <c:showVal val="1"/>
          <c:showCatName val="0"/>
          <c:showSerName val="0"/>
          <c:showPercent val="0"/>
          <c:showBubbleSize val="0"/>
        </c:dLbls>
        <c:gapWidth val="52"/>
        <c:axId val="2080603952"/>
        <c:axId val="2080602032"/>
      </c:barChart>
      <c:catAx>
        <c:axId val="2080603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02032"/>
        <c:crosses val="autoZero"/>
        <c:auto val="1"/>
        <c:lblAlgn val="ctr"/>
        <c:lblOffset val="100"/>
        <c:noMultiLvlLbl val="0"/>
      </c:catAx>
      <c:valAx>
        <c:axId val="2080602032"/>
        <c:scaling>
          <c:orientation val="minMax"/>
        </c:scaling>
        <c:delete val="1"/>
        <c:axPos val="b"/>
        <c:numFmt formatCode="General" sourceLinked="1"/>
        <c:majorTickMark val="none"/>
        <c:minorTickMark val="none"/>
        <c:tickLblPos val="nextTo"/>
        <c:crossAx val="208060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Excel(1).xlsx]Sheet1!PivotTable2</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w="25400">
            <a:solidFill>
              <a:schemeClr val="tx1">
                <a:lumMod val="95000"/>
                <a:lumOff val="5000"/>
              </a:schemeClr>
            </a:solidFill>
          </a:ln>
          <a:effectLst>
            <a:innerShdw dist="12700" dir="16200000">
              <a:schemeClr val="lt1">
                <a:alpha val="75000"/>
              </a:schemeClr>
            </a:innerShdw>
          </a:effectLst>
        </c:spPr>
        <c:dLbl>
          <c:idx val="0"/>
          <c:layout>
            <c:manualLayout>
              <c:x val="-9.650348863910781E-3"/>
              <c:y val="-0.225817923186344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9E00"/>
          </a:solidFill>
          <a:ln w="25400">
            <a:solidFill>
              <a:schemeClr val="tx1">
                <a:lumMod val="95000"/>
                <a:lumOff val="5000"/>
              </a:schemeClr>
            </a:solidFill>
          </a:ln>
          <a:effectLst>
            <a:innerShdw dist="12700" dir="16200000">
              <a:schemeClr val="lt1">
                <a:alpha val="75000"/>
              </a:schemeClr>
            </a:innerShdw>
          </a:effectLst>
        </c:spPr>
        <c:dLbl>
          <c:idx val="0"/>
          <c:layout>
            <c:manualLayout>
              <c:x val="-9.650348863910781E-3"/>
              <c:y val="-0.209090669616985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25400">
            <a:solidFill>
              <a:schemeClr val="tx1">
                <a:lumMod val="95000"/>
                <a:lumOff val="5000"/>
              </a:schemeClr>
            </a:solidFill>
          </a:ln>
          <a:effectLst>
            <a:innerShdw dist="12700" dir="16200000">
              <a:schemeClr val="lt1">
                <a:alpha val="75000"/>
              </a:schemeClr>
            </a:innerShdw>
          </a:effectLst>
        </c:spPr>
        <c:dLbl>
          <c:idx val="0"/>
          <c:layout>
            <c:manualLayout>
              <c:x val="-1.9300697727821562E-2"/>
              <c:y val="-0.301090564248459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w="25400">
            <a:solidFill>
              <a:schemeClr val="tx1">
                <a:lumMod val="95000"/>
                <a:lumOff val="5000"/>
              </a:schemeClr>
            </a:solidFill>
          </a:ln>
          <a:effectLst>
            <a:innerShdw dist="12700" dir="16200000">
              <a:schemeClr val="lt1">
                <a:alpha val="75000"/>
              </a:schemeClr>
            </a:innerShdw>
          </a:effectLst>
        </c:spPr>
        <c:dLbl>
          <c:idx val="0"/>
          <c:layout>
            <c:manualLayout>
              <c:x val="-1.7370627955039405E-2"/>
              <c:y val="-0.4181813392339708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w="25400">
            <a:solidFill>
              <a:schemeClr val="tx1">
                <a:lumMod val="95000"/>
                <a:lumOff val="5000"/>
              </a:schemeClr>
            </a:solidFill>
          </a:ln>
          <a:effectLst>
            <a:innerShdw dist="12700" dir="16200000">
              <a:schemeClr val="lt1">
                <a:alpha val="75000"/>
              </a:schemeClr>
            </a:innerShdw>
          </a:effectLst>
        </c:spPr>
        <c:dLbl>
          <c:idx val="0"/>
          <c:layout>
            <c:manualLayout>
              <c:x val="-2.8951046591732341E-2"/>
              <c:y val="-0.4014540856646119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w="25400">
            <a:solidFill>
              <a:schemeClr val="tx1">
                <a:lumMod val="95000"/>
                <a:lumOff val="5000"/>
              </a:schemeClr>
            </a:solidFill>
          </a:ln>
          <a:effectLst>
            <a:innerShdw dist="12700" dir="16200000">
              <a:schemeClr val="lt1">
                <a:alpha val="75000"/>
              </a:schemeClr>
            </a:innerShdw>
          </a:effectLst>
        </c:spPr>
        <c:dLbl>
          <c:idx val="0"/>
          <c:layout>
            <c:manualLayout>
              <c:x val="-3.2811186137296798E-2"/>
              <c:y val="-0.4098177124492913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9E00"/>
          </a:solidFill>
          <a:ln w="25400">
            <a:solidFill>
              <a:schemeClr val="tx1">
                <a:lumMod val="95000"/>
                <a:lumOff val="5000"/>
              </a:schemeClr>
            </a:solidFill>
          </a:ln>
          <a:effectLst>
            <a:innerShdw dist="12700" dir="16200000">
              <a:schemeClr val="lt1">
                <a:alpha val="75000"/>
              </a:schemeClr>
            </a:innerShdw>
          </a:effectLst>
        </c:spPr>
        <c:dLbl>
          <c:idx val="0"/>
          <c:layout>
            <c:manualLayout>
              <c:x val="-5.4041953637900368E-2"/>
              <c:y val="-0.3679995785258943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51952022416773"/>
          <c:y val="5.1575918023286448E-2"/>
          <c:w val="0.85568090307094224"/>
          <c:h val="0.76164857930769547"/>
        </c:manualLayout>
      </c:layout>
      <c:areaChart>
        <c:grouping val="standard"/>
        <c:varyColors val="0"/>
        <c:ser>
          <c:idx val="0"/>
          <c:order val="0"/>
          <c:tx>
            <c:strRef>
              <c:f>Sheet1!$C$59</c:f>
              <c:strCache>
                <c:ptCount val="1"/>
                <c:pt idx="0">
                  <c:v>Total</c:v>
                </c:pt>
              </c:strCache>
            </c:strRef>
          </c:tx>
          <c:spPr>
            <a:solidFill>
              <a:srgbClr val="D09E00"/>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ACD8-46EA-8E2B-C5BD8D5F9C21}"/>
              </c:ext>
            </c:extLst>
          </c:dPt>
          <c:dPt>
            <c:idx val="1"/>
            <c:bubble3D val="0"/>
            <c:extLst>
              <c:ext xmlns:c16="http://schemas.microsoft.com/office/drawing/2014/chart" uri="{C3380CC4-5D6E-409C-BE32-E72D297353CC}">
                <c16:uniqueId val="{00000002-ACD8-46EA-8E2B-C5BD8D5F9C21}"/>
              </c:ext>
            </c:extLst>
          </c:dPt>
          <c:dPt>
            <c:idx val="2"/>
            <c:bubble3D val="0"/>
            <c:extLst>
              <c:ext xmlns:c16="http://schemas.microsoft.com/office/drawing/2014/chart" uri="{C3380CC4-5D6E-409C-BE32-E72D297353CC}">
                <c16:uniqueId val="{00000003-ACD8-46EA-8E2B-C5BD8D5F9C21}"/>
              </c:ext>
            </c:extLst>
          </c:dPt>
          <c:dPt>
            <c:idx val="3"/>
            <c:bubble3D val="0"/>
            <c:extLst>
              <c:ext xmlns:c16="http://schemas.microsoft.com/office/drawing/2014/chart" uri="{C3380CC4-5D6E-409C-BE32-E72D297353CC}">
                <c16:uniqueId val="{00000004-ACD8-46EA-8E2B-C5BD8D5F9C21}"/>
              </c:ext>
            </c:extLst>
          </c:dPt>
          <c:dPt>
            <c:idx val="4"/>
            <c:bubble3D val="0"/>
            <c:extLst>
              <c:ext xmlns:c16="http://schemas.microsoft.com/office/drawing/2014/chart" uri="{C3380CC4-5D6E-409C-BE32-E72D297353CC}">
                <c16:uniqueId val="{00000005-ACD8-46EA-8E2B-C5BD8D5F9C21}"/>
              </c:ext>
            </c:extLst>
          </c:dPt>
          <c:dPt>
            <c:idx val="5"/>
            <c:bubble3D val="0"/>
            <c:extLst>
              <c:ext xmlns:c16="http://schemas.microsoft.com/office/drawing/2014/chart" uri="{C3380CC4-5D6E-409C-BE32-E72D297353CC}">
                <c16:uniqueId val="{00000006-ACD8-46EA-8E2B-C5BD8D5F9C21}"/>
              </c:ext>
            </c:extLst>
          </c:dPt>
          <c:dPt>
            <c:idx val="8"/>
            <c:bubble3D val="0"/>
            <c:extLst>
              <c:ext xmlns:c16="http://schemas.microsoft.com/office/drawing/2014/chart" uri="{C3380CC4-5D6E-409C-BE32-E72D297353CC}">
                <c16:uniqueId val="{00000000-2078-4687-8D15-F4220ADC37BE}"/>
              </c:ext>
            </c:extLst>
          </c:dPt>
          <c:dLbls>
            <c:dLbl>
              <c:idx val="0"/>
              <c:layout>
                <c:manualLayout>
                  <c:x val="-9.650348863910781E-3"/>
                  <c:y val="-0.209090669616985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D8-46EA-8E2B-C5BD8D5F9C21}"/>
                </c:ext>
              </c:extLst>
            </c:dLbl>
            <c:dLbl>
              <c:idx val="1"/>
              <c:layout>
                <c:manualLayout>
                  <c:x val="-9.650348863910781E-3"/>
                  <c:y val="-0.225817923186344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CD8-46EA-8E2B-C5BD8D5F9C21}"/>
                </c:ext>
              </c:extLst>
            </c:dLbl>
            <c:dLbl>
              <c:idx val="2"/>
              <c:layout>
                <c:manualLayout>
                  <c:x val="-1.7370627955039405E-2"/>
                  <c:y val="-0.418181339233970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D8-46EA-8E2B-C5BD8D5F9C21}"/>
                </c:ext>
              </c:extLst>
            </c:dLbl>
            <c:dLbl>
              <c:idx val="3"/>
              <c:layout>
                <c:manualLayout>
                  <c:x val="-1.9300697727821562E-2"/>
                  <c:y val="-0.301090564248459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CD8-46EA-8E2B-C5BD8D5F9C21}"/>
                </c:ext>
              </c:extLst>
            </c:dLbl>
            <c:dLbl>
              <c:idx val="4"/>
              <c:layout>
                <c:manualLayout>
                  <c:x val="-3.2811186137296798E-2"/>
                  <c:y val="-0.409817712449291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CD8-46EA-8E2B-C5BD8D5F9C21}"/>
                </c:ext>
              </c:extLst>
            </c:dLbl>
            <c:dLbl>
              <c:idx val="5"/>
              <c:layout>
                <c:manualLayout>
                  <c:x val="-5.4041953637900368E-2"/>
                  <c:y val="-0.367999578525894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CD8-46EA-8E2B-C5BD8D5F9C21}"/>
                </c:ext>
              </c:extLst>
            </c:dLbl>
            <c:dLbl>
              <c:idx val="8"/>
              <c:layout>
                <c:manualLayout>
                  <c:x val="-2.8951046591732341E-2"/>
                  <c:y val="-0.401454085664611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078-4687-8D15-F4220ADC37B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Sheet1!$B$60:$B$69</c:f>
              <c:strCache>
                <c:ptCount val="9"/>
                <c:pt idx="0">
                  <c:v>2011</c:v>
                </c:pt>
                <c:pt idx="1">
                  <c:v>2020</c:v>
                </c:pt>
                <c:pt idx="2">
                  <c:v>2012</c:v>
                </c:pt>
                <c:pt idx="3">
                  <c:v>2015</c:v>
                </c:pt>
                <c:pt idx="4">
                  <c:v>2022</c:v>
                </c:pt>
                <c:pt idx="5">
                  <c:v>2014</c:v>
                </c:pt>
                <c:pt idx="6">
                  <c:v>2016</c:v>
                </c:pt>
                <c:pt idx="7">
                  <c:v>2017</c:v>
                </c:pt>
                <c:pt idx="8">
                  <c:v>2018</c:v>
                </c:pt>
              </c:strCache>
            </c:strRef>
          </c:cat>
          <c:val>
            <c:numRef>
              <c:f>Sheet1!$C$60:$C$69</c:f>
              <c:numCache>
                <c:formatCode>General</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ACD8-46EA-8E2B-C5BD8D5F9C21}"/>
            </c:ext>
          </c:extLst>
        </c:ser>
        <c:dLbls>
          <c:showLegendKey val="0"/>
          <c:showVal val="0"/>
          <c:showCatName val="0"/>
          <c:showSerName val="0"/>
          <c:showPercent val="0"/>
          <c:showBubbleSize val="0"/>
        </c:dLbls>
        <c:dropLines>
          <c:spPr>
            <a:ln w="9525" cap="flat" cmpd="sng" algn="ctr">
              <a:solidFill>
                <a:srgbClr val="00B0F0">
                  <a:alpha val="40000"/>
                </a:srgbClr>
              </a:solidFill>
              <a:round/>
            </a:ln>
            <a:effectLst/>
          </c:spPr>
        </c:dropLines>
        <c:axId val="525493695"/>
        <c:axId val="525496575"/>
      </c:areaChart>
      <c:catAx>
        <c:axId val="525493695"/>
        <c:scaling>
          <c:orientation val="minMax"/>
        </c:scaling>
        <c:delete val="0"/>
        <c:axPos val="b"/>
        <c:numFmt formatCode="General" sourceLinked="1"/>
        <c:majorTickMark val="none"/>
        <c:minorTickMark val="none"/>
        <c:tickLblPos val="nextTo"/>
        <c:spPr>
          <a:noFill/>
          <a:ln w="9575" cap="flat" cmpd="sng" algn="ctr">
            <a:solidFill>
              <a:sysClr val="windowText" lastClr="000000"/>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525496575"/>
        <c:crosses val="autoZero"/>
        <c:auto val="1"/>
        <c:lblAlgn val="ctr"/>
        <c:lblOffset val="100"/>
        <c:noMultiLvlLbl val="0"/>
      </c:catAx>
      <c:valAx>
        <c:axId val="525496575"/>
        <c:scaling>
          <c:orientation val="minMax"/>
        </c:scaling>
        <c:delete val="1"/>
        <c:axPos val="l"/>
        <c:majorGridlines>
          <c:spPr>
            <a:ln w="9525" cap="flat" cmpd="sng" algn="ctr">
              <a:noFill/>
              <a:prstDash val="sysDot"/>
              <a:round/>
            </a:ln>
            <a:effectLst/>
          </c:spPr>
        </c:majorGridlines>
        <c:numFmt formatCode="General" sourceLinked="1"/>
        <c:majorTickMark val="out"/>
        <c:minorTickMark val="none"/>
        <c:tickLblPos val="nextTo"/>
        <c:crossAx val="5254936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254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Excel(1).xlsx]Sheet1!PivotTable6</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D1CD37"/>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92D050"/>
          </a:solidFill>
          <a:ln w="19050">
            <a:solidFill>
              <a:schemeClr val="lt1"/>
            </a:solidFill>
          </a:ln>
          <a:effectLst/>
        </c:spPr>
        <c:dLbl>
          <c:idx val="0"/>
          <c:layout>
            <c:manualLayout>
              <c:x val="0.2694019864662624"/>
              <c:y val="1.499999409449049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00B050"/>
          </a:solidFill>
          <a:ln w="19050">
            <a:solidFill>
              <a:schemeClr val="lt1"/>
            </a:solidFill>
          </a:ln>
          <a:effectLst/>
        </c:spPr>
        <c:dLbl>
          <c:idx val="0"/>
          <c:layout>
            <c:manualLayout>
              <c:x val="0.29689198508526876"/>
              <c:y val="2.24999911417356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1CD37"/>
          </a:solidFill>
          <a:ln w="19050">
            <a:solidFill>
              <a:schemeClr val="lt1"/>
            </a:solidFill>
          </a:ln>
          <a:effectLst/>
        </c:spPr>
        <c:dLbl>
          <c:idx val="0"/>
          <c:layout>
            <c:manualLayout>
              <c:x val="-0.12837197548802831"/>
              <c:y val="-0.239999669568112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7967995580820385E-2"/>
          <c:y val="0.14334620340700654"/>
          <c:w val="0.58887819592879609"/>
          <c:h val="0.80330755775293006"/>
        </c:manualLayout>
      </c:layout>
      <c:doughnutChart>
        <c:varyColors val="1"/>
        <c:ser>
          <c:idx val="0"/>
          <c:order val="0"/>
          <c:tx>
            <c:strRef>
              <c:f>Sheet1!$C$74</c:f>
              <c:strCache>
                <c:ptCount val="1"/>
                <c:pt idx="0">
                  <c:v>Total</c:v>
                </c:pt>
              </c:strCache>
            </c:strRef>
          </c:tx>
          <c:spPr>
            <a:solidFill>
              <a:srgbClr val="D1CD37"/>
            </a:solidFill>
          </c:spPr>
          <c:dPt>
            <c:idx val="0"/>
            <c:bubble3D val="0"/>
            <c:spPr>
              <a:solidFill>
                <a:srgbClr val="92D050"/>
              </a:solidFill>
              <a:ln w="19050">
                <a:solidFill>
                  <a:schemeClr val="lt1"/>
                </a:solidFill>
              </a:ln>
              <a:effectLst/>
            </c:spPr>
            <c:extLst>
              <c:ext xmlns:c16="http://schemas.microsoft.com/office/drawing/2014/chart" uri="{C3380CC4-5D6E-409C-BE32-E72D297353CC}">
                <c16:uniqueId val="{00000001-E965-4BBB-BD7E-4B7D0A1062F2}"/>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E965-4BBB-BD7E-4B7D0A1062F2}"/>
              </c:ext>
            </c:extLst>
          </c:dPt>
          <c:dPt>
            <c:idx val="2"/>
            <c:bubble3D val="0"/>
            <c:spPr>
              <a:solidFill>
                <a:srgbClr val="D1CD37"/>
              </a:solidFill>
              <a:ln w="19050">
                <a:solidFill>
                  <a:schemeClr val="lt1"/>
                </a:solidFill>
              </a:ln>
              <a:effectLst/>
            </c:spPr>
            <c:extLst>
              <c:ext xmlns:c16="http://schemas.microsoft.com/office/drawing/2014/chart" uri="{C3380CC4-5D6E-409C-BE32-E72D297353CC}">
                <c16:uniqueId val="{00000005-E965-4BBB-BD7E-4B7D0A1062F2}"/>
              </c:ext>
            </c:extLst>
          </c:dPt>
          <c:dLbls>
            <c:dLbl>
              <c:idx val="0"/>
              <c:layout>
                <c:manualLayout>
                  <c:x val="0.2694019864662624"/>
                  <c:y val="1.499999409449049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965-4BBB-BD7E-4B7D0A1062F2}"/>
                </c:ext>
              </c:extLst>
            </c:dLbl>
            <c:dLbl>
              <c:idx val="1"/>
              <c:layout>
                <c:manualLayout>
                  <c:x val="0.29689198508526876"/>
                  <c:y val="2.249999114173563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965-4BBB-BD7E-4B7D0A1062F2}"/>
                </c:ext>
              </c:extLst>
            </c:dLbl>
            <c:dLbl>
              <c:idx val="2"/>
              <c:layout>
                <c:manualLayout>
                  <c:x val="-0.12837197548802831"/>
                  <c:y val="-0.23999966956811281"/>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965-4BBB-BD7E-4B7D0A1062F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Sheet1!$B$75:$B$78</c:f>
              <c:strCache>
                <c:ptCount val="3"/>
                <c:pt idx="0">
                  <c:v>High</c:v>
                </c:pt>
                <c:pt idx="1">
                  <c:v>Medium</c:v>
                </c:pt>
                <c:pt idx="2">
                  <c:v>Small</c:v>
                </c:pt>
              </c:strCache>
            </c:strRef>
          </c:cat>
          <c:val>
            <c:numRef>
              <c:f>Sheet1!$C$75:$C$78</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965-4BBB-BD7E-4B7D0A1062F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20217357141836703"/>
          <c:y val="1.4999994094490514E-2"/>
          <c:w val="0.41485487256161335"/>
          <c:h val="0.136184960519743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Excel(1).xlsx]Sheet1!PivotTable8</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789217935154063"/>
          <c:y val="0.12154696132596685"/>
          <c:w val="0.46009830816332264"/>
          <c:h val="0.62211858876756432"/>
        </c:manualLayout>
      </c:layout>
      <c:barChart>
        <c:barDir val="bar"/>
        <c:grouping val="clustered"/>
        <c:varyColors val="0"/>
        <c:ser>
          <c:idx val="0"/>
          <c:order val="0"/>
          <c:tx>
            <c:strRef>
              <c:f>Sheet1!$C$101</c:f>
              <c:strCache>
                <c:ptCount val="1"/>
                <c:pt idx="0">
                  <c:v>Total</c:v>
                </c:pt>
              </c:strCache>
            </c:strRef>
          </c:tx>
          <c:spPr>
            <a:solidFill>
              <a:schemeClr val="accent2"/>
            </a:solidFill>
            <a:ln>
              <a:noFill/>
            </a:ln>
            <a:effectLst/>
          </c:spPr>
          <c:invertIfNegative val="0"/>
          <c:cat>
            <c:strRef>
              <c:f>Sheet1!$B$102:$B$106</c:f>
              <c:strCache>
                <c:ptCount val="4"/>
                <c:pt idx="0">
                  <c:v>Grocery Store</c:v>
                </c:pt>
                <c:pt idx="1">
                  <c:v>Supermarket Type1</c:v>
                </c:pt>
                <c:pt idx="2">
                  <c:v>Supermarket Type2</c:v>
                </c:pt>
                <c:pt idx="3">
                  <c:v>Supermarket Type3</c:v>
                </c:pt>
              </c:strCache>
            </c:strRef>
          </c:cat>
          <c:val>
            <c:numRef>
              <c:f>Sheet1!$C$102:$C$106</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C46E-4CAC-8AEA-A316D5D04792}"/>
            </c:ext>
          </c:extLst>
        </c:ser>
        <c:dLbls>
          <c:showLegendKey val="0"/>
          <c:showVal val="0"/>
          <c:showCatName val="0"/>
          <c:showSerName val="0"/>
          <c:showPercent val="0"/>
          <c:showBubbleSize val="0"/>
        </c:dLbls>
        <c:gapWidth val="182"/>
        <c:axId val="640264239"/>
        <c:axId val="640264719"/>
      </c:barChart>
      <c:catAx>
        <c:axId val="640264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264719"/>
        <c:crosses val="autoZero"/>
        <c:auto val="1"/>
        <c:lblAlgn val="ctr"/>
        <c:lblOffset val="100"/>
        <c:noMultiLvlLbl val="0"/>
      </c:catAx>
      <c:valAx>
        <c:axId val="640264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26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Excel(1).xlsx]Sheet1!PivotTable9</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502818088574306E-2"/>
          <c:y val="6.3821790762881705E-2"/>
          <c:w val="0.7390754638421464"/>
          <c:h val="0.68587055886306902"/>
        </c:manualLayout>
      </c:layout>
      <c:barChart>
        <c:barDir val="bar"/>
        <c:grouping val="clustered"/>
        <c:varyColors val="0"/>
        <c:ser>
          <c:idx val="0"/>
          <c:order val="0"/>
          <c:tx>
            <c:strRef>
              <c:f>Sheet1!$C$111</c:f>
              <c:strCache>
                <c:ptCount val="1"/>
                <c:pt idx="0">
                  <c:v>Total</c:v>
                </c:pt>
              </c:strCache>
            </c:strRef>
          </c:tx>
          <c:spPr>
            <a:solidFill>
              <a:srgbClr val="00B050"/>
            </a:solidFill>
            <a:ln>
              <a:noFill/>
            </a:ln>
            <a:effectLst/>
          </c:spPr>
          <c:invertIfNegative val="0"/>
          <c:cat>
            <c:strRef>
              <c:f>Sheet1!$B$112:$B$116</c:f>
              <c:strCache>
                <c:ptCount val="4"/>
                <c:pt idx="0">
                  <c:v>Grocery Store</c:v>
                </c:pt>
                <c:pt idx="1">
                  <c:v>Supermarket Type1</c:v>
                </c:pt>
                <c:pt idx="2">
                  <c:v>Supermarket Type2</c:v>
                </c:pt>
                <c:pt idx="3">
                  <c:v>Supermarket Type3</c:v>
                </c:pt>
              </c:strCache>
            </c:strRef>
          </c:cat>
          <c:val>
            <c:numRef>
              <c:f>Sheet1!$C$112:$C$116</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06AB-43B3-8488-135C9E859F67}"/>
            </c:ext>
          </c:extLst>
        </c:ser>
        <c:dLbls>
          <c:showLegendKey val="0"/>
          <c:showVal val="0"/>
          <c:showCatName val="0"/>
          <c:showSerName val="0"/>
          <c:showPercent val="0"/>
          <c:showBubbleSize val="0"/>
        </c:dLbls>
        <c:gapWidth val="182"/>
        <c:axId val="740629375"/>
        <c:axId val="740634175"/>
      </c:barChart>
      <c:catAx>
        <c:axId val="740629375"/>
        <c:scaling>
          <c:orientation val="minMax"/>
        </c:scaling>
        <c:delete val="1"/>
        <c:axPos val="l"/>
        <c:numFmt formatCode="General" sourceLinked="1"/>
        <c:majorTickMark val="none"/>
        <c:minorTickMark val="none"/>
        <c:tickLblPos val="nextTo"/>
        <c:crossAx val="740634175"/>
        <c:crosses val="autoZero"/>
        <c:auto val="1"/>
        <c:lblAlgn val="ctr"/>
        <c:lblOffset val="100"/>
        <c:noMultiLvlLbl val="0"/>
      </c:catAx>
      <c:valAx>
        <c:axId val="740634175"/>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62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Excel(1).xlsx]Sheet1!PivotTable10</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1CD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927223719676547E-2"/>
          <c:y val="5.4054054054054057E-2"/>
          <c:w val="0.81449635749567051"/>
          <c:h val="0.76504468782070223"/>
        </c:manualLayout>
      </c:layout>
      <c:barChart>
        <c:barDir val="bar"/>
        <c:grouping val="clustered"/>
        <c:varyColors val="0"/>
        <c:ser>
          <c:idx val="0"/>
          <c:order val="0"/>
          <c:tx>
            <c:strRef>
              <c:f>Sheet1!$C$121</c:f>
              <c:strCache>
                <c:ptCount val="1"/>
                <c:pt idx="0">
                  <c:v>Total</c:v>
                </c:pt>
              </c:strCache>
            </c:strRef>
          </c:tx>
          <c:spPr>
            <a:solidFill>
              <a:srgbClr val="D1CD37"/>
            </a:solidFill>
            <a:ln>
              <a:noFill/>
            </a:ln>
            <a:effectLst/>
          </c:spPr>
          <c:invertIfNegative val="0"/>
          <c:cat>
            <c:strRef>
              <c:f>Sheet1!$B$122:$B$126</c:f>
              <c:strCache>
                <c:ptCount val="4"/>
                <c:pt idx="0">
                  <c:v>Grocery Store</c:v>
                </c:pt>
                <c:pt idx="1">
                  <c:v>Supermarket Type1</c:v>
                </c:pt>
                <c:pt idx="2">
                  <c:v>Supermarket Type2</c:v>
                </c:pt>
                <c:pt idx="3">
                  <c:v>Supermarket Type3</c:v>
                </c:pt>
              </c:strCache>
            </c:strRef>
          </c:cat>
          <c:val>
            <c:numRef>
              <c:f>Sheet1!$C$122:$C$126</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4A40-485B-894D-64043E966826}"/>
            </c:ext>
          </c:extLst>
        </c:ser>
        <c:dLbls>
          <c:showLegendKey val="0"/>
          <c:showVal val="0"/>
          <c:showCatName val="0"/>
          <c:showSerName val="0"/>
          <c:showPercent val="0"/>
          <c:showBubbleSize val="0"/>
        </c:dLbls>
        <c:gapWidth val="182"/>
        <c:axId val="734760367"/>
        <c:axId val="734763247"/>
      </c:barChart>
      <c:catAx>
        <c:axId val="734760367"/>
        <c:scaling>
          <c:orientation val="minMax"/>
        </c:scaling>
        <c:delete val="1"/>
        <c:axPos val="l"/>
        <c:numFmt formatCode="General" sourceLinked="1"/>
        <c:majorTickMark val="none"/>
        <c:minorTickMark val="none"/>
        <c:tickLblPos val="nextTo"/>
        <c:crossAx val="734763247"/>
        <c:crosses val="autoZero"/>
        <c:auto val="1"/>
        <c:lblAlgn val="ctr"/>
        <c:lblOffset val="100"/>
        <c:noMultiLvlLbl val="0"/>
      </c:catAx>
      <c:valAx>
        <c:axId val="734763247"/>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7603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Sheet1!$B$12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69-4AFA-97F3-0FA9B44E00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69-4AFA-97F3-0FA9B44E00BA}"/>
              </c:ext>
            </c:extLst>
          </c:dPt>
          <c:cat>
            <c:strRef>
              <c:f>Sheet1!$A$13:$A$15</c:f>
              <c:strCache>
                <c:ptCount val="2"/>
                <c:pt idx="0">
                  <c:v>Low Fat</c:v>
                </c:pt>
                <c:pt idx="1">
                  <c:v>Regular</c:v>
                </c:pt>
              </c:strCache>
            </c:strRef>
          </c:cat>
          <c:val>
            <c:numRef>
              <c:f>Sheet1!$B$13:$B$15</c:f>
              <c:numCache>
                <c:formatCode>General</c:formatCode>
                <c:ptCount val="2"/>
                <c:pt idx="0">
                  <c:v>776319.68840000057</c:v>
                </c:pt>
                <c:pt idx="1">
                  <c:v>425361.8043999995</c:v>
                </c:pt>
              </c:numCache>
            </c:numRef>
          </c:val>
          <c:extLst>
            <c:ext xmlns:c16="http://schemas.microsoft.com/office/drawing/2014/chart" uri="{C3380CC4-5D6E-409C-BE32-E72D297353CC}">
              <c16:uniqueId val="{00000000-2119-4821-965B-D294BAA5B9F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Excel(1).xlsx]Sheet1!PivotTable4</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642348277893828"/>
          <c:y val="0.23206383955368812"/>
          <c:w val="0.68357651722106161"/>
          <c:h val="0.59753257300236573"/>
        </c:manualLayout>
      </c:layout>
      <c:barChart>
        <c:barDir val="bar"/>
        <c:grouping val="clustered"/>
        <c:varyColors val="0"/>
        <c:ser>
          <c:idx val="0"/>
          <c:order val="0"/>
          <c:tx>
            <c:strRef>
              <c:f>Sheet1!$C$23:$C$24</c:f>
              <c:strCache>
                <c:ptCount val="1"/>
                <c:pt idx="0">
                  <c:v>Regular</c:v>
                </c:pt>
              </c:strCache>
            </c:strRef>
          </c:tx>
          <c:spPr>
            <a:solidFill>
              <a:schemeClr val="accent1"/>
            </a:solidFill>
            <a:ln>
              <a:noFill/>
            </a:ln>
            <a:effectLst/>
          </c:spPr>
          <c:invertIfNegative val="0"/>
          <c:cat>
            <c:strRef>
              <c:f>Sheet1!$B$25:$B$28</c:f>
              <c:strCache>
                <c:ptCount val="3"/>
                <c:pt idx="0">
                  <c:v>Tier 1</c:v>
                </c:pt>
                <c:pt idx="1">
                  <c:v>Tier 2</c:v>
                </c:pt>
                <c:pt idx="2">
                  <c:v>Tier 3</c:v>
                </c:pt>
              </c:strCache>
            </c:strRef>
          </c:cat>
          <c:val>
            <c:numRef>
              <c:f>Sheet1!$C$25:$C$28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305F-4C85-9C63-676145F10CB5}"/>
            </c:ext>
          </c:extLst>
        </c:ser>
        <c:ser>
          <c:idx val="1"/>
          <c:order val="1"/>
          <c:tx>
            <c:strRef>
              <c:f>Sheet1!$D$23:$D$24</c:f>
              <c:strCache>
                <c:ptCount val="1"/>
                <c:pt idx="0">
                  <c:v>Low Fat</c:v>
                </c:pt>
              </c:strCache>
            </c:strRef>
          </c:tx>
          <c:spPr>
            <a:solidFill>
              <a:schemeClr val="accent2"/>
            </a:solidFill>
            <a:ln>
              <a:noFill/>
            </a:ln>
            <a:effectLst/>
          </c:spPr>
          <c:invertIfNegative val="0"/>
          <c:cat>
            <c:strRef>
              <c:f>Sheet1!$B$25:$B$28</c:f>
              <c:strCache>
                <c:ptCount val="3"/>
                <c:pt idx="0">
                  <c:v>Tier 1</c:v>
                </c:pt>
                <c:pt idx="1">
                  <c:v>Tier 2</c:v>
                </c:pt>
                <c:pt idx="2">
                  <c:v>Tier 3</c:v>
                </c:pt>
              </c:strCache>
            </c:strRef>
          </c:cat>
          <c:val>
            <c:numRef>
              <c:f>Sheet1!$D$25:$D$28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305F-4C85-9C63-676145F10CB5}"/>
            </c:ext>
          </c:extLst>
        </c:ser>
        <c:dLbls>
          <c:showLegendKey val="0"/>
          <c:showVal val="0"/>
          <c:showCatName val="0"/>
          <c:showSerName val="0"/>
          <c:showPercent val="0"/>
          <c:showBubbleSize val="0"/>
        </c:dLbls>
        <c:gapWidth val="182"/>
        <c:axId val="1963476704"/>
        <c:axId val="1963472864"/>
      </c:barChart>
      <c:catAx>
        <c:axId val="196347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472864"/>
        <c:crosses val="autoZero"/>
        <c:auto val="1"/>
        <c:lblAlgn val="ctr"/>
        <c:lblOffset val="100"/>
        <c:noMultiLvlLbl val="0"/>
      </c:catAx>
      <c:valAx>
        <c:axId val="1963472864"/>
        <c:scaling>
          <c:orientation val="minMax"/>
        </c:scaling>
        <c:delete val="1"/>
        <c:axPos val="b"/>
        <c:numFmt formatCode="General" sourceLinked="1"/>
        <c:majorTickMark val="none"/>
        <c:minorTickMark val="none"/>
        <c:tickLblPos val="nextTo"/>
        <c:crossAx val="1963476704"/>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Sheet1!$C$32</c:f>
              <c:strCache>
                <c:ptCount val="1"/>
                <c:pt idx="0">
                  <c:v>Total</c:v>
                </c:pt>
              </c:strCache>
            </c:strRef>
          </c:tx>
          <c:spPr>
            <a:solidFill>
              <a:schemeClr val="accent1"/>
            </a:solidFill>
            <a:ln>
              <a:noFill/>
            </a:ln>
            <a:effectLst/>
          </c:spPr>
          <c:invertIfNegative val="0"/>
          <c:cat>
            <c:strRef>
              <c:f>Sheet1!$B$33:$B$49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Sheet1!$C$33:$C$49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D18-4EDA-A4E3-95937CA37CB4}"/>
            </c:ext>
          </c:extLst>
        </c:ser>
        <c:dLbls>
          <c:showLegendKey val="0"/>
          <c:showVal val="0"/>
          <c:showCatName val="0"/>
          <c:showSerName val="0"/>
          <c:showPercent val="0"/>
          <c:showBubbleSize val="0"/>
        </c:dLbls>
        <c:gapWidth val="182"/>
        <c:axId val="2080603952"/>
        <c:axId val="2080602032"/>
      </c:barChart>
      <c:catAx>
        <c:axId val="2080603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02032"/>
        <c:crosses val="autoZero"/>
        <c:auto val="1"/>
        <c:lblAlgn val="ctr"/>
        <c:lblOffset val="100"/>
        <c:noMultiLvlLbl val="0"/>
      </c:catAx>
      <c:valAx>
        <c:axId val="2080602032"/>
        <c:scaling>
          <c:orientation val="minMax"/>
        </c:scaling>
        <c:delete val="1"/>
        <c:axPos val="b"/>
        <c:numFmt formatCode="General" sourceLinked="1"/>
        <c:majorTickMark val="none"/>
        <c:minorTickMark val="none"/>
        <c:tickLblPos val="nextTo"/>
        <c:crossAx val="208060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Excel(1).xlsx]Sheet1!PivotTable2</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Sheet1!$C$59</c:f>
              <c:strCache>
                <c:ptCount val="1"/>
                <c:pt idx="0">
                  <c:v>Total</c:v>
                </c:pt>
              </c:strCache>
            </c:strRef>
          </c:tx>
          <c:spPr>
            <a:solidFill>
              <a:schemeClr val="accent1"/>
            </a:solidFill>
            <a:ln>
              <a:noFill/>
            </a:ln>
            <a:effectLst/>
          </c:spPr>
          <c:cat>
            <c:strRef>
              <c:f>Sheet1!$B$60:$B$69</c:f>
              <c:strCache>
                <c:ptCount val="9"/>
                <c:pt idx="0">
                  <c:v>2011</c:v>
                </c:pt>
                <c:pt idx="1">
                  <c:v>2020</c:v>
                </c:pt>
                <c:pt idx="2">
                  <c:v>2012</c:v>
                </c:pt>
                <c:pt idx="3">
                  <c:v>2015</c:v>
                </c:pt>
                <c:pt idx="4">
                  <c:v>2022</c:v>
                </c:pt>
                <c:pt idx="5">
                  <c:v>2014</c:v>
                </c:pt>
                <c:pt idx="6">
                  <c:v>2016</c:v>
                </c:pt>
                <c:pt idx="7">
                  <c:v>2017</c:v>
                </c:pt>
                <c:pt idx="8">
                  <c:v>2018</c:v>
                </c:pt>
              </c:strCache>
            </c:strRef>
          </c:cat>
          <c:val>
            <c:numRef>
              <c:f>Sheet1!$C$60:$C$69</c:f>
              <c:numCache>
                <c:formatCode>General</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169C-42BF-8882-1CB332E96B65}"/>
            </c:ext>
          </c:extLst>
        </c:ser>
        <c:dLbls>
          <c:showLegendKey val="0"/>
          <c:showVal val="0"/>
          <c:showCatName val="0"/>
          <c:showSerName val="0"/>
          <c:showPercent val="0"/>
          <c:showBubbleSize val="0"/>
        </c:dLbls>
        <c:axId val="525493695"/>
        <c:axId val="525496575"/>
      </c:areaChart>
      <c:catAx>
        <c:axId val="5254936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496575"/>
        <c:crosses val="autoZero"/>
        <c:auto val="1"/>
        <c:lblAlgn val="ctr"/>
        <c:lblOffset val="100"/>
        <c:noMultiLvlLbl val="0"/>
      </c:catAx>
      <c:valAx>
        <c:axId val="525496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4936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Excel(1).xlsx]Sheet1!PivotTable6</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Sheet1!$C$74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0B-41E3-9DC6-E37BB03350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0B-41E3-9DC6-E37BB03350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0B-41E3-9DC6-E37BB0335053}"/>
              </c:ext>
            </c:extLst>
          </c:dPt>
          <c:cat>
            <c:strRef>
              <c:f>Sheet1!$B$75:$B$78</c:f>
              <c:strCache>
                <c:ptCount val="3"/>
                <c:pt idx="0">
                  <c:v>High</c:v>
                </c:pt>
                <c:pt idx="1">
                  <c:v>Medium</c:v>
                </c:pt>
                <c:pt idx="2">
                  <c:v>Small</c:v>
                </c:pt>
              </c:strCache>
            </c:strRef>
          </c:cat>
          <c:val>
            <c:numRef>
              <c:f>Sheet1!$C$75:$C$78</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1FF-4E91-8CB0-DB167BA3B0E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Excel(1).xlsx]Sheet1!PivotTable8</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Sheet1!$C$101</c:f>
              <c:strCache>
                <c:ptCount val="1"/>
                <c:pt idx="0">
                  <c:v>Total</c:v>
                </c:pt>
              </c:strCache>
            </c:strRef>
          </c:tx>
          <c:spPr>
            <a:solidFill>
              <a:schemeClr val="accent1"/>
            </a:solidFill>
            <a:ln>
              <a:noFill/>
            </a:ln>
            <a:effectLst/>
          </c:spPr>
          <c:invertIfNegative val="0"/>
          <c:cat>
            <c:strRef>
              <c:f>Sheet1!$B$102:$B$106</c:f>
              <c:strCache>
                <c:ptCount val="4"/>
                <c:pt idx="0">
                  <c:v>Grocery Store</c:v>
                </c:pt>
                <c:pt idx="1">
                  <c:v>Supermarket Type1</c:v>
                </c:pt>
                <c:pt idx="2">
                  <c:v>Supermarket Type2</c:v>
                </c:pt>
                <c:pt idx="3">
                  <c:v>Supermarket Type3</c:v>
                </c:pt>
              </c:strCache>
            </c:strRef>
          </c:cat>
          <c:val>
            <c:numRef>
              <c:f>Sheet1!$C$102:$C$106</c:f>
              <c:numCache>
                <c:formatCode>General</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CDF0-48B4-A849-8E889DCA4939}"/>
            </c:ext>
          </c:extLst>
        </c:ser>
        <c:dLbls>
          <c:showLegendKey val="0"/>
          <c:showVal val="0"/>
          <c:showCatName val="0"/>
          <c:showSerName val="0"/>
          <c:showPercent val="0"/>
          <c:showBubbleSize val="0"/>
        </c:dLbls>
        <c:gapWidth val="182"/>
        <c:axId val="640264239"/>
        <c:axId val="640264719"/>
      </c:barChart>
      <c:catAx>
        <c:axId val="640264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264719"/>
        <c:crosses val="autoZero"/>
        <c:auto val="1"/>
        <c:lblAlgn val="ctr"/>
        <c:lblOffset val="100"/>
        <c:noMultiLvlLbl val="0"/>
      </c:catAx>
      <c:valAx>
        <c:axId val="640264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26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Excel(1).xlsx]Sheet1!PivotTable9</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Sheet1!$C$111</c:f>
              <c:strCache>
                <c:ptCount val="1"/>
                <c:pt idx="0">
                  <c:v>Total</c:v>
                </c:pt>
              </c:strCache>
            </c:strRef>
          </c:tx>
          <c:spPr>
            <a:solidFill>
              <a:schemeClr val="accent1"/>
            </a:solidFill>
            <a:ln>
              <a:noFill/>
            </a:ln>
            <a:effectLst/>
          </c:spPr>
          <c:invertIfNegative val="0"/>
          <c:cat>
            <c:strRef>
              <c:f>Sheet1!$B$112:$B$116</c:f>
              <c:strCache>
                <c:ptCount val="4"/>
                <c:pt idx="0">
                  <c:v>Grocery Store</c:v>
                </c:pt>
                <c:pt idx="1">
                  <c:v>Supermarket Type1</c:v>
                </c:pt>
                <c:pt idx="2">
                  <c:v>Supermarket Type2</c:v>
                </c:pt>
                <c:pt idx="3">
                  <c:v>Supermarket Type3</c:v>
                </c:pt>
              </c:strCache>
            </c:strRef>
          </c:cat>
          <c:val>
            <c:numRef>
              <c:f>Sheet1!$C$112:$C$116</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271E-4EDC-A42A-FD512EA5810B}"/>
            </c:ext>
          </c:extLst>
        </c:ser>
        <c:dLbls>
          <c:showLegendKey val="0"/>
          <c:showVal val="0"/>
          <c:showCatName val="0"/>
          <c:showSerName val="0"/>
          <c:showPercent val="0"/>
          <c:showBubbleSize val="0"/>
        </c:dLbls>
        <c:gapWidth val="182"/>
        <c:axId val="740629375"/>
        <c:axId val="740634175"/>
      </c:barChart>
      <c:catAx>
        <c:axId val="74062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634175"/>
        <c:crosses val="autoZero"/>
        <c:auto val="1"/>
        <c:lblAlgn val="ctr"/>
        <c:lblOffset val="100"/>
        <c:noMultiLvlLbl val="0"/>
      </c:catAx>
      <c:valAx>
        <c:axId val="740634175"/>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62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Excel(1).xlsx]Sheet1!PivotTable10</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927223719676547E-2"/>
          <c:y val="5.4054054054054057E-2"/>
          <c:w val="0.81692722371967652"/>
          <c:h val="0.68434305171313048"/>
        </c:manualLayout>
      </c:layout>
      <c:barChart>
        <c:barDir val="bar"/>
        <c:grouping val="clustered"/>
        <c:varyColors val="0"/>
        <c:ser>
          <c:idx val="0"/>
          <c:order val="0"/>
          <c:tx>
            <c:strRef>
              <c:f>Sheet1!$C$121</c:f>
              <c:strCache>
                <c:ptCount val="1"/>
                <c:pt idx="0">
                  <c:v>Total</c:v>
                </c:pt>
              </c:strCache>
            </c:strRef>
          </c:tx>
          <c:spPr>
            <a:solidFill>
              <a:schemeClr val="accent1"/>
            </a:solidFill>
            <a:ln>
              <a:noFill/>
            </a:ln>
            <a:effectLst/>
          </c:spPr>
          <c:invertIfNegative val="0"/>
          <c:cat>
            <c:strRef>
              <c:f>Sheet1!$B$122:$B$126</c:f>
              <c:strCache>
                <c:ptCount val="4"/>
                <c:pt idx="0">
                  <c:v>Grocery Store</c:v>
                </c:pt>
                <c:pt idx="1">
                  <c:v>Supermarket Type1</c:v>
                </c:pt>
                <c:pt idx="2">
                  <c:v>Supermarket Type2</c:v>
                </c:pt>
                <c:pt idx="3">
                  <c:v>Supermarket Type3</c:v>
                </c:pt>
              </c:strCache>
            </c:strRef>
          </c:cat>
          <c:val>
            <c:numRef>
              <c:f>Sheet1!$C$122:$C$126</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DF97-4221-ABE4-33B289D38B06}"/>
            </c:ext>
          </c:extLst>
        </c:ser>
        <c:dLbls>
          <c:showLegendKey val="0"/>
          <c:showVal val="0"/>
          <c:showCatName val="0"/>
          <c:showSerName val="0"/>
          <c:showPercent val="0"/>
          <c:showBubbleSize val="0"/>
        </c:dLbls>
        <c:gapWidth val="182"/>
        <c:axId val="734760367"/>
        <c:axId val="734763247"/>
      </c:barChart>
      <c:catAx>
        <c:axId val="734760367"/>
        <c:scaling>
          <c:orientation val="minMax"/>
        </c:scaling>
        <c:delete val="1"/>
        <c:axPos val="l"/>
        <c:numFmt formatCode="General" sourceLinked="1"/>
        <c:majorTickMark val="none"/>
        <c:minorTickMark val="none"/>
        <c:tickLblPos val="nextTo"/>
        <c:crossAx val="734763247"/>
        <c:crosses val="autoZero"/>
        <c:auto val="1"/>
        <c:lblAlgn val="ctr"/>
        <c:lblOffset val="100"/>
        <c:noMultiLvlLbl val="0"/>
      </c:catAx>
      <c:valAx>
        <c:axId val="734763247"/>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7603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_xlchart.v2.1</cx:f>
      </cx:numDim>
    </cx:data>
  </cx:chartData>
  <cx:chart>
    <cx:plotArea>
      <cx:plotAreaRegion>
        <cx:series layoutId="funnel" uniqueId="{2565467B-6CF1-4280-806F-DA9022933E51}">
          <cx:tx>
            <cx:txData>
              <cx:f>_xlchart.v2.0</cx:f>
              <cx:v>sales</cx:v>
            </cx:txData>
          </cx:tx>
          <cx:spPr>
            <a:solidFill>
              <a:srgbClr val="00B050"/>
            </a:solidFill>
            <a:ln>
              <a:solidFill>
                <a:schemeClr val="bg1">
                  <a:lumMod val="95000"/>
                </a:schemeClr>
              </a:solidFill>
            </a:ln>
          </cx:spPr>
          <cx:dataPt idx="0">
            <cx:spPr>
              <a:solidFill>
                <a:srgbClr val="FFFF00"/>
              </a:solidFill>
            </cx:spPr>
          </cx:dataPt>
          <cx:dataPt idx="1">
            <cx:spPr>
              <a:solidFill>
                <a:srgbClr val="92D050"/>
              </a:solidFill>
            </cx:spPr>
          </cx:dataPt>
          <cx:dataPt idx="2">
            <cx:spPr>
              <a:solidFill>
                <a:srgbClr val="70AD47">
                  <a:lumMod val="75000"/>
                </a:srgbClr>
              </a:solidFill>
            </cx:spPr>
          </cx:dataPt>
          <cx:dataLabels>
            <cx:visibility seriesName="0" categoryName="0" value="1"/>
          </cx:dataLabels>
          <cx:dataId val="0"/>
        </cx:series>
      </cx:plotAreaRegion>
      <cx:axis id="0">
        <cx:catScaling gapWidth="0.25999999"/>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_xlchart.v2.3</cx:f>
      </cx:numDim>
    </cx:data>
  </cx:chartData>
  <cx:chart>
    <cx:plotArea>
      <cx:plotAreaRegion>
        <cx:series layoutId="funnel" uniqueId="{2565467B-6CF1-4280-806F-DA9022933E51}">
          <cx:tx>
            <cx:txData>
              <cx:f>_xlchart.v2.2</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Raw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402466</xdr:colOff>
      <xdr:row>0</xdr:row>
      <xdr:rowOff>62606</xdr:rowOff>
    </xdr:from>
    <xdr:to>
      <xdr:col>25</xdr:col>
      <xdr:colOff>504145</xdr:colOff>
      <xdr:row>31</xdr:row>
      <xdr:rowOff>80494</xdr:rowOff>
    </xdr:to>
    <xdr:sp macro="" textlink="">
      <xdr:nvSpPr>
        <xdr:cNvPr id="2" name="Rectangle 1">
          <a:extLst>
            <a:ext uri="{FF2B5EF4-FFF2-40B4-BE49-F238E27FC236}">
              <a16:creationId xmlns:a16="http://schemas.microsoft.com/office/drawing/2014/main" id="{591149F9-6881-7718-2C06-5B2D9CACE257}"/>
            </a:ext>
          </a:extLst>
        </xdr:cNvPr>
        <xdr:cNvSpPr/>
      </xdr:nvSpPr>
      <xdr:spPr>
        <a:xfrm>
          <a:off x="402466" y="62606"/>
          <a:ext cx="16647454" cy="611746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34999</xdr:colOff>
      <xdr:row>1</xdr:row>
      <xdr:rowOff>135968</xdr:rowOff>
    </xdr:from>
    <xdr:to>
      <xdr:col>3</xdr:col>
      <xdr:colOff>356969</xdr:colOff>
      <xdr:row>30</xdr:row>
      <xdr:rowOff>58976</xdr:rowOff>
    </xdr:to>
    <xdr:sp macro="" textlink="">
      <xdr:nvSpPr>
        <xdr:cNvPr id="3" name="Rectangle: Top Corners Rounded 2">
          <a:extLst>
            <a:ext uri="{FF2B5EF4-FFF2-40B4-BE49-F238E27FC236}">
              <a16:creationId xmlns:a16="http://schemas.microsoft.com/office/drawing/2014/main" id="{1D1777AE-2FF3-729C-CF7F-56F7C9B92DD0}"/>
            </a:ext>
          </a:extLst>
        </xdr:cNvPr>
        <xdr:cNvSpPr/>
      </xdr:nvSpPr>
      <xdr:spPr>
        <a:xfrm rot="5400000">
          <a:off x="-1242585" y="2269422"/>
          <a:ext cx="5527573" cy="1647187"/>
        </a:xfrm>
        <a:prstGeom prst="round2SameRect">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134155</xdr:colOff>
      <xdr:row>1</xdr:row>
      <xdr:rowOff>26831</xdr:rowOff>
    </xdr:from>
    <xdr:to>
      <xdr:col>3</xdr:col>
      <xdr:colOff>241479</xdr:colOff>
      <xdr:row>3</xdr:row>
      <xdr:rowOff>160986</xdr:rowOff>
    </xdr:to>
    <xdr:sp macro="" textlink="">
      <xdr:nvSpPr>
        <xdr:cNvPr id="4" name="TextBox 3">
          <a:extLst>
            <a:ext uri="{FF2B5EF4-FFF2-40B4-BE49-F238E27FC236}">
              <a16:creationId xmlns:a16="http://schemas.microsoft.com/office/drawing/2014/main" id="{ABEDC1B3-757A-031B-32D9-BB620FA2D164}"/>
            </a:ext>
          </a:extLst>
        </xdr:cNvPr>
        <xdr:cNvSpPr txBox="1"/>
      </xdr:nvSpPr>
      <xdr:spPr>
        <a:xfrm>
          <a:off x="795986" y="223592"/>
          <a:ext cx="1430986" cy="52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0">
              <a:solidFill>
                <a:schemeClr val="dk1"/>
              </a:solidFill>
              <a:latin typeface="Segoe UI Black" panose="020B0A02040204020203" pitchFamily="34" charset="0"/>
              <a:ea typeface="Segoe UI Black" panose="020B0A02040204020203" pitchFamily="34" charset="0"/>
              <a:cs typeface="+mn-cs"/>
            </a:rPr>
            <a:t>blink</a:t>
          </a:r>
          <a:r>
            <a:rPr lang="en-IN" sz="2400" b="0">
              <a:solidFill>
                <a:schemeClr val="accent6">
                  <a:lumMod val="50000"/>
                </a:schemeClr>
              </a:solidFill>
              <a:latin typeface="Segoe UI Black" panose="020B0A02040204020203" pitchFamily="34" charset="0"/>
              <a:ea typeface="Segoe UI Black" panose="020B0A02040204020203" pitchFamily="34" charset="0"/>
              <a:cs typeface="+mn-cs"/>
            </a:rPr>
            <a:t>it</a:t>
          </a:r>
          <a:endParaRPr lang="en-IN" sz="2800" b="0">
            <a:solidFill>
              <a:schemeClr val="accent6">
                <a:lumMod val="50000"/>
              </a:schemeClr>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xdr:col>
      <xdr:colOff>214648</xdr:colOff>
      <xdr:row>3</xdr:row>
      <xdr:rowOff>80493</xdr:rowOff>
    </xdr:from>
    <xdr:to>
      <xdr:col>3</xdr:col>
      <xdr:colOff>250423</xdr:colOff>
      <xdr:row>4</xdr:row>
      <xdr:rowOff>71550</xdr:rowOff>
    </xdr:to>
    <xdr:sp macro="" textlink="">
      <xdr:nvSpPr>
        <xdr:cNvPr id="5" name="TextBox 4">
          <a:extLst>
            <a:ext uri="{FF2B5EF4-FFF2-40B4-BE49-F238E27FC236}">
              <a16:creationId xmlns:a16="http://schemas.microsoft.com/office/drawing/2014/main" id="{F9B8E4A2-255F-4221-A173-4946074244D0}"/>
            </a:ext>
          </a:extLst>
        </xdr:cNvPr>
        <xdr:cNvSpPr txBox="1"/>
      </xdr:nvSpPr>
      <xdr:spPr>
        <a:xfrm>
          <a:off x="876479" y="670775"/>
          <a:ext cx="1359437" cy="187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solidFill>
                <a:schemeClr val="dk1"/>
              </a:solidFill>
              <a:latin typeface="Segoe UI Black" panose="020B0A02040204020203" pitchFamily="34" charset="0"/>
              <a:ea typeface="Segoe UI Black" panose="020B0A02040204020203" pitchFamily="34" charset="0"/>
              <a:cs typeface="+mn-cs"/>
            </a:rPr>
            <a:t>India's</a:t>
          </a:r>
          <a:r>
            <a:rPr lang="en-IN" sz="800" b="1" baseline="0">
              <a:solidFill>
                <a:schemeClr val="dk1"/>
              </a:solidFill>
              <a:latin typeface="Segoe UI Black" panose="020B0A02040204020203" pitchFamily="34" charset="0"/>
              <a:ea typeface="Segoe UI Black" panose="020B0A02040204020203" pitchFamily="34" charset="0"/>
              <a:cs typeface="+mn-cs"/>
            </a:rPr>
            <a:t> last minute App</a:t>
          </a:r>
          <a:endParaRPr lang="en-IN" sz="800" b="1">
            <a:solidFill>
              <a:schemeClr val="accent6">
                <a:lumMod val="50000"/>
              </a:schemeClr>
            </a:solidFill>
            <a:latin typeface="Segoe UI Black" panose="020B0A02040204020203" pitchFamily="34" charset="0"/>
            <a:ea typeface="Segoe UI Black" panose="020B0A02040204020203" pitchFamily="34" charset="0"/>
            <a:cs typeface="+mn-cs"/>
          </a:endParaRPr>
        </a:p>
      </xdr:txBody>
    </xdr:sp>
    <xdr:clientData/>
  </xdr:twoCellAnchor>
  <xdr:twoCellAnchor>
    <xdr:from>
      <xdr:col>3</xdr:col>
      <xdr:colOff>496957</xdr:colOff>
      <xdr:row>1</xdr:row>
      <xdr:rowOff>110434</xdr:rowOff>
    </xdr:from>
    <xdr:to>
      <xdr:col>7</xdr:col>
      <xdr:colOff>542971</xdr:colOff>
      <xdr:row>6</xdr:row>
      <xdr:rowOff>36812</xdr:rowOff>
    </xdr:to>
    <xdr:sp macro="" textlink="">
      <xdr:nvSpPr>
        <xdr:cNvPr id="6" name="Rectangle: Rounded Corners 5">
          <a:extLst>
            <a:ext uri="{FF2B5EF4-FFF2-40B4-BE49-F238E27FC236}">
              <a16:creationId xmlns:a16="http://schemas.microsoft.com/office/drawing/2014/main" id="{2F63A7D6-210E-33CF-FC5C-106CF45AA09D}"/>
            </a:ext>
          </a:extLst>
        </xdr:cNvPr>
        <xdr:cNvSpPr/>
      </xdr:nvSpPr>
      <xdr:spPr>
        <a:xfrm>
          <a:off x="2484783" y="303695"/>
          <a:ext cx="2696449" cy="892682"/>
        </a:xfrm>
        <a:prstGeom prst="roundRect">
          <a:avLst/>
        </a:prstGeom>
        <a:gradFill>
          <a:gsLst>
            <a:gs pos="40706">
              <a:srgbClr val="9AD44B"/>
            </a:gs>
            <a:gs pos="37748">
              <a:srgbClr val="A1D745"/>
            </a:gs>
            <a:gs pos="31832">
              <a:srgbClr val="B0DD3A"/>
            </a:gs>
            <a:gs pos="20000">
              <a:srgbClr val="CEEA24">
                <a:alpha val="87000"/>
              </a:srgbClr>
            </a:gs>
            <a:gs pos="44000">
              <a:srgbClr val="92D050">
                <a:alpha val="80000"/>
              </a:srgbClr>
            </a:gs>
            <a:gs pos="58625">
              <a:srgbClr val="92D050">
                <a:alpha val="98000"/>
              </a:srgbClr>
            </a:gs>
            <a:gs pos="43664">
              <a:srgbClr val="92D050">
                <a:alpha val="95000"/>
              </a:srgbClr>
            </a:gs>
            <a:gs pos="10000">
              <a:srgbClr val="FFFF00"/>
            </a:gs>
            <a:gs pos="83000">
              <a:srgbClr val="92D050">
                <a:alpha val="97000"/>
              </a:srgbClr>
            </a:gs>
            <a:gs pos="100000">
              <a:srgbClr val="FFFF00">
                <a:alpha val="94000"/>
              </a:srgb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644203</xdr:colOff>
      <xdr:row>1</xdr:row>
      <xdr:rowOff>104958</xdr:rowOff>
    </xdr:from>
    <xdr:to>
      <xdr:col>11</xdr:col>
      <xdr:colOff>625027</xdr:colOff>
      <xdr:row>6</xdr:row>
      <xdr:rowOff>42289</xdr:rowOff>
    </xdr:to>
    <xdr:sp macro="" textlink="">
      <xdr:nvSpPr>
        <xdr:cNvPr id="7" name="Rectangle: Rounded Corners 6">
          <a:extLst>
            <a:ext uri="{FF2B5EF4-FFF2-40B4-BE49-F238E27FC236}">
              <a16:creationId xmlns:a16="http://schemas.microsoft.com/office/drawing/2014/main" id="{DE878547-1AEF-410A-AC15-B9EC615BA33D}"/>
            </a:ext>
          </a:extLst>
        </xdr:cNvPr>
        <xdr:cNvSpPr/>
      </xdr:nvSpPr>
      <xdr:spPr>
        <a:xfrm>
          <a:off x="5282464" y="298219"/>
          <a:ext cx="2631259" cy="90363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466821</xdr:colOff>
      <xdr:row>7</xdr:row>
      <xdr:rowOff>7357</xdr:rowOff>
    </xdr:from>
    <xdr:to>
      <xdr:col>7</xdr:col>
      <xdr:colOff>524565</xdr:colOff>
      <xdr:row>11</xdr:row>
      <xdr:rowOff>110434</xdr:rowOff>
    </xdr:to>
    <xdr:sp macro="" textlink="">
      <xdr:nvSpPr>
        <xdr:cNvPr id="8" name="Rectangle: Rounded Corners 7">
          <a:extLst>
            <a:ext uri="{FF2B5EF4-FFF2-40B4-BE49-F238E27FC236}">
              <a16:creationId xmlns:a16="http://schemas.microsoft.com/office/drawing/2014/main" id="{DBA0EFA5-8BB5-4988-83ED-E13399F280F6}"/>
            </a:ext>
          </a:extLst>
        </xdr:cNvPr>
        <xdr:cNvSpPr/>
      </xdr:nvSpPr>
      <xdr:spPr>
        <a:xfrm>
          <a:off x="2454647" y="1360183"/>
          <a:ext cx="2708179" cy="876121"/>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644203</xdr:colOff>
      <xdr:row>7</xdr:row>
      <xdr:rowOff>30918</xdr:rowOff>
    </xdr:from>
    <xdr:to>
      <xdr:col>12</xdr:col>
      <xdr:colOff>9204</xdr:colOff>
      <xdr:row>11</xdr:row>
      <xdr:rowOff>110434</xdr:rowOff>
    </xdr:to>
    <xdr:sp macro="" textlink="">
      <xdr:nvSpPr>
        <xdr:cNvPr id="9" name="Rectangle: Rounded Corners 8">
          <a:extLst>
            <a:ext uri="{FF2B5EF4-FFF2-40B4-BE49-F238E27FC236}">
              <a16:creationId xmlns:a16="http://schemas.microsoft.com/office/drawing/2014/main" id="{25601B69-599F-4A65-BEA4-0F7B7A884C8F}"/>
            </a:ext>
          </a:extLst>
        </xdr:cNvPr>
        <xdr:cNvSpPr/>
      </xdr:nvSpPr>
      <xdr:spPr>
        <a:xfrm>
          <a:off x="5282464" y="1383744"/>
          <a:ext cx="2678044" cy="85256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377320</xdr:colOff>
      <xdr:row>1</xdr:row>
      <xdr:rowOff>128842</xdr:rowOff>
    </xdr:from>
    <xdr:ext cx="1269999" cy="414129"/>
    <xdr:sp macro="" textlink="Sheet1!A8">
      <xdr:nvSpPr>
        <xdr:cNvPr id="10" name="TextBox 9">
          <a:extLst>
            <a:ext uri="{FF2B5EF4-FFF2-40B4-BE49-F238E27FC236}">
              <a16:creationId xmlns:a16="http://schemas.microsoft.com/office/drawing/2014/main" id="{B98FD8BC-2807-0CBD-F20C-928920C041D6}"/>
            </a:ext>
          </a:extLst>
        </xdr:cNvPr>
        <xdr:cNvSpPr txBox="1"/>
      </xdr:nvSpPr>
      <xdr:spPr>
        <a:xfrm>
          <a:off x="3027755" y="322103"/>
          <a:ext cx="1269999" cy="41412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3104C1B1-DDC8-4F4F-BDE7-5CE582032A2D}"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000">
            <a:latin typeface="Segoe UI Black" panose="020B0A02040204020203" pitchFamily="34" charset="0"/>
            <a:ea typeface="Segoe UI Black" panose="020B0A02040204020203" pitchFamily="34" charset="0"/>
          </a:endParaRPr>
        </a:p>
      </xdr:txBody>
    </xdr:sp>
    <xdr:clientData/>
  </xdr:oneCellAnchor>
  <xdr:oneCellAnchor>
    <xdr:from>
      <xdr:col>9</xdr:col>
      <xdr:colOff>110436</xdr:colOff>
      <xdr:row>14</xdr:row>
      <xdr:rowOff>119637</xdr:rowOff>
    </xdr:from>
    <xdr:ext cx="1408043" cy="819058"/>
    <xdr:sp macro="" textlink="Deshboard!$A$8">
      <xdr:nvSpPr>
        <xdr:cNvPr id="11" name="TextBox 10">
          <a:extLst>
            <a:ext uri="{FF2B5EF4-FFF2-40B4-BE49-F238E27FC236}">
              <a16:creationId xmlns:a16="http://schemas.microsoft.com/office/drawing/2014/main" id="{3F14C257-C74B-D90B-1504-D974717D570E}"/>
            </a:ext>
          </a:extLst>
        </xdr:cNvPr>
        <xdr:cNvSpPr txBox="1"/>
      </xdr:nvSpPr>
      <xdr:spPr>
        <a:xfrm>
          <a:off x="6073914" y="2825289"/>
          <a:ext cx="1408043" cy="819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AB57ADC-735C-41CE-9C68-A258DE2C56AB}" type="TxLink">
            <a:rPr lang="en-US" sz="1200" b="0" i="0" u="none" strike="noStrike">
              <a:solidFill>
                <a:srgbClr val="000000"/>
              </a:solidFill>
              <a:latin typeface="Calibri"/>
              <a:ea typeface="Calibri"/>
              <a:cs typeface="Calibri"/>
            </a:rPr>
            <a:pPr/>
            <a:t> </a:t>
          </a:fld>
          <a:endParaRPr lang="en-IN" sz="1100"/>
        </a:p>
      </xdr:txBody>
    </xdr:sp>
    <xdr:clientData/>
  </xdr:oneCellAnchor>
  <xdr:twoCellAnchor>
    <xdr:from>
      <xdr:col>4</xdr:col>
      <xdr:colOff>340507</xdr:colOff>
      <xdr:row>4</xdr:row>
      <xdr:rowOff>82826</xdr:rowOff>
    </xdr:from>
    <xdr:to>
      <xdr:col>6</xdr:col>
      <xdr:colOff>395725</xdr:colOff>
      <xdr:row>6</xdr:row>
      <xdr:rowOff>128840</xdr:rowOff>
    </xdr:to>
    <xdr:sp macro="" textlink="">
      <xdr:nvSpPr>
        <xdr:cNvPr id="13" name="TextBox 12">
          <a:extLst>
            <a:ext uri="{FF2B5EF4-FFF2-40B4-BE49-F238E27FC236}">
              <a16:creationId xmlns:a16="http://schemas.microsoft.com/office/drawing/2014/main" id="{3E854C2B-720A-8559-9C9B-3E34C1D9F95A}"/>
            </a:ext>
          </a:extLst>
        </xdr:cNvPr>
        <xdr:cNvSpPr txBox="1"/>
      </xdr:nvSpPr>
      <xdr:spPr>
        <a:xfrm>
          <a:off x="2990942" y="855869"/>
          <a:ext cx="1380435" cy="432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Segoe UI Black" panose="020B0A02040204020203" pitchFamily="34" charset="0"/>
              <a:ea typeface="Segoe UI Black" panose="020B0A02040204020203" pitchFamily="34" charset="0"/>
            </a:rPr>
            <a:t>Total Sales</a:t>
          </a:r>
        </a:p>
      </xdr:txBody>
    </xdr:sp>
    <xdr:clientData/>
  </xdr:twoCellAnchor>
  <xdr:oneCellAnchor>
    <xdr:from>
      <xdr:col>8</xdr:col>
      <xdr:colOff>621749</xdr:colOff>
      <xdr:row>1</xdr:row>
      <xdr:rowOff>161605</xdr:rowOff>
    </xdr:from>
    <xdr:ext cx="1269999" cy="414129"/>
    <xdr:sp macro="" textlink="Sheet1!B8">
      <xdr:nvSpPr>
        <xdr:cNvPr id="14" name="TextBox 13">
          <a:extLst>
            <a:ext uri="{FF2B5EF4-FFF2-40B4-BE49-F238E27FC236}">
              <a16:creationId xmlns:a16="http://schemas.microsoft.com/office/drawing/2014/main" id="{F4CE203C-5A16-442A-9955-A4A31485964C}"/>
            </a:ext>
          </a:extLst>
        </xdr:cNvPr>
        <xdr:cNvSpPr txBox="1"/>
      </xdr:nvSpPr>
      <xdr:spPr>
        <a:xfrm>
          <a:off x="5922619" y="354866"/>
          <a:ext cx="1269999" cy="41412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6234AA49-8CB1-40D1-9BD5-BDAE5556D818}"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twoCellAnchor>
    <xdr:from>
      <xdr:col>9</xdr:col>
      <xdr:colOff>14358</xdr:colOff>
      <xdr:row>3</xdr:row>
      <xdr:rowOff>152399</xdr:rowOff>
    </xdr:from>
    <xdr:to>
      <xdr:col>11</xdr:col>
      <xdr:colOff>69575</xdr:colOff>
      <xdr:row>6</xdr:row>
      <xdr:rowOff>5153</xdr:rowOff>
    </xdr:to>
    <xdr:sp macro="" textlink="">
      <xdr:nvSpPr>
        <xdr:cNvPr id="16" name="TextBox 15">
          <a:extLst>
            <a:ext uri="{FF2B5EF4-FFF2-40B4-BE49-F238E27FC236}">
              <a16:creationId xmlns:a16="http://schemas.microsoft.com/office/drawing/2014/main" id="{69477FBA-6202-4918-85B0-70E1308C136A}"/>
            </a:ext>
          </a:extLst>
        </xdr:cNvPr>
        <xdr:cNvSpPr txBox="1"/>
      </xdr:nvSpPr>
      <xdr:spPr>
        <a:xfrm>
          <a:off x="5977836" y="732182"/>
          <a:ext cx="1380435" cy="432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latin typeface="Segoe UI Black" panose="020B0A02040204020203" pitchFamily="34" charset="0"/>
              <a:ea typeface="Segoe UI Black" panose="020B0A02040204020203" pitchFamily="34" charset="0"/>
            </a:rPr>
            <a:t>Average</a:t>
          </a:r>
          <a:r>
            <a:rPr lang="en-IN" sz="1100" baseline="0">
              <a:latin typeface="Segoe UI Black" panose="020B0A02040204020203" pitchFamily="34" charset="0"/>
              <a:ea typeface="Segoe UI Black" panose="020B0A02040204020203" pitchFamily="34" charset="0"/>
            </a:rPr>
            <a:t> sales</a:t>
          </a:r>
          <a:endParaRPr lang="en-IN" sz="1100">
            <a:latin typeface="Segoe UI Black" panose="020B0A02040204020203" pitchFamily="34" charset="0"/>
            <a:ea typeface="Segoe UI Black" panose="020B0A02040204020203" pitchFamily="34" charset="0"/>
          </a:endParaRPr>
        </a:p>
      </xdr:txBody>
    </xdr:sp>
    <xdr:clientData/>
  </xdr:twoCellAnchor>
  <xdr:oneCellAnchor>
    <xdr:from>
      <xdr:col>4</xdr:col>
      <xdr:colOff>396830</xdr:colOff>
      <xdr:row>7</xdr:row>
      <xdr:rowOff>1106</xdr:rowOff>
    </xdr:from>
    <xdr:ext cx="1278097" cy="413025"/>
    <xdr:sp macro="" textlink="Sheet1!C8">
      <xdr:nvSpPr>
        <xdr:cNvPr id="17" name="TextBox 16">
          <a:extLst>
            <a:ext uri="{FF2B5EF4-FFF2-40B4-BE49-F238E27FC236}">
              <a16:creationId xmlns:a16="http://schemas.microsoft.com/office/drawing/2014/main" id="{097221B4-8399-4B48-8D6F-325F29A53F8B}"/>
            </a:ext>
          </a:extLst>
        </xdr:cNvPr>
        <xdr:cNvSpPr txBox="1"/>
      </xdr:nvSpPr>
      <xdr:spPr>
        <a:xfrm>
          <a:off x="3047265" y="1353932"/>
          <a:ext cx="1278097" cy="4130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BE92BF81-8621-4C03-A49A-B632E89A5E2C}"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36325026</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twoCellAnchor>
    <xdr:from>
      <xdr:col>4</xdr:col>
      <xdr:colOff>487754</xdr:colOff>
      <xdr:row>9</xdr:row>
      <xdr:rowOff>110435</xdr:rowOff>
    </xdr:from>
    <xdr:to>
      <xdr:col>6</xdr:col>
      <xdr:colOff>441739</xdr:colOff>
      <xdr:row>11</xdr:row>
      <xdr:rowOff>101232</xdr:rowOff>
    </xdr:to>
    <xdr:sp macro="" textlink="">
      <xdr:nvSpPr>
        <xdr:cNvPr id="23" name="TextBox 22">
          <a:extLst>
            <a:ext uri="{FF2B5EF4-FFF2-40B4-BE49-F238E27FC236}">
              <a16:creationId xmlns:a16="http://schemas.microsoft.com/office/drawing/2014/main" id="{4E38CE17-97D7-B0D5-B385-B8F5DEF1E937}"/>
            </a:ext>
          </a:extLst>
        </xdr:cNvPr>
        <xdr:cNvSpPr txBox="1"/>
      </xdr:nvSpPr>
      <xdr:spPr>
        <a:xfrm>
          <a:off x="3138189" y="1849783"/>
          <a:ext cx="1279202" cy="377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Segoe UI Black" panose="020B0A02040204020203" pitchFamily="34" charset="0"/>
              <a:ea typeface="Segoe UI Black" panose="020B0A02040204020203" pitchFamily="34" charset="0"/>
            </a:rPr>
            <a:t>No</a:t>
          </a:r>
          <a:r>
            <a:rPr lang="en-IN" sz="1400" baseline="0">
              <a:latin typeface="Segoe UI Black" panose="020B0A02040204020203" pitchFamily="34" charset="0"/>
              <a:ea typeface="Segoe UI Black" panose="020B0A02040204020203" pitchFamily="34" charset="0"/>
            </a:rPr>
            <a:t> of </a:t>
          </a:r>
          <a:r>
            <a:rPr lang="en-IN" sz="1400">
              <a:latin typeface="Segoe UI Black" panose="020B0A02040204020203" pitchFamily="34" charset="0"/>
              <a:ea typeface="Segoe UI Black" panose="020B0A02040204020203" pitchFamily="34" charset="0"/>
            </a:rPr>
            <a:t>items</a:t>
          </a:r>
        </a:p>
      </xdr:txBody>
    </xdr:sp>
    <xdr:clientData/>
  </xdr:twoCellAnchor>
  <xdr:oneCellAnchor>
    <xdr:from>
      <xdr:col>8</xdr:col>
      <xdr:colOff>645308</xdr:colOff>
      <xdr:row>7</xdr:row>
      <xdr:rowOff>56325</xdr:rowOff>
    </xdr:from>
    <xdr:ext cx="1269999" cy="414129"/>
    <xdr:sp macro="" textlink="Sheet1!D8">
      <xdr:nvSpPr>
        <xdr:cNvPr id="24" name="TextBox 23">
          <a:extLst>
            <a:ext uri="{FF2B5EF4-FFF2-40B4-BE49-F238E27FC236}">
              <a16:creationId xmlns:a16="http://schemas.microsoft.com/office/drawing/2014/main" id="{A9D67081-D04B-4F14-B6B8-52C361CE6412}"/>
            </a:ext>
          </a:extLst>
        </xdr:cNvPr>
        <xdr:cNvSpPr txBox="1"/>
      </xdr:nvSpPr>
      <xdr:spPr>
        <a:xfrm>
          <a:off x="5946178" y="1409151"/>
          <a:ext cx="1269999" cy="41412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911BC173-1910-4FD8-BCB3-B6BE4C380F62}"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twoCellAnchor>
    <xdr:from>
      <xdr:col>9</xdr:col>
      <xdr:colOff>73623</xdr:colOff>
      <xdr:row>9</xdr:row>
      <xdr:rowOff>92029</xdr:rowOff>
    </xdr:from>
    <xdr:to>
      <xdr:col>11</xdr:col>
      <xdr:colOff>119637</xdr:colOff>
      <xdr:row>11</xdr:row>
      <xdr:rowOff>18406</xdr:rowOff>
    </xdr:to>
    <xdr:sp macro="" textlink="">
      <xdr:nvSpPr>
        <xdr:cNvPr id="26" name="TextBox 25">
          <a:extLst>
            <a:ext uri="{FF2B5EF4-FFF2-40B4-BE49-F238E27FC236}">
              <a16:creationId xmlns:a16="http://schemas.microsoft.com/office/drawing/2014/main" id="{69626544-8ED4-6070-04CC-A827E73682EB}"/>
            </a:ext>
          </a:extLst>
        </xdr:cNvPr>
        <xdr:cNvSpPr txBox="1"/>
      </xdr:nvSpPr>
      <xdr:spPr>
        <a:xfrm>
          <a:off x="6037101" y="1831377"/>
          <a:ext cx="1371232" cy="31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Segoe UI Black" panose="020B0A02040204020203" pitchFamily="34" charset="0"/>
              <a:ea typeface="Segoe UI Black" panose="020B0A02040204020203" pitchFamily="34" charset="0"/>
            </a:rPr>
            <a:t>Average of Rating</a:t>
          </a:r>
        </a:p>
      </xdr:txBody>
    </xdr:sp>
    <xdr:clientData/>
  </xdr:twoCellAnchor>
  <xdr:twoCellAnchor>
    <xdr:from>
      <xdr:col>15</xdr:col>
      <xdr:colOff>27609</xdr:colOff>
      <xdr:row>11</xdr:row>
      <xdr:rowOff>138043</xdr:rowOff>
    </xdr:from>
    <xdr:to>
      <xdr:col>17</xdr:col>
      <xdr:colOff>128840</xdr:colOff>
      <xdr:row>14</xdr:row>
      <xdr:rowOff>101232</xdr:rowOff>
    </xdr:to>
    <xdr:sp macro="" textlink="">
      <xdr:nvSpPr>
        <xdr:cNvPr id="12" name="TextBox 11">
          <a:extLst>
            <a:ext uri="{FF2B5EF4-FFF2-40B4-BE49-F238E27FC236}">
              <a16:creationId xmlns:a16="http://schemas.microsoft.com/office/drawing/2014/main" id="{1A7EAE3D-99D1-02C9-664D-7796BD31524D}"/>
            </a:ext>
          </a:extLst>
        </xdr:cNvPr>
        <xdr:cNvSpPr txBox="1"/>
      </xdr:nvSpPr>
      <xdr:spPr>
        <a:xfrm>
          <a:off x="9966739" y="2263913"/>
          <a:ext cx="1426449" cy="542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7</xdr:col>
      <xdr:colOff>73626</xdr:colOff>
      <xdr:row>2</xdr:row>
      <xdr:rowOff>1</xdr:rowOff>
    </xdr:from>
    <xdr:to>
      <xdr:col>7</xdr:col>
      <xdr:colOff>404928</xdr:colOff>
      <xdr:row>3</xdr:row>
      <xdr:rowOff>131162</xdr:rowOff>
    </xdr:to>
    <xdr:pic>
      <xdr:nvPicPr>
        <xdr:cNvPr id="15" name="Picture 14">
          <a:extLst>
            <a:ext uri="{FF2B5EF4-FFF2-40B4-BE49-F238E27FC236}">
              <a16:creationId xmlns:a16="http://schemas.microsoft.com/office/drawing/2014/main" id="{84976950-1B25-3BD1-38B1-85A7BEA75B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1887" y="386523"/>
          <a:ext cx="331302" cy="324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138046</xdr:colOff>
      <xdr:row>1</xdr:row>
      <xdr:rowOff>147249</xdr:rowOff>
    </xdr:from>
    <xdr:to>
      <xdr:col>11</xdr:col>
      <xdr:colOff>496956</xdr:colOff>
      <xdr:row>3</xdr:row>
      <xdr:rowOff>112183</xdr:rowOff>
    </xdr:to>
    <xdr:pic>
      <xdr:nvPicPr>
        <xdr:cNvPr id="18" name="Picture 17">
          <a:extLst>
            <a:ext uri="{FF2B5EF4-FFF2-40B4-BE49-F238E27FC236}">
              <a16:creationId xmlns:a16="http://schemas.microsoft.com/office/drawing/2014/main" id="{AC8B8E94-3FA3-4910-16AB-3EABBA7709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426742" y="340510"/>
          <a:ext cx="358910" cy="3514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18408</xdr:colOff>
      <xdr:row>7</xdr:row>
      <xdr:rowOff>36812</xdr:rowOff>
    </xdr:from>
    <xdr:to>
      <xdr:col>7</xdr:col>
      <xdr:colOff>358914</xdr:colOff>
      <xdr:row>8</xdr:row>
      <xdr:rowOff>176986</xdr:rowOff>
    </xdr:to>
    <xdr:pic>
      <xdr:nvPicPr>
        <xdr:cNvPr id="19" name="Picture 18">
          <a:extLst>
            <a:ext uri="{FF2B5EF4-FFF2-40B4-BE49-F238E27FC236}">
              <a16:creationId xmlns:a16="http://schemas.microsoft.com/office/drawing/2014/main" id="{CB7A1383-F5D0-4C42-4003-F3C6DD1CF66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56669" y="1389638"/>
          <a:ext cx="340506" cy="333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202465</xdr:colOff>
      <xdr:row>7</xdr:row>
      <xdr:rowOff>36813</xdr:rowOff>
    </xdr:from>
    <xdr:to>
      <xdr:col>11</xdr:col>
      <xdr:colOff>542971</xdr:colOff>
      <xdr:row>8</xdr:row>
      <xdr:rowOff>176986</xdr:rowOff>
    </xdr:to>
    <xdr:pic>
      <xdr:nvPicPr>
        <xdr:cNvPr id="21" name="Picture 20">
          <a:extLst>
            <a:ext uri="{FF2B5EF4-FFF2-40B4-BE49-F238E27FC236}">
              <a16:creationId xmlns:a16="http://schemas.microsoft.com/office/drawing/2014/main" id="{A5A74512-115A-FB3F-FCF6-8F96D06DD6F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491161" y="1389639"/>
          <a:ext cx="340506" cy="333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529719</xdr:colOff>
      <xdr:row>12</xdr:row>
      <xdr:rowOff>45275</xdr:rowOff>
    </xdr:from>
    <xdr:to>
      <xdr:col>12</xdr:col>
      <xdr:colOff>110435</xdr:colOff>
      <xdr:row>31</xdr:row>
      <xdr:rowOff>0</xdr:rowOff>
    </xdr:to>
    <xdr:sp macro="" textlink="">
      <xdr:nvSpPr>
        <xdr:cNvPr id="22" name="Rectangle: Rounded Corners 21">
          <a:extLst>
            <a:ext uri="{FF2B5EF4-FFF2-40B4-BE49-F238E27FC236}">
              <a16:creationId xmlns:a16="http://schemas.microsoft.com/office/drawing/2014/main" id="{2B573170-454D-451D-91EE-75288B8C01F3}"/>
            </a:ext>
          </a:extLst>
        </xdr:cNvPr>
        <xdr:cNvSpPr/>
      </xdr:nvSpPr>
      <xdr:spPr>
        <a:xfrm>
          <a:off x="2517545" y="2364405"/>
          <a:ext cx="5544194" cy="3626682"/>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202464</xdr:colOff>
      <xdr:row>13</xdr:row>
      <xdr:rowOff>1</xdr:rowOff>
    </xdr:from>
    <xdr:to>
      <xdr:col>7</xdr:col>
      <xdr:colOff>138044</xdr:colOff>
      <xdr:row>21</xdr:row>
      <xdr:rowOff>82827</xdr:rowOff>
    </xdr:to>
    <xdr:graphicFrame macro="">
      <xdr:nvGraphicFramePr>
        <xdr:cNvPr id="25" name="Chart 24">
          <a:extLst>
            <a:ext uri="{FF2B5EF4-FFF2-40B4-BE49-F238E27FC236}">
              <a16:creationId xmlns:a16="http://schemas.microsoft.com/office/drawing/2014/main" id="{0A9DE543-7B9A-423D-AC73-39C17BA4B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4</xdr:col>
      <xdr:colOff>533766</xdr:colOff>
      <xdr:row>12</xdr:row>
      <xdr:rowOff>18408</xdr:rowOff>
    </xdr:from>
    <xdr:ext cx="1131958" cy="280205"/>
    <xdr:sp macro="" textlink="">
      <xdr:nvSpPr>
        <xdr:cNvPr id="28" name="TextBox 27">
          <a:extLst>
            <a:ext uri="{FF2B5EF4-FFF2-40B4-BE49-F238E27FC236}">
              <a16:creationId xmlns:a16="http://schemas.microsoft.com/office/drawing/2014/main" id="{E3C1440A-4FCA-F2F2-74FF-CBBF0BD6CC3E}"/>
            </a:ext>
          </a:extLst>
        </xdr:cNvPr>
        <xdr:cNvSpPr txBox="1"/>
      </xdr:nvSpPr>
      <xdr:spPr>
        <a:xfrm>
          <a:off x="3184201" y="2337538"/>
          <a:ext cx="113195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t>FAT</a:t>
          </a:r>
          <a:r>
            <a:rPr lang="en-IN" sz="1200" baseline="0"/>
            <a:t> </a:t>
          </a:r>
          <a:r>
            <a:rPr lang="en-IN" sz="1200" b="1" baseline="0"/>
            <a:t>CONTENT</a:t>
          </a:r>
          <a:endParaRPr lang="en-IN" sz="1200" b="1"/>
        </a:p>
      </xdr:txBody>
    </xdr:sp>
    <xdr:clientData/>
  </xdr:oneCellAnchor>
  <xdr:twoCellAnchor>
    <xdr:from>
      <xdr:col>8</xdr:col>
      <xdr:colOff>25583</xdr:colOff>
      <xdr:row>13</xdr:row>
      <xdr:rowOff>26869</xdr:rowOff>
    </xdr:from>
    <xdr:to>
      <xdr:col>8</xdr:col>
      <xdr:colOff>25583</xdr:colOff>
      <xdr:row>30</xdr:row>
      <xdr:rowOff>53434</xdr:rowOff>
    </xdr:to>
    <xdr:cxnSp macro="">
      <xdr:nvCxnSpPr>
        <xdr:cNvPr id="30" name="Straight Connector 29">
          <a:extLst>
            <a:ext uri="{FF2B5EF4-FFF2-40B4-BE49-F238E27FC236}">
              <a16:creationId xmlns:a16="http://schemas.microsoft.com/office/drawing/2014/main" id="{884959BA-F53C-B44C-723D-F7CCAAC414E4}"/>
            </a:ext>
          </a:extLst>
        </xdr:cNvPr>
        <xdr:cNvCxnSpPr/>
      </xdr:nvCxnSpPr>
      <xdr:spPr>
        <a:xfrm>
          <a:off x="5326453" y="2539260"/>
          <a:ext cx="0" cy="3312000"/>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548795</xdr:colOff>
      <xdr:row>21</xdr:row>
      <xdr:rowOff>46015</xdr:rowOff>
    </xdr:from>
    <xdr:to>
      <xdr:col>7</xdr:col>
      <xdr:colOff>644203</xdr:colOff>
      <xdr:row>21</xdr:row>
      <xdr:rowOff>59109</xdr:rowOff>
    </xdr:to>
    <xdr:cxnSp macro="">
      <xdr:nvCxnSpPr>
        <xdr:cNvPr id="31" name="Straight Connector 30">
          <a:extLst>
            <a:ext uri="{FF2B5EF4-FFF2-40B4-BE49-F238E27FC236}">
              <a16:creationId xmlns:a16="http://schemas.microsoft.com/office/drawing/2014/main" id="{7857B23B-E0FC-4FC3-BA9F-29A564BB2D7F}"/>
            </a:ext>
          </a:extLst>
        </xdr:cNvPr>
        <xdr:cNvCxnSpPr/>
      </xdr:nvCxnSpPr>
      <xdr:spPr>
        <a:xfrm flipH="1">
          <a:off x="2536621" y="4104493"/>
          <a:ext cx="2745843" cy="13094"/>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128840</xdr:colOff>
      <xdr:row>7</xdr:row>
      <xdr:rowOff>64420</xdr:rowOff>
    </xdr:from>
    <xdr:to>
      <xdr:col>3</xdr:col>
      <xdr:colOff>294492</xdr:colOff>
      <xdr:row>13</xdr:row>
      <xdr:rowOff>64422</xdr:rowOff>
    </xdr:to>
    <mc:AlternateContent xmlns:mc="http://schemas.openxmlformats.org/markup-compatibility/2006" xmlns:a14="http://schemas.microsoft.com/office/drawing/2010/main">
      <mc:Choice Requires="a14">
        <xdr:graphicFrame macro="">
          <xdr:nvGraphicFramePr>
            <xdr:cNvPr id="33" name="Outlet Size 1">
              <a:extLst>
                <a:ext uri="{FF2B5EF4-FFF2-40B4-BE49-F238E27FC236}">
                  <a16:creationId xmlns:a16="http://schemas.microsoft.com/office/drawing/2014/main" id="{A2BB13CE-39AB-4C1D-8B1E-85F721680CF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791449" y="1417246"/>
              <a:ext cx="1490869" cy="11595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110434</xdr:colOff>
      <xdr:row>22</xdr:row>
      <xdr:rowOff>92028</xdr:rowOff>
    </xdr:from>
    <xdr:to>
      <xdr:col>7</xdr:col>
      <xdr:colOff>450941</xdr:colOff>
      <xdr:row>30</xdr:row>
      <xdr:rowOff>18405</xdr:rowOff>
    </xdr:to>
    <xdr:graphicFrame macro="">
      <xdr:nvGraphicFramePr>
        <xdr:cNvPr id="34" name="Chart 33">
          <a:extLst>
            <a:ext uri="{FF2B5EF4-FFF2-40B4-BE49-F238E27FC236}">
              <a16:creationId xmlns:a16="http://schemas.microsoft.com/office/drawing/2014/main" id="{14500E24-994D-4B66-B891-F71D0E00E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570581</xdr:colOff>
      <xdr:row>21</xdr:row>
      <xdr:rowOff>18405</xdr:rowOff>
    </xdr:from>
    <xdr:ext cx="1288406" cy="280205"/>
    <xdr:sp macro="" textlink="">
      <xdr:nvSpPr>
        <xdr:cNvPr id="35" name="TextBox 34">
          <a:extLst>
            <a:ext uri="{FF2B5EF4-FFF2-40B4-BE49-F238E27FC236}">
              <a16:creationId xmlns:a16="http://schemas.microsoft.com/office/drawing/2014/main" id="{C59931E1-C0C4-D198-718E-58984227B3F8}"/>
            </a:ext>
          </a:extLst>
        </xdr:cNvPr>
        <xdr:cNvSpPr txBox="1"/>
      </xdr:nvSpPr>
      <xdr:spPr>
        <a:xfrm>
          <a:off x="3221016" y="4076883"/>
          <a:ext cx="128840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t>FAT BY OUTLET</a:t>
          </a:r>
        </a:p>
      </xdr:txBody>
    </xdr:sp>
    <xdr:clientData/>
  </xdr:oneCellAnchor>
  <xdr:twoCellAnchor>
    <xdr:from>
      <xdr:col>8</xdr:col>
      <xdr:colOff>36811</xdr:colOff>
      <xdr:row>13</xdr:row>
      <xdr:rowOff>73624</xdr:rowOff>
    </xdr:from>
    <xdr:to>
      <xdr:col>11</xdr:col>
      <xdr:colOff>616594</xdr:colOff>
      <xdr:row>29</xdr:row>
      <xdr:rowOff>184058</xdr:rowOff>
    </xdr:to>
    <xdr:graphicFrame macro="">
      <xdr:nvGraphicFramePr>
        <xdr:cNvPr id="36" name="Chart 35">
          <a:extLst>
            <a:ext uri="{FF2B5EF4-FFF2-40B4-BE49-F238E27FC236}">
              <a16:creationId xmlns:a16="http://schemas.microsoft.com/office/drawing/2014/main" id="{55E285B5-C308-4C68-B3E7-BCF737B0B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9</xdr:col>
      <xdr:colOff>27608</xdr:colOff>
      <xdr:row>11</xdr:row>
      <xdr:rowOff>165651</xdr:rowOff>
    </xdr:from>
    <xdr:ext cx="1380435" cy="311496"/>
    <xdr:sp macro="" textlink="">
      <xdr:nvSpPr>
        <xdr:cNvPr id="37" name="TextBox 36">
          <a:extLst>
            <a:ext uri="{FF2B5EF4-FFF2-40B4-BE49-F238E27FC236}">
              <a16:creationId xmlns:a16="http://schemas.microsoft.com/office/drawing/2014/main" id="{179948C2-44F4-97B3-2101-EA2A6127D019}"/>
            </a:ext>
          </a:extLst>
        </xdr:cNvPr>
        <xdr:cNvSpPr txBox="1"/>
      </xdr:nvSpPr>
      <xdr:spPr>
        <a:xfrm>
          <a:off x="5991086" y="2291521"/>
          <a:ext cx="13804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a:t>ITEM</a:t>
          </a:r>
          <a:r>
            <a:rPr lang="en-IN" sz="1400" b="1" baseline="0"/>
            <a:t> TYPE</a:t>
          </a:r>
          <a:endParaRPr lang="en-IN" sz="1400" b="1"/>
        </a:p>
      </xdr:txBody>
    </xdr:sp>
    <xdr:clientData/>
  </xdr:oneCellAnchor>
  <xdr:twoCellAnchor>
    <xdr:from>
      <xdr:col>12</xdr:col>
      <xdr:colOff>248480</xdr:colOff>
      <xdr:row>2</xdr:row>
      <xdr:rowOff>1</xdr:rowOff>
    </xdr:from>
    <xdr:to>
      <xdr:col>23</xdr:col>
      <xdr:colOff>156449</xdr:colOff>
      <xdr:row>31</xdr:row>
      <xdr:rowOff>9204</xdr:rowOff>
    </xdr:to>
    <xdr:sp macro="" textlink="">
      <xdr:nvSpPr>
        <xdr:cNvPr id="20" name="Rectangle: Rounded Corners 19">
          <a:extLst>
            <a:ext uri="{FF2B5EF4-FFF2-40B4-BE49-F238E27FC236}">
              <a16:creationId xmlns:a16="http://schemas.microsoft.com/office/drawing/2014/main" id="{5D7BB0AA-5232-4FCD-A9DD-D738D49B21B5}"/>
            </a:ext>
          </a:extLst>
        </xdr:cNvPr>
        <xdr:cNvSpPr/>
      </xdr:nvSpPr>
      <xdr:spPr>
        <a:xfrm>
          <a:off x="8199784" y="386523"/>
          <a:ext cx="7196665" cy="561376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9203</xdr:colOff>
      <xdr:row>3</xdr:row>
      <xdr:rowOff>174855</xdr:rowOff>
    </xdr:from>
    <xdr:to>
      <xdr:col>23</xdr:col>
      <xdr:colOff>9203</xdr:colOff>
      <xdr:row>11</xdr:row>
      <xdr:rowOff>128840</xdr:rowOff>
    </xdr:to>
    <xdr:graphicFrame macro="">
      <xdr:nvGraphicFramePr>
        <xdr:cNvPr id="27" name="Chart 26">
          <a:extLst>
            <a:ext uri="{FF2B5EF4-FFF2-40B4-BE49-F238E27FC236}">
              <a16:creationId xmlns:a16="http://schemas.microsoft.com/office/drawing/2014/main" id="{F8CBF631-214E-4135-AA3A-5EF05D092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27609</xdr:colOff>
      <xdr:row>1</xdr:row>
      <xdr:rowOff>138043</xdr:rowOff>
    </xdr:from>
    <xdr:to>
      <xdr:col>17</xdr:col>
      <xdr:colOff>487753</xdr:colOff>
      <xdr:row>3</xdr:row>
      <xdr:rowOff>46014</xdr:rowOff>
    </xdr:to>
    <xdr:sp macro="" textlink="">
      <xdr:nvSpPr>
        <xdr:cNvPr id="29" name="TextBox 28">
          <a:extLst>
            <a:ext uri="{FF2B5EF4-FFF2-40B4-BE49-F238E27FC236}">
              <a16:creationId xmlns:a16="http://schemas.microsoft.com/office/drawing/2014/main" id="{882642E7-4520-21C9-116F-91EB1BA511C7}"/>
            </a:ext>
          </a:extLst>
        </xdr:cNvPr>
        <xdr:cNvSpPr txBox="1"/>
      </xdr:nvSpPr>
      <xdr:spPr>
        <a:xfrm>
          <a:off x="9966739" y="331304"/>
          <a:ext cx="1785362" cy="294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t>OUTLET</a:t>
          </a:r>
          <a:r>
            <a:rPr lang="en-IN" sz="1200" b="1" baseline="0"/>
            <a:t> ESTABLISHMENT</a:t>
          </a:r>
          <a:endParaRPr lang="en-IN" sz="1200" b="1"/>
        </a:p>
      </xdr:txBody>
    </xdr:sp>
    <xdr:clientData/>
  </xdr:twoCellAnchor>
  <xdr:twoCellAnchor>
    <xdr:from>
      <xdr:col>12</xdr:col>
      <xdr:colOff>471123</xdr:colOff>
      <xdr:row>11</xdr:row>
      <xdr:rowOff>82669</xdr:rowOff>
    </xdr:from>
    <xdr:to>
      <xdr:col>22</xdr:col>
      <xdr:colOff>579783</xdr:colOff>
      <xdr:row>11</xdr:row>
      <xdr:rowOff>92029</xdr:rowOff>
    </xdr:to>
    <xdr:cxnSp macro="">
      <xdr:nvCxnSpPr>
        <xdr:cNvPr id="32" name="Straight Connector 31">
          <a:extLst>
            <a:ext uri="{FF2B5EF4-FFF2-40B4-BE49-F238E27FC236}">
              <a16:creationId xmlns:a16="http://schemas.microsoft.com/office/drawing/2014/main" id="{18ACAF60-05BA-48AE-A488-60175739461F}"/>
            </a:ext>
          </a:extLst>
        </xdr:cNvPr>
        <xdr:cNvCxnSpPr/>
      </xdr:nvCxnSpPr>
      <xdr:spPr>
        <a:xfrm flipH="1" flipV="1">
          <a:off x="8422427" y="2208539"/>
          <a:ext cx="6734747" cy="9360"/>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441736</xdr:colOff>
      <xdr:row>12</xdr:row>
      <xdr:rowOff>156449</xdr:rowOff>
    </xdr:from>
    <xdr:to>
      <xdr:col>18</xdr:col>
      <xdr:colOff>27608</xdr:colOff>
      <xdr:row>20</xdr:row>
      <xdr:rowOff>184060</xdr:rowOff>
    </xdr:to>
    <xdr:graphicFrame macro="">
      <xdr:nvGraphicFramePr>
        <xdr:cNvPr id="41" name="Chart 40">
          <a:extLst>
            <a:ext uri="{FF2B5EF4-FFF2-40B4-BE49-F238E27FC236}">
              <a16:creationId xmlns:a16="http://schemas.microsoft.com/office/drawing/2014/main" id="{08C67360-53F6-4589-BDC8-33593E381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73624</xdr:colOff>
      <xdr:row>11</xdr:row>
      <xdr:rowOff>92029</xdr:rowOff>
    </xdr:from>
    <xdr:to>
      <xdr:col>14</xdr:col>
      <xdr:colOff>450942</xdr:colOff>
      <xdr:row>12</xdr:row>
      <xdr:rowOff>92030</xdr:rowOff>
    </xdr:to>
    <xdr:sp macro="" textlink="">
      <xdr:nvSpPr>
        <xdr:cNvPr id="42" name="TextBox 41">
          <a:extLst>
            <a:ext uri="{FF2B5EF4-FFF2-40B4-BE49-F238E27FC236}">
              <a16:creationId xmlns:a16="http://schemas.microsoft.com/office/drawing/2014/main" id="{73FBD4E7-0DB3-2BA6-6602-655B02516970}"/>
            </a:ext>
          </a:extLst>
        </xdr:cNvPr>
        <xdr:cNvSpPr txBox="1"/>
      </xdr:nvSpPr>
      <xdr:spPr>
        <a:xfrm>
          <a:off x="8687537" y="2217899"/>
          <a:ext cx="1039927" cy="193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OUTLET SIZE</a:t>
          </a:r>
        </a:p>
      </xdr:txBody>
    </xdr:sp>
    <xdr:clientData/>
  </xdr:twoCellAnchor>
  <xdr:twoCellAnchor>
    <xdr:from>
      <xdr:col>12</xdr:col>
      <xdr:colOff>386522</xdr:colOff>
      <xdr:row>21</xdr:row>
      <xdr:rowOff>27609</xdr:rowOff>
    </xdr:from>
    <xdr:to>
      <xdr:col>23</xdr:col>
      <xdr:colOff>165652</xdr:colOff>
      <xdr:row>21</xdr:row>
      <xdr:rowOff>55218</xdr:rowOff>
    </xdr:to>
    <xdr:cxnSp macro="">
      <xdr:nvCxnSpPr>
        <xdr:cNvPr id="43" name="Straight Connector 42">
          <a:extLst>
            <a:ext uri="{FF2B5EF4-FFF2-40B4-BE49-F238E27FC236}">
              <a16:creationId xmlns:a16="http://schemas.microsoft.com/office/drawing/2014/main" id="{5799E431-BF6D-421B-946A-FCC963E71D1D}"/>
            </a:ext>
          </a:extLst>
        </xdr:cNvPr>
        <xdr:cNvCxnSpPr/>
      </xdr:nvCxnSpPr>
      <xdr:spPr>
        <a:xfrm flipH="1">
          <a:off x="8337826" y="4086087"/>
          <a:ext cx="7067826" cy="27609"/>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78224</xdr:colOff>
      <xdr:row>11</xdr:row>
      <xdr:rowOff>156448</xdr:rowOff>
    </xdr:from>
    <xdr:to>
      <xdr:col>18</xdr:col>
      <xdr:colOff>82826</xdr:colOff>
      <xdr:row>21</xdr:row>
      <xdr:rowOff>18405</xdr:rowOff>
    </xdr:to>
    <xdr:cxnSp macro="">
      <xdr:nvCxnSpPr>
        <xdr:cNvPr id="48" name="Straight Connector 47">
          <a:extLst>
            <a:ext uri="{FF2B5EF4-FFF2-40B4-BE49-F238E27FC236}">
              <a16:creationId xmlns:a16="http://schemas.microsoft.com/office/drawing/2014/main" id="{C8E9DEC1-5556-40E3-836F-EDDC160CD089}"/>
            </a:ext>
          </a:extLst>
        </xdr:cNvPr>
        <xdr:cNvCxnSpPr/>
      </xdr:nvCxnSpPr>
      <xdr:spPr>
        <a:xfrm flipH="1" flipV="1">
          <a:off x="12005181" y="2282318"/>
          <a:ext cx="4602" cy="1794565"/>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92030</xdr:colOff>
      <xdr:row>12</xdr:row>
      <xdr:rowOff>165653</xdr:rowOff>
    </xdr:from>
    <xdr:to>
      <xdr:col>22</xdr:col>
      <xdr:colOff>524566</xdr:colOff>
      <xdr:row>20</xdr:row>
      <xdr:rowOff>184058</xdr:rowOff>
    </xdr:to>
    <mc:AlternateContent xmlns:mc="http://schemas.openxmlformats.org/markup-compatibility/2006">
      <mc:Choice xmlns:cx2="http://schemas.microsoft.com/office/drawing/2015/10/21/chartex" Requires="cx2">
        <xdr:graphicFrame macro="">
          <xdr:nvGraphicFramePr>
            <xdr:cNvPr id="55" name="Chart 54">
              <a:extLst>
                <a:ext uri="{FF2B5EF4-FFF2-40B4-BE49-F238E27FC236}">
                  <a16:creationId xmlns:a16="http://schemas.microsoft.com/office/drawing/2014/main" id="{CC19E28E-7994-48FE-BC5E-7A1F2E1B87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979230" y="2527853"/>
              <a:ext cx="3074136" cy="15932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349711</xdr:colOff>
      <xdr:row>11</xdr:row>
      <xdr:rowOff>110434</xdr:rowOff>
    </xdr:from>
    <xdr:to>
      <xdr:col>21</xdr:col>
      <xdr:colOff>377319</xdr:colOff>
      <xdr:row>13</xdr:row>
      <xdr:rowOff>0</xdr:rowOff>
    </xdr:to>
    <xdr:sp macro="" textlink="">
      <xdr:nvSpPr>
        <xdr:cNvPr id="56" name="TextBox 55">
          <a:extLst>
            <a:ext uri="{FF2B5EF4-FFF2-40B4-BE49-F238E27FC236}">
              <a16:creationId xmlns:a16="http://schemas.microsoft.com/office/drawing/2014/main" id="{E10013B3-DC60-A16E-5A78-602ED6B40D70}"/>
            </a:ext>
          </a:extLst>
        </xdr:cNvPr>
        <xdr:cNvSpPr txBox="1"/>
      </xdr:nvSpPr>
      <xdr:spPr>
        <a:xfrm>
          <a:off x="12939276" y="2236304"/>
          <a:ext cx="1352826" cy="27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OUTLET LOCATION</a:t>
          </a:r>
        </a:p>
      </xdr:txBody>
    </xdr:sp>
    <xdr:clientData/>
  </xdr:twoCellAnchor>
  <xdr:twoCellAnchor>
    <xdr:from>
      <xdr:col>12</xdr:col>
      <xdr:colOff>515362</xdr:colOff>
      <xdr:row>22</xdr:row>
      <xdr:rowOff>92029</xdr:rowOff>
    </xdr:from>
    <xdr:to>
      <xdr:col>16</xdr:col>
      <xdr:colOff>588986</xdr:colOff>
      <xdr:row>29</xdr:row>
      <xdr:rowOff>92029</xdr:rowOff>
    </xdr:to>
    <xdr:graphicFrame macro="">
      <xdr:nvGraphicFramePr>
        <xdr:cNvPr id="58" name="Chart 57">
          <a:extLst>
            <a:ext uri="{FF2B5EF4-FFF2-40B4-BE49-F238E27FC236}">
              <a16:creationId xmlns:a16="http://schemas.microsoft.com/office/drawing/2014/main" id="{9947ED68-E367-4E31-9BBF-3CA7B59AB6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312898</xdr:colOff>
      <xdr:row>21</xdr:row>
      <xdr:rowOff>27608</xdr:rowOff>
    </xdr:from>
    <xdr:to>
      <xdr:col>15</xdr:col>
      <xdr:colOff>294494</xdr:colOff>
      <xdr:row>22</xdr:row>
      <xdr:rowOff>138042</xdr:rowOff>
    </xdr:to>
    <xdr:sp macro="" textlink="">
      <xdr:nvSpPr>
        <xdr:cNvPr id="59" name="TextBox 58">
          <a:extLst>
            <a:ext uri="{FF2B5EF4-FFF2-40B4-BE49-F238E27FC236}">
              <a16:creationId xmlns:a16="http://schemas.microsoft.com/office/drawing/2014/main" id="{401FD294-76D8-7CD1-C834-3527BC1219B3}"/>
            </a:ext>
          </a:extLst>
        </xdr:cNvPr>
        <xdr:cNvSpPr txBox="1"/>
      </xdr:nvSpPr>
      <xdr:spPr>
        <a:xfrm>
          <a:off x="8926811" y="4086086"/>
          <a:ext cx="1306813" cy="303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OUTLET TYPE</a:t>
          </a:r>
        </a:p>
      </xdr:txBody>
    </xdr:sp>
    <xdr:clientData/>
  </xdr:twoCellAnchor>
  <xdr:twoCellAnchor>
    <xdr:from>
      <xdr:col>16</xdr:col>
      <xdr:colOff>588986</xdr:colOff>
      <xdr:row>21</xdr:row>
      <xdr:rowOff>64422</xdr:rowOff>
    </xdr:from>
    <xdr:to>
      <xdr:col>19</xdr:col>
      <xdr:colOff>524565</xdr:colOff>
      <xdr:row>29</xdr:row>
      <xdr:rowOff>92029</xdr:rowOff>
    </xdr:to>
    <xdr:graphicFrame macro="">
      <xdr:nvGraphicFramePr>
        <xdr:cNvPr id="60" name="Chart 59">
          <a:extLst>
            <a:ext uri="{FF2B5EF4-FFF2-40B4-BE49-F238E27FC236}">
              <a16:creationId xmlns:a16="http://schemas.microsoft.com/office/drawing/2014/main" id="{5DD9FEF4-DB15-4E0B-BD2C-85202495D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561377</xdr:colOff>
      <xdr:row>21</xdr:row>
      <xdr:rowOff>46015</xdr:rowOff>
    </xdr:from>
    <xdr:to>
      <xdr:col>22</xdr:col>
      <xdr:colOff>570580</xdr:colOff>
      <xdr:row>29</xdr:row>
      <xdr:rowOff>101232</xdr:rowOff>
    </xdr:to>
    <xdr:graphicFrame macro="">
      <xdr:nvGraphicFramePr>
        <xdr:cNvPr id="61" name="Chart 60">
          <a:extLst>
            <a:ext uri="{FF2B5EF4-FFF2-40B4-BE49-F238E27FC236}">
              <a16:creationId xmlns:a16="http://schemas.microsoft.com/office/drawing/2014/main" id="{08CD37D7-3D17-4B93-A6AB-3AB554CEB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588986</xdr:colOff>
      <xdr:row>29</xdr:row>
      <xdr:rowOff>138043</xdr:rowOff>
    </xdr:from>
    <xdr:to>
      <xdr:col>15</xdr:col>
      <xdr:colOff>533769</xdr:colOff>
      <xdr:row>30</xdr:row>
      <xdr:rowOff>184058</xdr:rowOff>
    </xdr:to>
    <xdr:sp macro="" textlink="">
      <xdr:nvSpPr>
        <xdr:cNvPr id="62" name="TextBox 61">
          <a:extLst>
            <a:ext uri="{FF2B5EF4-FFF2-40B4-BE49-F238E27FC236}">
              <a16:creationId xmlns:a16="http://schemas.microsoft.com/office/drawing/2014/main" id="{C96D41FE-3584-DBB8-B2A6-B7A525739BF2}"/>
            </a:ext>
          </a:extLst>
        </xdr:cNvPr>
        <xdr:cNvSpPr txBox="1"/>
      </xdr:nvSpPr>
      <xdr:spPr>
        <a:xfrm>
          <a:off x="9202899" y="5742608"/>
          <a:ext cx="1270000" cy="239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00B0F0"/>
              </a:solidFill>
              <a:latin typeface="Segoe UI Black" panose="020B0A02040204020203" pitchFamily="34" charset="0"/>
              <a:ea typeface="Segoe UI Black" panose="020B0A02040204020203" pitchFamily="34" charset="0"/>
            </a:rPr>
            <a:t>TOTAL</a:t>
          </a:r>
          <a:r>
            <a:rPr lang="en-IN" sz="1100" b="1" baseline="0">
              <a:solidFill>
                <a:srgbClr val="00B0F0"/>
              </a:solidFill>
              <a:latin typeface="Segoe UI Semibold" panose="020B0702040204020203" pitchFamily="34" charset="0"/>
              <a:ea typeface="Segoe UI Black" panose="020B0A02040204020203" pitchFamily="34" charset="0"/>
              <a:cs typeface="Segoe UI Semibold" panose="020B0702040204020203" pitchFamily="34" charset="0"/>
            </a:rPr>
            <a:t> </a:t>
          </a:r>
          <a:r>
            <a:rPr lang="en-IN" sz="1100" b="1">
              <a:solidFill>
                <a:srgbClr val="00B0F0"/>
              </a:solidFill>
              <a:latin typeface="Segoe UI Black" panose="020B0A02040204020203" pitchFamily="34" charset="0"/>
              <a:ea typeface="Segoe UI Black" panose="020B0A02040204020203" pitchFamily="34" charset="0"/>
            </a:rPr>
            <a:t>SALES</a:t>
          </a:r>
        </a:p>
        <a:p>
          <a:endParaRPr lang="en-IN" sz="1100"/>
        </a:p>
      </xdr:txBody>
    </xdr:sp>
    <xdr:clientData/>
  </xdr:twoCellAnchor>
  <xdr:twoCellAnchor>
    <xdr:from>
      <xdr:col>17</xdr:col>
      <xdr:colOff>395724</xdr:colOff>
      <xdr:row>29</xdr:row>
      <xdr:rowOff>138044</xdr:rowOff>
    </xdr:from>
    <xdr:to>
      <xdr:col>18</xdr:col>
      <xdr:colOff>634999</xdr:colOff>
      <xdr:row>31</xdr:row>
      <xdr:rowOff>9203</xdr:rowOff>
    </xdr:to>
    <xdr:sp macro="" textlink="">
      <xdr:nvSpPr>
        <xdr:cNvPr id="63" name="TextBox 62">
          <a:extLst>
            <a:ext uri="{FF2B5EF4-FFF2-40B4-BE49-F238E27FC236}">
              <a16:creationId xmlns:a16="http://schemas.microsoft.com/office/drawing/2014/main" id="{C6BCB318-0E3A-A1CE-48FD-544BA99A1D77}"/>
            </a:ext>
          </a:extLst>
        </xdr:cNvPr>
        <xdr:cNvSpPr txBox="1"/>
      </xdr:nvSpPr>
      <xdr:spPr>
        <a:xfrm>
          <a:off x="11660072" y="5742609"/>
          <a:ext cx="901884" cy="257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rgbClr val="00B0F0"/>
              </a:solidFill>
            </a:rPr>
            <a:t>AVG</a:t>
          </a:r>
          <a:r>
            <a:rPr lang="en-IN" sz="1100" b="1">
              <a:solidFill>
                <a:srgbClr val="00B0F0"/>
              </a:solidFill>
              <a:latin typeface="Segoe UI Semibold" panose="020B0702040204020203" pitchFamily="34" charset="0"/>
              <a:cs typeface="Segoe UI Semibold" panose="020B0702040204020203" pitchFamily="34" charset="0"/>
            </a:rPr>
            <a:t> SALES</a:t>
          </a:r>
        </a:p>
      </xdr:txBody>
    </xdr:sp>
    <xdr:clientData/>
  </xdr:twoCellAnchor>
  <xdr:twoCellAnchor>
    <xdr:from>
      <xdr:col>20</xdr:col>
      <xdr:colOff>358913</xdr:colOff>
      <xdr:row>29</xdr:row>
      <xdr:rowOff>156449</xdr:rowOff>
    </xdr:from>
    <xdr:to>
      <xdr:col>22</xdr:col>
      <xdr:colOff>55218</xdr:colOff>
      <xdr:row>31</xdr:row>
      <xdr:rowOff>46014</xdr:rowOff>
    </xdr:to>
    <xdr:sp macro="" textlink="">
      <xdr:nvSpPr>
        <xdr:cNvPr id="64" name="TextBox 63">
          <a:extLst>
            <a:ext uri="{FF2B5EF4-FFF2-40B4-BE49-F238E27FC236}">
              <a16:creationId xmlns:a16="http://schemas.microsoft.com/office/drawing/2014/main" id="{F2984CC3-B382-02D7-A75D-3E47821C8D38}"/>
            </a:ext>
          </a:extLst>
        </xdr:cNvPr>
        <xdr:cNvSpPr txBox="1"/>
      </xdr:nvSpPr>
      <xdr:spPr>
        <a:xfrm>
          <a:off x="13611087" y="5761014"/>
          <a:ext cx="1021522" cy="27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B0F0"/>
              </a:solidFill>
            </a:rPr>
            <a:t>NO OF ITEMS</a:t>
          </a:r>
        </a:p>
      </xdr:txBody>
    </xdr:sp>
    <xdr:clientData/>
  </xdr:twoCellAnchor>
  <xdr:twoCellAnchor editAs="oneCell">
    <xdr:from>
      <xdr:col>1</xdr:col>
      <xdr:colOff>340505</xdr:colOff>
      <xdr:row>5</xdr:row>
      <xdr:rowOff>46014</xdr:rowOff>
    </xdr:from>
    <xdr:to>
      <xdr:col>1</xdr:col>
      <xdr:colOff>635000</xdr:colOff>
      <xdr:row>6</xdr:row>
      <xdr:rowOff>141132</xdr:rowOff>
    </xdr:to>
    <xdr:pic>
      <xdr:nvPicPr>
        <xdr:cNvPr id="68" name="Picture 67">
          <a:extLst>
            <a:ext uri="{FF2B5EF4-FFF2-40B4-BE49-F238E27FC236}">
              <a16:creationId xmlns:a16="http://schemas.microsoft.com/office/drawing/2014/main" id="{C9EE4E9A-4096-0870-F55D-4133C12EB467}"/>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003114" y="1012318"/>
          <a:ext cx="294495" cy="2883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598189</xdr:colOff>
      <xdr:row>5</xdr:row>
      <xdr:rowOff>55217</xdr:rowOff>
    </xdr:from>
    <xdr:to>
      <xdr:col>3</xdr:col>
      <xdr:colOff>331305</xdr:colOff>
      <xdr:row>6</xdr:row>
      <xdr:rowOff>92029</xdr:rowOff>
    </xdr:to>
    <xdr:sp macro="" textlink="">
      <xdr:nvSpPr>
        <xdr:cNvPr id="69" name="TextBox 68">
          <a:extLst>
            <a:ext uri="{FF2B5EF4-FFF2-40B4-BE49-F238E27FC236}">
              <a16:creationId xmlns:a16="http://schemas.microsoft.com/office/drawing/2014/main" id="{90174459-4C35-8676-A1D3-BBB75A6C45B2}"/>
            </a:ext>
          </a:extLst>
        </xdr:cNvPr>
        <xdr:cNvSpPr txBox="1"/>
      </xdr:nvSpPr>
      <xdr:spPr>
        <a:xfrm>
          <a:off x="1260798" y="1021521"/>
          <a:ext cx="1058333" cy="230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6">
                  <a:lumMod val="50000"/>
                </a:schemeClr>
              </a:solidFill>
            </a:rPr>
            <a:t>FILTER PANEL</a:t>
          </a:r>
        </a:p>
      </xdr:txBody>
    </xdr:sp>
    <xdr:clientData/>
  </xdr:twoCellAnchor>
  <xdr:twoCellAnchor editAs="oneCell">
    <xdr:from>
      <xdr:col>1</xdr:col>
      <xdr:colOff>128840</xdr:colOff>
      <xdr:row>14</xdr:row>
      <xdr:rowOff>89953</xdr:rowOff>
    </xdr:from>
    <xdr:to>
      <xdr:col>3</xdr:col>
      <xdr:colOff>294494</xdr:colOff>
      <xdr:row>19</xdr:row>
      <xdr:rowOff>101231</xdr:rowOff>
    </xdr:to>
    <mc:AlternateContent xmlns:mc="http://schemas.openxmlformats.org/markup-compatibility/2006" xmlns:a14="http://schemas.microsoft.com/office/drawing/2010/main">
      <mc:Choice Requires="a14">
        <xdr:graphicFrame macro="">
          <xdr:nvGraphicFramePr>
            <xdr:cNvPr id="70" name="Outlet Location ">
              <a:extLst>
                <a:ext uri="{FF2B5EF4-FFF2-40B4-BE49-F238E27FC236}">
                  <a16:creationId xmlns:a16="http://schemas.microsoft.com/office/drawing/2014/main" id="{0889F213-366C-456C-B208-8F60523859CA}"/>
                </a:ext>
              </a:extLst>
            </xdr:cNvPr>
            <xdr:cNvGraphicFramePr/>
          </xdr:nvGraphicFramePr>
          <xdr:xfrm>
            <a:off x="0" y="0"/>
            <a:ext cx="0" cy="0"/>
          </xdr:xfrm>
          <a:graphic>
            <a:graphicData uri="http://schemas.microsoft.com/office/drawing/2010/slicer">
              <sle:slicer xmlns:sle="http://schemas.microsoft.com/office/drawing/2010/slicer" name="Outlet Location "/>
            </a:graphicData>
          </a:graphic>
        </xdr:graphicFrame>
      </mc:Choice>
      <mc:Fallback xmlns="">
        <xdr:sp macro="" textlink="">
          <xdr:nvSpPr>
            <xdr:cNvPr id="0" name=""/>
            <xdr:cNvSpPr>
              <a:spLocks noTextEdit="1"/>
            </xdr:cNvSpPr>
          </xdr:nvSpPr>
          <xdr:spPr>
            <a:xfrm>
              <a:off x="791449" y="2795605"/>
              <a:ext cx="1490871" cy="9775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220869</xdr:colOff>
      <xdr:row>19</xdr:row>
      <xdr:rowOff>135968</xdr:rowOff>
    </xdr:from>
    <xdr:to>
      <xdr:col>3</xdr:col>
      <xdr:colOff>220870</xdr:colOff>
      <xdr:row>27</xdr:row>
      <xdr:rowOff>92030</xdr:rowOff>
    </xdr:to>
    <mc:AlternateContent xmlns:mc="http://schemas.openxmlformats.org/markup-compatibility/2006" xmlns:a14="http://schemas.microsoft.com/office/drawing/2010/main">
      <mc:Choice Requires="a14">
        <xdr:graphicFrame macro="">
          <xdr:nvGraphicFramePr>
            <xdr:cNvPr id="71" name="Item Type ">
              <a:extLst>
                <a:ext uri="{FF2B5EF4-FFF2-40B4-BE49-F238E27FC236}">
                  <a16:creationId xmlns:a16="http://schemas.microsoft.com/office/drawing/2014/main" id="{E999565E-183F-47AF-8B12-FA903F084DA5}"/>
                </a:ext>
              </a:extLst>
            </xdr:cNvPr>
            <xdr:cNvGraphicFramePr/>
          </xdr:nvGraphicFramePr>
          <xdr:xfrm>
            <a:off x="0" y="0"/>
            <a:ext cx="0" cy="0"/>
          </xdr:xfrm>
          <a:graphic>
            <a:graphicData uri="http://schemas.microsoft.com/office/drawing/2010/slicer">
              <sle:slicer xmlns:sle="http://schemas.microsoft.com/office/drawing/2010/slicer" name="Item Type "/>
            </a:graphicData>
          </a:graphic>
        </xdr:graphicFrame>
      </mc:Choice>
      <mc:Fallback xmlns="">
        <xdr:sp macro="" textlink="">
          <xdr:nvSpPr>
            <xdr:cNvPr id="0" name=""/>
            <xdr:cNvSpPr>
              <a:spLocks noTextEdit="1"/>
            </xdr:cNvSpPr>
          </xdr:nvSpPr>
          <xdr:spPr>
            <a:xfrm>
              <a:off x="883478" y="3807925"/>
              <a:ext cx="1325218" cy="1502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266884</xdr:colOff>
      <xdr:row>27</xdr:row>
      <xdr:rowOff>92029</xdr:rowOff>
    </xdr:from>
    <xdr:to>
      <xdr:col>2</xdr:col>
      <xdr:colOff>46015</xdr:colOff>
      <xdr:row>29</xdr:row>
      <xdr:rowOff>147246</xdr:rowOff>
    </xdr:to>
    <xdr:pic>
      <xdr:nvPicPr>
        <xdr:cNvPr id="72" name="Picture 71">
          <a:hlinkClick xmlns:r="http://schemas.openxmlformats.org/officeDocument/2006/relationships" r:id="rId15"/>
          <a:extLst>
            <a:ext uri="{FF2B5EF4-FFF2-40B4-BE49-F238E27FC236}">
              <a16:creationId xmlns:a16="http://schemas.microsoft.com/office/drawing/2014/main" id="{CFDB2852-28F9-028F-03EC-38EDDE2788E7}"/>
            </a:ext>
          </a:extLst>
        </xdr:cNvPr>
        <xdr:cNvPicPr>
          <a:picLocks noChangeAspect="1"/>
        </xdr:cNvPicPr>
      </xdr:nvPicPr>
      <xdr:blipFill>
        <a:blip xmlns:r="http://schemas.openxmlformats.org/officeDocument/2006/relationships" r:embed="rId16"/>
        <a:stretch>
          <a:fillRect/>
        </a:stretch>
      </xdr:blipFill>
      <xdr:spPr>
        <a:xfrm>
          <a:off x="929493" y="5310072"/>
          <a:ext cx="441739" cy="441739"/>
        </a:xfrm>
        <a:prstGeom prst="rect">
          <a:avLst/>
        </a:prstGeom>
        <a:solidFill>
          <a:schemeClr val="tx1"/>
        </a:solidFill>
        <a:effectLst>
          <a:outerShdw blurRad="50800" dist="38100" dir="2700000" algn="tl" rotWithShape="0">
            <a:prstClr val="black">
              <a:alpha val="40000"/>
            </a:prstClr>
          </a:outerShdw>
        </a:effectLst>
      </xdr:spPr>
    </xdr:pic>
    <xdr:clientData/>
  </xdr:twoCellAnchor>
  <xdr:twoCellAnchor editAs="oneCell">
    <xdr:from>
      <xdr:col>2</xdr:col>
      <xdr:colOff>404929</xdr:colOff>
      <xdr:row>27</xdr:row>
      <xdr:rowOff>165653</xdr:rowOff>
    </xdr:from>
    <xdr:to>
      <xdr:col>3</xdr:col>
      <xdr:colOff>123506</xdr:colOff>
      <xdr:row>29</xdr:row>
      <xdr:rowOff>152401</xdr:rowOff>
    </xdr:to>
    <xdr:pic>
      <xdr:nvPicPr>
        <xdr:cNvPr id="74" name="Picture 73">
          <a:hlinkClick xmlns:r="http://schemas.openxmlformats.org/officeDocument/2006/relationships" r:id="rId17"/>
          <a:extLst>
            <a:ext uri="{FF2B5EF4-FFF2-40B4-BE49-F238E27FC236}">
              <a16:creationId xmlns:a16="http://schemas.microsoft.com/office/drawing/2014/main" id="{5853C362-4365-B3B5-2FEE-5F1FE83E9B9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730146" y="5383696"/>
          <a:ext cx="381186" cy="3732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419100</xdr:colOff>
      <xdr:row>1</xdr:row>
      <xdr:rowOff>6351</xdr:rowOff>
    </xdr:from>
    <xdr:to>
      <xdr:col>7</xdr:col>
      <xdr:colOff>6350</xdr:colOff>
      <xdr:row>7</xdr:row>
      <xdr:rowOff>12701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E1EF229A-3106-8EA4-F910-E49D0934C323}"/>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445000" y="292101"/>
              <a:ext cx="1803400" cy="1206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57150</xdr:colOff>
      <xdr:row>11</xdr:row>
      <xdr:rowOff>44450</xdr:rowOff>
    </xdr:from>
    <xdr:to>
      <xdr:col>3</xdr:col>
      <xdr:colOff>482600</xdr:colOff>
      <xdr:row>16</xdr:row>
      <xdr:rowOff>19050</xdr:rowOff>
    </xdr:to>
    <xdr:graphicFrame macro="">
      <xdr:nvGraphicFramePr>
        <xdr:cNvPr id="3" name="Chart 2">
          <a:extLst>
            <a:ext uri="{FF2B5EF4-FFF2-40B4-BE49-F238E27FC236}">
              <a16:creationId xmlns:a16="http://schemas.microsoft.com/office/drawing/2014/main" id="{A6FE7822-BE10-D99A-9D08-232C2D0DD8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266700</xdr:colOff>
      <xdr:row>21</xdr:row>
      <xdr:rowOff>12700</xdr:rowOff>
    </xdr:from>
    <xdr:to>
      <xdr:col>6</xdr:col>
      <xdr:colOff>254000</xdr:colOff>
      <xdr:row>26</xdr:row>
      <xdr:rowOff>177800</xdr:rowOff>
    </xdr:to>
    <xdr:graphicFrame macro="">
      <xdr:nvGraphicFramePr>
        <xdr:cNvPr id="4" name="Chart 3">
          <a:extLst>
            <a:ext uri="{FF2B5EF4-FFF2-40B4-BE49-F238E27FC236}">
              <a16:creationId xmlns:a16="http://schemas.microsoft.com/office/drawing/2014/main" id="{BF49D24D-E8F9-A978-4A6B-1D9503D5C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330200</xdr:colOff>
      <xdr:row>33</xdr:row>
      <xdr:rowOff>127000</xdr:rowOff>
    </xdr:from>
    <xdr:to>
      <xdr:col>7</xdr:col>
      <xdr:colOff>635000</xdr:colOff>
      <xdr:row>43</xdr:row>
      <xdr:rowOff>139700</xdr:rowOff>
    </xdr:to>
    <xdr:graphicFrame macro="">
      <xdr:nvGraphicFramePr>
        <xdr:cNvPr id="5" name="Chart 4">
          <a:extLst>
            <a:ext uri="{FF2B5EF4-FFF2-40B4-BE49-F238E27FC236}">
              <a16:creationId xmlns:a16="http://schemas.microsoft.com/office/drawing/2014/main" id="{622CD342-6C40-4884-F3E5-F05233265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377825</xdr:colOff>
      <xdr:row>57</xdr:row>
      <xdr:rowOff>158750</xdr:rowOff>
    </xdr:from>
    <xdr:to>
      <xdr:col>7</xdr:col>
      <xdr:colOff>31750</xdr:colOff>
      <xdr:row>66</xdr:row>
      <xdr:rowOff>12700</xdr:rowOff>
    </xdr:to>
    <xdr:graphicFrame macro="">
      <xdr:nvGraphicFramePr>
        <xdr:cNvPr id="6" name="Chart 5">
          <a:extLst>
            <a:ext uri="{FF2B5EF4-FFF2-40B4-BE49-F238E27FC236}">
              <a16:creationId xmlns:a16="http://schemas.microsoft.com/office/drawing/2014/main" id="{1842FB07-A532-FA3C-95B7-D4FDAC4917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346075</xdr:colOff>
      <xdr:row>70</xdr:row>
      <xdr:rowOff>177800</xdr:rowOff>
    </xdr:from>
    <xdr:to>
      <xdr:col>5</xdr:col>
      <xdr:colOff>603250</xdr:colOff>
      <xdr:row>77</xdr:row>
      <xdr:rowOff>171450</xdr:rowOff>
    </xdr:to>
    <xdr:graphicFrame macro="">
      <xdr:nvGraphicFramePr>
        <xdr:cNvPr id="7" name="Chart 6">
          <a:extLst>
            <a:ext uri="{FF2B5EF4-FFF2-40B4-BE49-F238E27FC236}">
              <a16:creationId xmlns:a16="http://schemas.microsoft.com/office/drawing/2014/main" id="{5B32A7A2-C461-0ABF-D78B-4A43B675C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495300</xdr:colOff>
      <xdr:row>89</xdr:row>
      <xdr:rowOff>82550</xdr:rowOff>
    </xdr:from>
    <xdr:to>
      <xdr:col>9</xdr:col>
      <xdr:colOff>107950</xdr:colOff>
      <xdr:row>96</xdr:row>
      <xdr:rowOff>31750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DB120D72-571D-C4A0-C3D2-E0F31F59F6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546600" y="17887950"/>
              <a:ext cx="3149600" cy="1346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225425</xdr:colOff>
      <xdr:row>98</xdr:row>
      <xdr:rowOff>133350</xdr:rowOff>
    </xdr:from>
    <xdr:to>
      <xdr:col>6</xdr:col>
      <xdr:colOff>444500</xdr:colOff>
      <xdr:row>104</xdr:row>
      <xdr:rowOff>88900</xdr:rowOff>
    </xdr:to>
    <xdr:graphicFrame macro="">
      <xdr:nvGraphicFramePr>
        <xdr:cNvPr id="9" name="Chart 8">
          <a:extLst>
            <a:ext uri="{FF2B5EF4-FFF2-40B4-BE49-F238E27FC236}">
              <a16:creationId xmlns:a16="http://schemas.microsoft.com/office/drawing/2014/main" id="{D2BCFD42-1B42-F0FD-864E-75A72F7B4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228600</xdr:colOff>
      <xdr:row>108</xdr:row>
      <xdr:rowOff>165100</xdr:rowOff>
    </xdr:from>
    <xdr:to>
      <xdr:col>6</xdr:col>
      <xdr:colOff>38100</xdr:colOff>
      <xdr:row>115</xdr:row>
      <xdr:rowOff>76200</xdr:rowOff>
    </xdr:to>
    <xdr:graphicFrame macro="">
      <xdr:nvGraphicFramePr>
        <xdr:cNvPr id="10" name="Chart 9">
          <a:extLst>
            <a:ext uri="{FF2B5EF4-FFF2-40B4-BE49-F238E27FC236}">
              <a16:creationId xmlns:a16="http://schemas.microsoft.com/office/drawing/2014/main" id="{F2795436-AC06-E716-C27D-BE0B35CAE3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304800</xdr:colOff>
      <xdr:row>120</xdr:row>
      <xdr:rowOff>38100</xdr:rowOff>
    </xdr:from>
    <xdr:to>
      <xdr:col>6</xdr:col>
      <xdr:colOff>209550</xdr:colOff>
      <xdr:row>126</xdr:row>
      <xdr:rowOff>19050</xdr:rowOff>
    </xdr:to>
    <xdr:graphicFrame macro="">
      <xdr:nvGraphicFramePr>
        <xdr:cNvPr id="11" name="Chart 10">
          <a:extLst>
            <a:ext uri="{FF2B5EF4-FFF2-40B4-BE49-F238E27FC236}">
              <a16:creationId xmlns:a16="http://schemas.microsoft.com/office/drawing/2014/main" id="{EE36038D-7E8A-A2AD-6B60-3D501A38E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9</xdr:col>
      <xdr:colOff>215900</xdr:colOff>
      <xdr:row>82</xdr:row>
      <xdr:rowOff>126999</xdr:rowOff>
    </xdr:from>
    <xdr:to>
      <xdr:col>11</xdr:col>
      <xdr:colOff>571500</xdr:colOff>
      <xdr:row>88</xdr:row>
      <xdr:rowOff>146050</xdr:rowOff>
    </xdr:to>
    <mc:AlternateContent xmlns:mc="http://schemas.openxmlformats.org/markup-compatibility/2006" xmlns:a14="http://schemas.microsoft.com/office/drawing/2010/main">
      <mc:Choice Requires="a14">
        <xdr:graphicFrame macro="">
          <xdr:nvGraphicFramePr>
            <xdr:cNvPr id="12" name="Item Type">
              <a:extLst>
                <a:ext uri="{FF2B5EF4-FFF2-40B4-BE49-F238E27FC236}">
                  <a16:creationId xmlns:a16="http://schemas.microsoft.com/office/drawing/2014/main" id="{AB7FB5DC-0185-305C-42D1-4B7341B477BF}"/>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804150" y="16535399"/>
              <a:ext cx="1676400" cy="12128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101600</xdr:colOff>
      <xdr:row>76</xdr:row>
      <xdr:rowOff>88901</xdr:rowOff>
    </xdr:from>
    <xdr:to>
      <xdr:col>11</xdr:col>
      <xdr:colOff>469900</xdr:colOff>
      <xdr:row>81</xdr:row>
      <xdr:rowOff>165101</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538BF896-26DF-B399-140D-3FD85504DB7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689850" y="15303501"/>
              <a:ext cx="1689100" cy="1073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arji" refreshedDate="45591.697180787036" createdVersion="8" refreshedVersion="8" minRefreshableVersion="3" recordCount="8523" xr:uid="{5F321E06-3D99-4186-904A-C056AACCB385}">
  <cacheSource type="worksheet">
    <worksheetSource name="Table1"/>
  </cacheSource>
  <cacheFields count="13">
    <cacheField name="Item Fat Content" numFmtId="0">
      <sharedItems count="2">
        <s v="Regular"/>
        <s v="Low Fat"/>
      </sharedItems>
    </cacheField>
    <cacheField name="se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07788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9CF1AA-D71D-4064-8CDD-B0FD2E661168}" name="PivotTable4" cacheId="0" applyNumberFormats="0" applyBorderFormats="0" applyFontFormats="0" applyPatternFormats="0" applyAlignmentFormats="0" applyWidthHeightFormats="1" dataCaption="Values" updatedVersion="8" minRefreshableVersion="3" showDrill="0" useAutoFormatting="1" colGrandTotals="0" itemPrintTitles="1" createdVersion="8" indent="0" outline="1" outlineData="1" multipleFieldFilters="0" chartFormat="15">
  <location ref="B23:D28"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Fields count="1">
    <field x="0"/>
  </colFields>
  <colItems count="2">
    <i>
      <x/>
    </i>
    <i>
      <x v="1"/>
    </i>
  </colItems>
  <dataFields count="1">
    <dataField name="Sum of Sales" fld="11" baseField="0" baseItem="0"/>
  </dataFields>
  <formats count="7">
    <format dxfId="6">
      <pivotArea type="all" dataOnly="0" outline="0" fieldPosition="0"/>
    </format>
    <format dxfId="5">
      <pivotArea outline="0" collapsedLevelsAreSubtotals="1" fieldPosition="0"/>
    </format>
    <format dxfId="4">
      <pivotArea type="all" dataOnly="0" outline="0" fieldPosition="0"/>
    </format>
    <format dxfId="3">
      <pivotArea outline="0" collapsedLevelsAreSubtotals="1" fieldPosition="0"/>
    </format>
    <format dxfId="2">
      <pivotArea field="0" type="button" dataOnly="0" labelOnly="1" outline="0" axis="axisCol" fieldPosition="0"/>
    </format>
    <format dxfId="1">
      <pivotArea dataOnly="0" labelOnly="1" grandRow="1" outline="0" fieldPosition="0"/>
    </format>
    <format dxfId="0">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0" count="1" selected="0">
            <x v="1"/>
          </reference>
        </references>
      </pivotArea>
    </chartFormat>
    <chartFormat chart="10" format="1" series="1">
      <pivotArea type="data" outline="0" fieldPosition="0">
        <references count="2">
          <reference field="4294967294" count="1" selected="0">
            <x v="0"/>
          </reference>
          <reference field="0" count="1" selected="0">
            <x v="0"/>
          </reference>
        </references>
      </pivotArea>
    </chartFormat>
    <chartFormat chart="14" format="4" series="1">
      <pivotArea type="data" outline="0" fieldPosition="0">
        <references count="2">
          <reference field="4294967294" count="1" selected="0">
            <x v="0"/>
          </reference>
          <reference field="0" count="1" selected="0">
            <x v="0"/>
          </reference>
        </references>
      </pivotArea>
    </chartFormat>
    <chartFormat chart="14" format="5" series="1">
      <pivotArea type="data" outline="0" fieldPosition="0">
        <references count="2">
          <reference field="4294967294" count="1" selected="0">
            <x v="0"/>
          </reference>
          <reference field="0" count="1" selected="0">
            <x v="1"/>
          </reference>
        </references>
      </pivotArea>
    </chartFormat>
    <chartFormat chart="14" format="6">
      <pivotArea type="data" outline="0" fieldPosition="0">
        <references count="3">
          <reference field="4294967294" count="1" selected="0">
            <x v="0"/>
          </reference>
          <reference field="0" count="1" selected="0">
            <x v="1"/>
          </reference>
          <reference field="6" count="1" selected="0">
            <x v="1"/>
          </reference>
        </references>
      </pivotArea>
    </chartFormat>
    <chartFormat chart="14" format="7">
      <pivotArea type="data" outline="0" fieldPosition="0">
        <references count="3">
          <reference field="4294967294" count="1" selected="0">
            <x v="0"/>
          </reference>
          <reference field="0" count="1" selected="0">
            <x v="1"/>
          </reference>
          <reference field="6" count="1" selected="0">
            <x v="0"/>
          </reference>
        </references>
      </pivotArea>
    </chartFormat>
    <chartFormat chart="14" format="8">
      <pivotArea type="data" outline="0" fieldPosition="0">
        <references count="3">
          <reference field="4294967294" count="1" selected="0">
            <x v="0"/>
          </reference>
          <reference field="0" count="1" selected="0">
            <x v="1"/>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5578D8-EE69-4156-BDBC-C874B771E46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C85:D89"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v="2"/>
    </i>
    <i>
      <x v="1"/>
    </i>
    <i>
      <x/>
    </i>
    <i t="grand">
      <x/>
    </i>
  </rowItems>
  <colItems count="1">
    <i/>
  </colItems>
  <dataFields count="1">
    <dataField name="Sum of Sales" fld="11" baseField="0" baseItem="0"/>
  </dataFields>
  <formats count="7">
    <format dxfId="13">
      <pivotArea type="all" dataOnly="0" outline="0"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field="0" type="button" dataOnly="0" labelOnly="1" outline="0"/>
    </format>
    <format dxfId="8">
      <pivotArea dataOnly="0" labelOnly="1" grandRow="1" outline="0" fieldPosition="0"/>
    </format>
    <format dxfId="7">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BE478C-AC32-42F5-8D71-9DA47BD5388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2:B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8">
    <format dxfId="21">
      <pivotArea type="all" dataOnly="0" outline="0" fieldPosition="0"/>
    </format>
    <format dxfId="20">
      <pivotArea outline="0" collapsedLevelsAreSubtotals="1" fieldPosition="0"/>
    </format>
    <format dxfId="19">
      <pivotArea type="all" dataOnly="0" outline="0" fieldPosition="0"/>
    </format>
    <format dxfId="18">
      <pivotArea outline="0" collapsedLevelsAreSubtotals="1" fieldPosition="0"/>
    </format>
    <format dxfId="17">
      <pivotArea field="0" type="button" dataOnly="0" labelOnly="1" outline="0" axis="axisRow" fieldPosition="0"/>
    </format>
    <format dxfId="16">
      <pivotArea dataOnly="0" labelOnly="1" fieldPosition="0">
        <references count="1">
          <reference field="0" count="0"/>
        </references>
      </pivotArea>
    </format>
    <format dxfId="15">
      <pivotArea dataOnly="0" labelOnly="1" grandRow="1" outline="0" fieldPosition="0"/>
    </format>
    <format dxfId="1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8FC35F-4EED-49F9-9144-CB544E53D13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B74:C78"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dataFields>
  <formats count="7">
    <format dxfId="28">
      <pivotArea type="all" dataOnly="0" outline="0" fieldPosition="0"/>
    </format>
    <format dxfId="27">
      <pivotArea outline="0" collapsedLevelsAreSubtotals="1" fieldPosition="0"/>
    </format>
    <format dxfId="26">
      <pivotArea type="all" dataOnly="0" outline="0" fieldPosition="0"/>
    </format>
    <format dxfId="25">
      <pivotArea outline="0" collapsedLevelsAreSubtotals="1" fieldPosition="0"/>
    </format>
    <format dxfId="24">
      <pivotArea field="0" type="button" dataOnly="0" labelOnly="1" outline="0"/>
    </format>
    <format dxfId="23">
      <pivotArea dataOnly="0" labelOnly="1" grandRow="1" outline="0" fieldPosition="0"/>
    </format>
    <format dxfId="2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6" format="6">
      <pivotArea type="data" outline="0" fieldPosition="0">
        <references count="2">
          <reference field="4294967294" count="1" selected="0">
            <x v="0"/>
          </reference>
          <reference field="7" count="1" selected="0">
            <x v="0"/>
          </reference>
        </references>
      </pivotArea>
    </chartFormat>
    <chartFormat chart="26" format="7">
      <pivotArea type="data" outline="0" fieldPosition="0">
        <references count="2">
          <reference field="4294967294" count="1" selected="0">
            <x v="0"/>
          </reference>
          <reference field="7" count="1" selected="0">
            <x v="1"/>
          </reference>
        </references>
      </pivotArea>
    </chartFormat>
    <chartFormat chart="26"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F5E14F-D0CF-4A79-8E64-9D14370DDE7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B59:C69"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10">
    <i>
      <x/>
    </i>
    <i>
      <x v="7"/>
    </i>
    <i>
      <x v="1"/>
    </i>
    <i>
      <x v="3"/>
    </i>
    <i>
      <x v="8"/>
    </i>
    <i>
      <x v="2"/>
    </i>
    <i>
      <x v="4"/>
    </i>
    <i>
      <x v="5"/>
    </i>
    <i>
      <x v="6"/>
    </i>
    <i t="grand">
      <x/>
    </i>
  </rowItems>
  <colItems count="1">
    <i/>
  </colItems>
  <dataFields count="1">
    <dataField name="Sum of Sales" fld="11" baseField="0" baseItem="0"/>
  </dataFields>
  <formats count="7">
    <format dxfId="35">
      <pivotArea type="all" dataOnly="0" outline="0" fieldPosition="0"/>
    </format>
    <format dxfId="34">
      <pivotArea outline="0" collapsedLevelsAreSubtotals="1" fieldPosition="0"/>
    </format>
    <format dxfId="33">
      <pivotArea type="all" dataOnly="0" outline="0" fieldPosition="0"/>
    </format>
    <format dxfId="32">
      <pivotArea outline="0" collapsedLevelsAreSubtotals="1" fieldPosition="0"/>
    </format>
    <format dxfId="31">
      <pivotArea field="0" type="button" dataOnly="0" labelOnly="1" outline="0"/>
    </format>
    <format dxfId="30">
      <pivotArea dataOnly="0" labelOnly="1" grandRow="1" outline="0" fieldPosition="0"/>
    </format>
    <format dxfId="29">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4" count="1" selected="0">
            <x v="7"/>
          </reference>
        </references>
      </pivotArea>
    </chartFormat>
    <chartFormat chart="19" format="4">
      <pivotArea type="data" outline="0" fieldPosition="0">
        <references count="2">
          <reference field="4294967294" count="1" selected="0">
            <x v="0"/>
          </reference>
          <reference field="4" count="1" selected="0">
            <x v="0"/>
          </reference>
        </references>
      </pivotArea>
    </chartFormat>
    <chartFormat chart="19" format="5">
      <pivotArea type="data" outline="0" fieldPosition="0">
        <references count="2">
          <reference field="4294967294" count="1" selected="0">
            <x v="0"/>
          </reference>
          <reference field="4" count="1" selected="0">
            <x v="3"/>
          </reference>
        </references>
      </pivotArea>
    </chartFormat>
    <chartFormat chart="19" format="6">
      <pivotArea type="data" outline="0" fieldPosition="0">
        <references count="2">
          <reference field="4294967294" count="1" selected="0">
            <x v="0"/>
          </reference>
          <reference field="4" count="1" selected="0">
            <x v="1"/>
          </reference>
        </references>
      </pivotArea>
    </chartFormat>
    <chartFormat chart="19" format="7">
      <pivotArea type="data" outline="0" fieldPosition="0">
        <references count="2">
          <reference field="4294967294" count="1" selected="0">
            <x v="0"/>
          </reference>
          <reference field="4" count="1" selected="0">
            <x v="6"/>
          </reference>
        </references>
      </pivotArea>
    </chartFormat>
    <chartFormat chart="19" format="8">
      <pivotArea type="data" outline="0" fieldPosition="0">
        <references count="2">
          <reference field="4294967294" count="1" selected="0">
            <x v="0"/>
          </reference>
          <reference field="4" count="1" selected="0">
            <x v="8"/>
          </reference>
        </references>
      </pivotArea>
    </chartFormat>
    <chartFormat chart="19" format="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33DEE0-6D80-423C-9EA3-B3914AB52D4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B121:C12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Count of Sales" fld="11" subtotal="count" baseField="8" baseItem="1" numFmtId="164"/>
  </dataFields>
  <formats count="9">
    <format dxfId="44">
      <pivotArea type="all" dataOnly="0" outline="0" fieldPosition="0"/>
    </format>
    <format dxfId="43">
      <pivotArea outline="0" collapsedLevelsAreSubtotals="1" fieldPosition="0"/>
    </format>
    <format dxfId="42">
      <pivotArea type="all" dataOnly="0" outline="0" fieldPosition="0"/>
    </format>
    <format dxfId="41">
      <pivotArea outline="0" collapsedLevelsAreSubtotals="1" fieldPosition="0"/>
    </format>
    <format dxfId="40">
      <pivotArea field="0" type="button" dataOnly="0" labelOnly="1" outline="0"/>
    </format>
    <format dxfId="39">
      <pivotArea dataOnly="0" labelOnly="1" grandRow="1" outline="0" fieldPosition="0"/>
    </format>
    <format dxfId="38">
      <pivotArea dataOnly="0" labelOnly="1" outline="0" axis="axisValues" fieldPosition="0"/>
    </format>
    <format dxfId="37">
      <pivotArea collapsedLevelsAreSubtotals="1" fieldPosition="0">
        <references count="1">
          <reference field="8" count="1">
            <x v="0"/>
          </reference>
        </references>
      </pivotArea>
    </format>
    <format dxfId="36">
      <pivotArea outline="0" fieldPosition="0">
        <references count="1">
          <reference field="4294967294" count="1">
            <x v="0"/>
          </reference>
        </references>
      </pivotArea>
    </format>
  </formats>
  <chartFormats count="15">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B6F1B2-7E5C-465F-817B-4B4AEC7AC30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B111:C11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1" numFmtId="164"/>
  </dataFields>
  <formats count="9">
    <format dxfId="53">
      <pivotArea type="all" dataOnly="0" outline="0" fieldPosition="0"/>
    </format>
    <format dxfId="52">
      <pivotArea outline="0" collapsedLevelsAreSubtotals="1" fieldPosition="0"/>
    </format>
    <format dxfId="51">
      <pivotArea type="all" dataOnly="0" outline="0" fieldPosition="0"/>
    </format>
    <format dxfId="50">
      <pivotArea outline="0" collapsedLevelsAreSubtotals="1" fieldPosition="0"/>
    </format>
    <format dxfId="49">
      <pivotArea field="0" type="button" dataOnly="0" labelOnly="1" outline="0"/>
    </format>
    <format dxfId="48">
      <pivotArea dataOnly="0" labelOnly="1" grandRow="1" outline="0" fieldPosition="0"/>
    </format>
    <format dxfId="47">
      <pivotArea dataOnly="0" labelOnly="1" outline="0" axis="axisValues" fieldPosition="0"/>
    </format>
    <format dxfId="46">
      <pivotArea collapsedLevelsAreSubtotals="1" fieldPosition="0">
        <references count="1">
          <reference field="8" count="1">
            <x v="0"/>
          </reference>
        </references>
      </pivotArea>
    </format>
    <format dxfId="45">
      <pivotArea outline="0" fieldPosition="0">
        <references count="1">
          <reference field="4294967294" count="1">
            <x v="0"/>
          </reference>
        </references>
      </pivotArea>
    </format>
  </formats>
  <chartFormats count="13">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7767EF-692A-442B-8C66-5883E0E4CD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 fld="11" subtotal="average" baseField="0" baseItem="1"/>
    <dataField name="number of items" fld="1" baseField="0" baseItem="2"/>
    <dataField name="Average of Rating" fld="12" subtotal="average" baseField="0" baseItem="3"/>
  </dataFields>
  <formats count="3">
    <format dxfId="56">
      <pivotArea type="all" dataOnly="0" outline="0" fieldPosition="0"/>
    </format>
    <format dxfId="55">
      <pivotArea outline="0" collapsedLevelsAreSubtotals="1" fieldPosition="0"/>
    </format>
    <format dxfId="5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FEB3BA-174C-4544-93A1-53882163C7A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B101:C10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0" baseItem="0"/>
  </dataFields>
  <formats count="8">
    <format dxfId="64">
      <pivotArea type="all" dataOnly="0" outline="0" fieldPosition="0"/>
    </format>
    <format dxfId="63">
      <pivotArea outline="0" collapsedLevelsAreSubtotals="1" fieldPosition="0"/>
    </format>
    <format dxfId="62">
      <pivotArea type="all" dataOnly="0" outline="0" fieldPosition="0"/>
    </format>
    <format dxfId="61">
      <pivotArea outline="0" collapsedLevelsAreSubtotals="1" fieldPosition="0"/>
    </format>
    <format dxfId="60">
      <pivotArea field="0" type="button" dataOnly="0" labelOnly="1" outline="0"/>
    </format>
    <format dxfId="59">
      <pivotArea dataOnly="0" labelOnly="1" grandRow="1" outline="0" fieldPosition="0"/>
    </format>
    <format dxfId="58">
      <pivotArea dataOnly="0" labelOnly="1" outline="0" axis="axisValues" fieldPosition="0"/>
    </format>
    <format dxfId="57">
      <pivotArea collapsedLevelsAreSubtotals="1" fieldPosition="0">
        <references count="1">
          <reference field="8" count="1">
            <x v="0"/>
          </reference>
        </references>
      </pivotArea>
    </format>
  </formats>
  <chartFormats count="11">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DC196F0-32BD-4C42-8FD3-F5E1E4DA2BD9}" name="PivotTable5"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7">
  <location ref="B32:C49"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Sum of Sales" fld="11" baseField="0" baseItem="0"/>
  </dataFields>
  <formats count="7">
    <format dxfId="71">
      <pivotArea type="all" dataOnly="0" outline="0" fieldPosition="0"/>
    </format>
    <format dxfId="70">
      <pivotArea outline="0" collapsedLevelsAreSubtotals="1" fieldPosition="0"/>
    </format>
    <format dxfId="69">
      <pivotArea type="all" dataOnly="0" outline="0" fieldPosition="0"/>
    </format>
    <format dxfId="68">
      <pivotArea outline="0" collapsedLevelsAreSubtotals="1" fieldPosition="0"/>
    </format>
    <format dxfId="67">
      <pivotArea field="0" type="button" dataOnly="0" labelOnly="1" outline="0"/>
    </format>
    <format dxfId="66">
      <pivotArea dataOnly="0" labelOnly="1" grandRow="1" outline="0" fieldPosition="0"/>
    </format>
    <format dxfId="6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2874F43-FA7B-479F-935E-D75A1C743D38}" sourceName="Outlet Size">
  <pivotTables>
    <pivotTable tabId="4" name="PivotTable1"/>
    <pivotTable tabId="4" name="PivotTable3"/>
    <pivotTable tabId="4" name="PivotTable4"/>
    <pivotTable tabId="4" name="PivotTable5"/>
    <pivotTable tabId="4" name="PivotTable2"/>
    <pivotTable tabId="4" name="PivotTable6"/>
    <pivotTable tabId="4" name="PivotTable7"/>
    <pivotTable tabId="4" name="PivotTable8"/>
    <pivotTable tabId="4" name="PivotTable9"/>
    <pivotTable tabId="4" name="PivotTable10"/>
  </pivotTables>
  <data>
    <tabular pivotCacheId="18077888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F820B52-042E-47CC-95A0-25699B61B331}" sourceName="Item Type">
  <pivotTables>
    <pivotTable tabId="4" name="PivotTable7"/>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 tabId="4" name="PivotTable9"/>
  </pivotTables>
  <data>
    <tabular pivotCacheId="180778887">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CB77FD9-6779-432F-A77A-C1336309F9AF}" sourceName="Outlet Location Type">
  <pivotTables>
    <pivotTable tabId="4" name="PivotTable7"/>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 tabId="4" name="PivotTable9"/>
  </pivotTables>
  <data>
    <tabular pivotCacheId="18077888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A5C0CFD7-6DD0-4EF5-A168-DFBBBD55A355}" cache="Slicer_Outlet_Size" caption="Outlet Size" style="BLINKIT ANALYSIS" rowHeight="262466"/>
  <slicer name="Item Type " xr10:uid="{6346A04A-3C27-433A-8D80-404E68ABFD07}" cache="Slicer_Item_Type" caption="Item Type" style="BLINKIT ANALYSIS" rowHeight="262466"/>
  <slicer name="Outlet Location " xr10:uid="{E2F55620-18FF-4168-AEB5-A5A18228FB6D}" cache="Slicer_Outlet_Location_Type" caption="Outlet Location " startItem="1" style="BLINKIT ANALYSIS"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E37F7F82-8D12-44FC-9786-0D46B3579B62}" cache="Slicer_Outlet_Size" caption="Outlet Size" rowHeight="262466"/>
  <slicer name="Item Type" xr10:uid="{5B049385-F2DE-4F87-9004-6F4DC2F7789B}" cache="Slicer_Item_Type" caption="Item Type" rowHeight="262466"/>
  <slicer name="Outlet Location Type" xr10:uid="{50F904DB-BEC1-4627-A52C-0561D85A83C7}" cache="Slicer_Outlet_Location_Type" caption="Outlet Location Type" startItem="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63AB6382-4727-4E8A-A101-A713947B98FB}" name="se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A28E9-757A-46AB-A762-1A94E41B7454}">
  <dimension ref="A1"/>
  <sheetViews>
    <sheetView workbookViewId="0"/>
  </sheetViews>
  <sheetFormatPr defaultRowHeight="15.5" x14ac:dyDescent="0.35"/>
  <cols>
    <col min="1" max="1" width="11.75" bestFit="1" customWidth="1"/>
    <col min="2" max="2" width="14.5" bestFit="1" customWidth="1"/>
    <col min="3" max="3" width="15" bestFit="1" customWidth="1"/>
    <col min="4" max="4" width="15.582031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FFFC0-618B-4DEC-91AC-4EA9B56C0A5A}">
  <dimension ref="F5"/>
  <sheetViews>
    <sheetView showGridLines="0" tabSelected="1" zoomScale="69" zoomScaleNormal="69" workbookViewId="0">
      <selection activeCell="Y14" sqref="Y14"/>
    </sheetView>
  </sheetViews>
  <sheetFormatPr defaultRowHeight="15.5" x14ac:dyDescent="0.35"/>
  <sheetData>
    <row r="5" spans="6:6" x14ac:dyDescent="0.35">
      <c r="F5">
        <f>Sheet1!A8</f>
        <v>1201681.4928000034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C99B-BDC9-4F4A-8417-252DF1771AE7}">
  <dimension ref="A1:H126"/>
  <sheetViews>
    <sheetView topLeftCell="A78" workbookViewId="0">
      <selection activeCell="F85" sqref="F85"/>
    </sheetView>
  </sheetViews>
  <sheetFormatPr defaultRowHeight="15.5" x14ac:dyDescent="0.35"/>
  <cols>
    <col min="1" max="1" width="12.25" bestFit="1" customWidth="1"/>
    <col min="2" max="2" width="16.9140625" bestFit="1" customWidth="1"/>
    <col min="3" max="3" width="12.25" bestFit="1" customWidth="1"/>
    <col min="4" max="5" width="11.75" bestFit="1" customWidth="1"/>
  </cols>
  <sheetData>
    <row r="1" spans="1:4" ht="22.5" customHeight="1" thickBot="1" x14ac:dyDescent="0.4"/>
    <row r="2" spans="1:4" ht="16" thickBot="1" x14ac:dyDescent="0.4">
      <c r="A2" s="4"/>
      <c r="B2" s="4"/>
      <c r="C2" s="4"/>
      <c r="D2" s="4"/>
    </row>
    <row r="3" spans="1:4" ht="16" thickBot="1" x14ac:dyDescent="0.4">
      <c r="A3" s="8" t="s">
        <v>1610</v>
      </c>
      <c r="B3" s="9" t="s">
        <v>1611</v>
      </c>
      <c r="C3" s="9" t="s">
        <v>1617</v>
      </c>
      <c r="D3" s="10" t="s">
        <v>1613</v>
      </c>
    </row>
    <row r="4" spans="1:4" ht="16" thickBot="1" x14ac:dyDescent="0.4">
      <c r="A4" s="8">
        <v>1201681.4928000034</v>
      </c>
      <c r="B4" s="9">
        <v>140.99278338613203</v>
      </c>
      <c r="C4" s="9">
        <v>36325026</v>
      </c>
      <c r="D4" s="10">
        <v>3.9658570925731196</v>
      </c>
    </row>
    <row r="5" spans="1:4" x14ac:dyDescent="0.35">
      <c r="A5" s="1"/>
      <c r="D5" s="2"/>
    </row>
    <row r="6" spans="1:4" x14ac:dyDescent="0.35">
      <c r="A6" s="1"/>
      <c r="D6" s="2"/>
    </row>
    <row r="7" spans="1:4" x14ac:dyDescent="0.35">
      <c r="A7" s="1" t="s">
        <v>1614</v>
      </c>
      <c r="B7" t="s">
        <v>1615</v>
      </c>
      <c r="C7" t="s">
        <v>1616</v>
      </c>
      <c r="D7" s="2" t="s">
        <v>1618</v>
      </c>
    </row>
    <row r="8" spans="1:4" ht="16" thickBot="1" x14ac:dyDescent="0.4">
      <c r="A8" s="7">
        <f>GETPIVOTDATA("Sum of Sales",$A$3)</f>
        <v>1201681.4928000034</v>
      </c>
      <c r="B8" s="5">
        <f>GETPIVOTDATA("Average of Sales",$A$3)</f>
        <v>140.99278338613203</v>
      </c>
      <c r="C8" s="3">
        <f>GETPIVOTDATA("number of items",$A$3)</f>
        <v>36325026</v>
      </c>
      <c r="D8" s="6">
        <f>GETPIVOTDATA("Average of Rating",$A$3)</f>
        <v>3.9658570925731196</v>
      </c>
    </row>
    <row r="10" spans="1:4" ht="16" thickBot="1" x14ac:dyDescent="0.4"/>
    <row r="11" spans="1:4" ht="16" thickBot="1" x14ac:dyDescent="0.4">
      <c r="A11" s="4" t="s">
        <v>1621</v>
      </c>
    </row>
    <row r="12" spans="1:4" ht="16" thickBot="1" x14ac:dyDescent="0.4">
      <c r="A12" s="20" t="s">
        <v>1619</v>
      </c>
      <c r="B12" s="10" t="s">
        <v>1610</v>
      </c>
      <c r="C12" s="15"/>
      <c r="D12" s="11"/>
    </row>
    <row r="13" spans="1:4" x14ac:dyDescent="0.35">
      <c r="A13" s="16" t="s">
        <v>17</v>
      </c>
      <c r="B13" s="15">
        <v>776319.68840000057</v>
      </c>
      <c r="C13" s="2"/>
    </row>
    <row r="14" spans="1:4" ht="16" thickBot="1" x14ac:dyDescent="0.4">
      <c r="A14" s="17" t="s">
        <v>10</v>
      </c>
      <c r="B14" s="24">
        <v>425361.8043999995</v>
      </c>
      <c r="C14" s="2"/>
    </row>
    <row r="15" spans="1:4" ht="16" thickBot="1" x14ac:dyDescent="0.4">
      <c r="A15" s="17" t="s">
        <v>1620</v>
      </c>
      <c r="B15" s="25">
        <v>1201681.4928000001</v>
      </c>
      <c r="C15" s="2"/>
    </row>
    <row r="16" spans="1:4" ht="16" thickBot="1" x14ac:dyDescent="0.4">
      <c r="C16" s="14"/>
    </row>
    <row r="20" spans="2:4" ht="16" thickBot="1" x14ac:dyDescent="0.4"/>
    <row r="21" spans="2:4" ht="16" thickBot="1" x14ac:dyDescent="0.4">
      <c r="C21" s="4"/>
    </row>
    <row r="22" spans="2:4" ht="16" thickBot="1" x14ac:dyDescent="0.4">
      <c r="B22" s="4" t="s">
        <v>1622</v>
      </c>
    </row>
    <row r="23" spans="2:4" ht="16" thickBot="1" x14ac:dyDescent="0.4">
      <c r="B23" s="18" t="s">
        <v>1610</v>
      </c>
      <c r="C23" s="22" t="s">
        <v>1623</v>
      </c>
      <c r="D23" s="12"/>
    </row>
    <row r="24" spans="2:4" ht="16" thickBot="1" x14ac:dyDescent="0.4">
      <c r="B24" s="21" t="s">
        <v>1619</v>
      </c>
      <c r="C24" t="s">
        <v>10</v>
      </c>
      <c r="D24" s="2" t="s">
        <v>17</v>
      </c>
    </row>
    <row r="25" spans="2:4" x14ac:dyDescent="0.35">
      <c r="B25" s="19" t="s">
        <v>14</v>
      </c>
      <c r="C25" s="4">
        <v>121349.89940000001</v>
      </c>
      <c r="D25" s="12">
        <v>215047.9126000001</v>
      </c>
    </row>
    <row r="26" spans="2:4" x14ac:dyDescent="0.35">
      <c r="B26" s="19" t="s">
        <v>34</v>
      </c>
      <c r="C26" s="1">
        <v>138685.86819999994</v>
      </c>
      <c r="D26" s="2">
        <v>254464.77940000014</v>
      </c>
    </row>
    <row r="27" spans="2:4" x14ac:dyDescent="0.35">
      <c r="B27" s="19" t="s">
        <v>21</v>
      </c>
      <c r="C27" s="1">
        <v>165326.0368</v>
      </c>
      <c r="D27" s="2">
        <v>306806.99640000012</v>
      </c>
    </row>
    <row r="28" spans="2:4" ht="16" thickBot="1" x14ac:dyDescent="0.4">
      <c r="B28" s="17" t="s">
        <v>1620</v>
      </c>
      <c r="C28" s="13">
        <v>425361.80439999996</v>
      </c>
      <c r="D28" s="14">
        <v>776319.68840000033</v>
      </c>
    </row>
    <row r="30" spans="2:4" ht="16" thickBot="1" x14ac:dyDescent="0.4"/>
    <row r="31" spans="2:4" ht="16" thickBot="1" x14ac:dyDescent="0.4">
      <c r="B31" s="4"/>
    </row>
    <row r="32" spans="2:4" ht="16" thickBot="1" x14ac:dyDescent="0.4">
      <c r="B32" s="4"/>
      <c r="C32" s="10" t="s">
        <v>1610</v>
      </c>
    </row>
    <row r="33" spans="2:3" x14ac:dyDescent="0.35">
      <c r="B33" s="19" t="s">
        <v>153</v>
      </c>
      <c r="C33" s="15">
        <v>9077.869999999999</v>
      </c>
    </row>
    <row r="34" spans="2:3" x14ac:dyDescent="0.35">
      <c r="B34" s="19" t="s">
        <v>74</v>
      </c>
      <c r="C34" s="24">
        <v>15596.696600000001</v>
      </c>
    </row>
    <row r="35" spans="2:3" x14ac:dyDescent="0.35">
      <c r="B35" s="19" t="s">
        <v>159</v>
      </c>
      <c r="C35" s="24">
        <v>21880.027399999992</v>
      </c>
    </row>
    <row r="36" spans="2:3" x14ac:dyDescent="0.35">
      <c r="B36" s="19" t="s">
        <v>64</v>
      </c>
      <c r="C36" s="24">
        <v>22451.891599999999</v>
      </c>
    </row>
    <row r="37" spans="2:3" x14ac:dyDescent="0.35">
      <c r="B37" s="19" t="s">
        <v>61</v>
      </c>
      <c r="C37" s="24">
        <v>29334.680599999996</v>
      </c>
    </row>
    <row r="38" spans="2:3" x14ac:dyDescent="0.35">
      <c r="B38" s="19" t="s">
        <v>57</v>
      </c>
      <c r="C38" s="24">
        <v>35379.119800000015</v>
      </c>
    </row>
    <row r="39" spans="2:3" x14ac:dyDescent="0.35">
      <c r="B39" s="19" t="s">
        <v>32</v>
      </c>
      <c r="C39" s="24">
        <v>58514.166999999987</v>
      </c>
    </row>
    <row r="40" spans="2:3" x14ac:dyDescent="0.35">
      <c r="B40" s="19" t="s">
        <v>54</v>
      </c>
      <c r="C40" s="24">
        <v>59449.863799999992</v>
      </c>
    </row>
    <row r="41" spans="2:3" x14ac:dyDescent="0.35">
      <c r="B41" s="19" t="s">
        <v>19</v>
      </c>
      <c r="C41" s="24">
        <v>68025.838800000012</v>
      </c>
    </row>
    <row r="42" spans="2:3" x14ac:dyDescent="0.35">
      <c r="B42" s="19" t="s">
        <v>95</v>
      </c>
      <c r="C42" s="24">
        <v>81894.736400000009</v>
      </c>
    </row>
    <row r="43" spans="2:3" x14ac:dyDescent="0.35">
      <c r="B43" s="19" t="s">
        <v>28</v>
      </c>
      <c r="C43" s="24">
        <v>90706.728999999992</v>
      </c>
    </row>
    <row r="44" spans="2:3" x14ac:dyDescent="0.35">
      <c r="B44" s="19" t="s">
        <v>67</v>
      </c>
      <c r="C44" s="24">
        <v>101276.46159999995</v>
      </c>
    </row>
    <row r="45" spans="2:3" x14ac:dyDescent="0.35">
      <c r="B45" s="19" t="s">
        <v>24</v>
      </c>
      <c r="C45" s="24">
        <v>118558.88140000009</v>
      </c>
    </row>
    <row r="46" spans="2:3" x14ac:dyDescent="0.35">
      <c r="B46" s="19" t="s">
        <v>42</v>
      </c>
      <c r="C46" s="24">
        <v>135976.52539999998</v>
      </c>
    </row>
    <row r="47" spans="2:3" x14ac:dyDescent="0.35">
      <c r="B47" s="19" t="s">
        <v>48</v>
      </c>
      <c r="C47" s="24">
        <v>175433.92240000021</v>
      </c>
    </row>
    <row r="48" spans="2:3" x14ac:dyDescent="0.35">
      <c r="B48" s="19" t="s">
        <v>12</v>
      </c>
      <c r="C48" s="24">
        <v>178124.08099999995</v>
      </c>
    </row>
    <row r="49" spans="2:3" ht="16" thickBot="1" x14ac:dyDescent="0.4">
      <c r="B49" s="17" t="s">
        <v>1620</v>
      </c>
      <c r="C49" s="25">
        <v>1201681.4927999999</v>
      </c>
    </row>
    <row r="57" spans="2:3" ht="16" thickBot="1" x14ac:dyDescent="0.4"/>
    <row r="58" spans="2:3" ht="16" thickBot="1" x14ac:dyDescent="0.4">
      <c r="B58" s="4"/>
    </row>
    <row r="59" spans="2:3" ht="16" thickBot="1" x14ac:dyDescent="0.4">
      <c r="B59" s="18" t="s">
        <v>1619</v>
      </c>
      <c r="C59" s="10" t="s">
        <v>1610</v>
      </c>
    </row>
    <row r="60" spans="2:3" x14ac:dyDescent="0.35">
      <c r="B60" s="19">
        <v>2011</v>
      </c>
      <c r="C60" s="15">
        <v>78131.566599999976</v>
      </c>
    </row>
    <row r="61" spans="2:3" x14ac:dyDescent="0.35">
      <c r="B61" s="19">
        <v>2020</v>
      </c>
      <c r="C61" s="24">
        <v>129103.96039999987</v>
      </c>
    </row>
    <row r="62" spans="2:3" x14ac:dyDescent="0.35">
      <c r="B62" s="19">
        <v>2012</v>
      </c>
      <c r="C62" s="24">
        <v>130476.85979999998</v>
      </c>
    </row>
    <row r="63" spans="2:3" x14ac:dyDescent="0.35">
      <c r="B63" s="19">
        <v>2015</v>
      </c>
      <c r="C63" s="24">
        <v>130942.78019999999</v>
      </c>
    </row>
    <row r="64" spans="2:3" x14ac:dyDescent="0.35">
      <c r="B64" s="19">
        <v>2022</v>
      </c>
      <c r="C64" s="24">
        <v>131477.77639999994</v>
      </c>
    </row>
    <row r="65" spans="2:3" x14ac:dyDescent="0.35">
      <c r="B65" s="19">
        <v>2014</v>
      </c>
      <c r="C65" s="24">
        <v>131809.01560000007</v>
      </c>
    </row>
    <row r="66" spans="2:3" x14ac:dyDescent="0.35">
      <c r="B66" s="19">
        <v>2016</v>
      </c>
      <c r="C66" s="24">
        <v>132113.36980000007</v>
      </c>
    </row>
    <row r="67" spans="2:3" x14ac:dyDescent="0.35">
      <c r="B67" s="19">
        <v>2017</v>
      </c>
      <c r="C67" s="24">
        <v>133103.90699999989</v>
      </c>
    </row>
    <row r="68" spans="2:3" x14ac:dyDescent="0.35">
      <c r="B68" s="19">
        <v>2018</v>
      </c>
      <c r="C68" s="24">
        <v>204522.25700000025</v>
      </c>
    </row>
    <row r="69" spans="2:3" ht="16" thickBot="1" x14ac:dyDescent="0.4">
      <c r="B69" s="17" t="s">
        <v>1620</v>
      </c>
      <c r="C69" s="25">
        <v>1201681.4927999999</v>
      </c>
    </row>
    <row r="73" spans="2:3" ht="16" thickBot="1" x14ac:dyDescent="0.4"/>
    <row r="74" spans="2:3" ht="16" thickBot="1" x14ac:dyDescent="0.4">
      <c r="B74" s="18" t="s">
        <v>1619</v>
      </c>
      <c r="C74" s="10" t="s">
        <v>1610</v>
      </c>
    </row>
    <row r="75" spans="2:3" x14ac:dyDescent="0.35">
      <c r="B75" s="19" t="s">
        <v>30</v>
      </c>
      <c r="C75" s="15">
        <v>248991.58600000024</v>
      </c>
    </row>
    <row r="76" spans="2:3" x14ac:dyDescent="0.35">
      <c r="B76" s="19" t="s">
        <v>15</v>
      </c>
      <c r="C76" s="24">
        <v>507895.7363999993</v>
      </c>
    </row>
    <row r="77" spans="2:3" x14ac:dyDescent="0.35">
      <c r="B77" s="19" t="s">
        <v>26</v>
      </c>
      <c r="C77" s="24">
        <v>444794.17039999936</v>
      </c>
    </row>
    <row r="78" spans="2:3" ht="16" thickBot="1" x14ac:dyDescent="0.4">
      <c r="B78" s="17" t="s">
        <v>1620</v>
      </c>
      <c r="C78" s="25">
        <v>1201681.4927999987</v>
      </c>
    </row>
    <row r="81" spans="2:8" ht="16" thickBot="1" x14ac:dyDescent="0.4"/>
    <row r="84" spans="2:8" ht="16" thickBot="1" x14ac:dyDescent="0.4"/>
    <row r="85" spans="2:8" ht="16" thickBot="1" x14ac:dyDescent="0.4">
      <c r="C85" s="18" t="s">
        <v>1619</v>
      </c>
      <c r="D85" s="10" t="s">
        <v>1610</v>
      </c>
      <c r="F85" t="s">
        <v>1624</v>
      </c>
      <c r="H85" t="s">
        <v>1625</v>
      </c>
    </row>
    <row r="86" spans="2:8" x14ac:dyDescent="0.35">
      <c r="C86" s="19" t="s">
        <v>21</v>
      </c>
      <c r="D86" s="15">
        <v>472133.03319999954</v>
      </c>
      <c r="F86" t="str">
        <f>C86</f>
        <v>Tier 3</v>
      </c>
      <c r="H86" s="27">
        <f>GETPIVOTDATA("Sales",$C$85,"Outlet Location Type",C86)</f>
        <v>472133.03319999954</v>
      </c>
    </row>
    <row r="87" spans="2:8" x14ac:dyDescent="0.35">
      <c r="C87" s="19" t="s">
        <v>34</v>
      </c>
      <c r="D87" s="24">
        <v>393150.64759999956</v>
      </c>
      <c r="F87" t="str">
        <f t="shared" ref="F87:F88" si="0">C87</f>
        <v>Tier 2</v>
      </c>
      <c r="H87" s="27">
        <f t="shared" ref="H87:H88" si="1">GETPIVOTDATA("Sales",$C$85,"Outlet Location Type",C87)</f>
        <v>393150.64759999956</v>
      </c>
    </row>
    <row r="88" spans="2:8" x14ac:dyDescent="0.35">
      <c r="C88" s="19" t="s">
        <v>14</v>
      </c>
      <c r="D88" s="24">
        <v>336397.81199999945</v>
      </c>
      <c r="F88" t="str">
        <f t="shared" si="0"/>
        <v>Tier 1</v>
      </c>
      <c r="H88" s="27">
        <f t="shared" si="1"/>
        <v>336397.81199999945</v>
      </c>
    </row>
    <row r="89" spans="2:8" ht="16" thickBot="1" x14ac:dyDescent="0.4">
      <c r="C89" s="17" t="s">
        <v>1620</v>
      </c>
      <c r="D89" s="25">
        <v>1201681.4927999985</v>
      </c>
    </row>
    <row r="90" spans="2:8" ht="16" thickBot="1" x14ac:dyDescent="0.4"/>
    <row r="91" spans="2:8" ht="16" thickBot="1" x14ac:dyDescent="0.4">
      <c r="B91" s="4"/>
      <c r="C91" s="26"/>
      <c r="D91" s="12"/>
    </row>
    <row r="92" spans="2:8" x14ac:dyDescent="0.35">
      <c r="B92" s="1"/>
      <c r="C92" s="19"/>
      <c r="D92" s="15"/>
    </row>
    <row r="93" spans="2:8" x14ac:dyDescent="0.35">
      <c r="B93" s="1"/>
      <c r="C93" s="19"/>
      <c r="D93" s="24"/>
    </row>
    <row r="94" spans="2:8" ht="16" thickBot="1" x14ac:dyDescent="0.4">
      <c r="B94" s="13"/>
      <c r="C94" s="23"/>
      <c r="D94" s="25"/>
    </row>
    <row r="97" spans="2:3" ht="16" thickBot="1" x14ac:dyDescent="0.4"/>
    <row r="100" spans="2:3" ht="16" thickBot="1" x14ac:dyDescent="0.4"/>
    <row r="101" spans="2:3" ht="16" thickBot="1" x14ac:dyDescent="0.4">
      <c r="B101" s="18" t="s">
        <v>1619</v>
      </c>
      <c r="C101" s="10" t="s">
        <v>1610</v>
      </c>
    </row>
    <row r="102" spans="2:3" x14ac:dyDescent="0.35">
      <c r="B102" s="19" t="s">
        <v>40</v>
      </c>
      <c r="C102" s="28">
        <v>151939.149</v>
      </c>
    </row>
    <row r="103" spans="2:3" x14ac:dyDescent="0.35">
      <c r="B103" s="19" t="s">
        <v>16</v>
      </c>
      <c r="C103" s="24">
        <v>787549.89280000131</v>
      </c>
    </row>
    <row r="104" spans="2:3" x14ac:dyDescent="0.35">
      <c r="B104" s="19" t="s">
        <v>22</v>
      </c>
      <c r="C104" s="24">
        <v>131477.77639999994</v>
      </c>
    </row>
    <row r="105" spans="2:3" x14ac:dyDescent="0.35">
      <c r="B105" s="19" t="s">
        <v>46</v>
      </c>
      <c r="C105" s="24">
        <v>130714.67460000006</v>
      </c>
    </row>
    <row r="106" spans="2:3" ht="16" thickBot="1" x14ac:dyDescent="0.4">
      <c r="B106" s="17" t="s">
        <v>1620</v>
      </c>
      <c r="C106" s="25">
        <v>1201681.4928000013</v>
      </c>
    </row>
    <row r="110" spans="2:3" ht="16" thickBot="1" x14ac:dyDescent="0.4"/>
    <row r="111" spans="2:3" ht="16" thickBot="1" x14ac:dyDescent="0.4">
      <c r="B111" s="18" t="s">
        <v>1619</v>
      </c>
      <c r="C111" s="10" t="s">
        <v>1611</v>
      </c>
    </row>
    <row r="112" spans="2:3" x14ac:dyDescent="0.35">
      <c r="B112" s="19" t="s">
        <v>40</v>
      </c>
      <c r="C112" s="29">
        <v>140.29468975069253</v>
      </c>
    </row>
    <row r="113" spans="2:3" x14ac:dyDescent="0.35">
      <c r="B113" s="19" t="s">
        <v>16</v>
      </c>
      <c r="C113" s="30">
        <v>141.21389506903375</v>
      </c>
    </row>
    <row r="114" spans="2:3" x14ac:dyDescent="0.35">
      <c r="B114" s="19" t="s">
        <v>22</v>
      </c>
      <c r="C114" s="30">
        <v>141.67863836206891</v>
      </c>
    </row>
    <row r="115" spans="2:3" x14ac:dyDescent="0.35">
      <c r="B115" s="19" t="s">
        <v>46</v>
      </c>
      <c r="C115" s="30">
        <v>139.80179101604284</v>
      </c>
    </row>
    <row r="116" spans="2:3" ht="16" thickBot="1" x14ac:dyDescent="0.4">
      <c r="B116" s="17" t="s">
        <v>1620</v>
      </c>
      <c r="C116" s="31">
        <v>140.99278338613215</v>
      </c>
    </row>
    <row r="120" spans="2:3" ht="16" thickBot="1" x14ac:dyDescent="0.4"/>
    <row r="121" spans="2:3" ht="16" thickBot="1" x14ac:dyDescent="0.4">
      <c r="B121" s="18" t="s">
        <v>1619</v>
      </c>
      <c r="C121" s="10" t="s">
        <v>1626</v>
      </c>
    </row>
    <row r="122" spans="2:3" x14ac:dyDescent="0.35">
      <c r="B122" s="19" t="s">
        <v>40</v>
      </c>
      <c r="C122" s="29">
        <v>1083</v>
      </c>
    </row>
    <row r="123" spans="2:3" x14ac:dyDescent="0.35">
      <c r="B123" s="19" t="s">
        <v>16</v>
      </c>
      <c r="C123" s="30">
        <v>5577</v>
      </c>
    </row>
    <row r="124" spans="2:3" x14ac:dyDescent="0.35">
      <c r="B124" s="19" t="s">
        <v>22</v>
      </c>
      <c r="C124" s="30">
        <v>928</v>
      </c>
    </row>
    <row r="125" spans="2:3" x14ac:dyDescent="0.35">
      <c r="B125" s="19" t="s">
        <v>46</v>
      </c>
      <c r="C125" s="30">
        <v>935</v>
      </c>
    </row>
    <row r="126" spans="2:3" ht="16" thickBot="1" x14ac:dyDescent="0.4">
      <c r="B126" s="17" t="s">
        <v>1620</v>
      </c>
      <c r="C126" s="31">
        <v>8523</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A2" workbookViewId="0">
      <selection activeCell="A2" sqref="A2:M8524"/>
    </sheetView>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3" x14ac:dyDescent="0.35">
      <c r="A1" t="s">
        <v>0</v>
      </c>
      <c r="B1" t="s">
        <v>1612</v>
      </c>
      <c r="C1" t="s">
        <v>1</v>
      </c>
      <c r="D1" t="s">
        <v>2</v>
      </c>
      <c r="E1" t="s">
        <v>1609</v>
      </c>
      <c r="F1" t="s">
        <v>3</v>
      </c>
      <c r="G1" t="s">
        <v>4</v>
      </c>
      <c r="H1" t="s">
        <v>5</v>
      </c>
      <c r="I1" t="s">
        <v>6</v>
      </c>
      <c r="J1" t="s">
        <v>7</v>
      </c>
      <c r="K1" t="s">
        <v>8</v>
      </c>
      <c r="L1" t="s">
        <v>1608</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Design</vt:lpstr>
      <vt:lpstr>Deshboard</vt:lpstr>
      <vt:lpstr>Sheet1</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benarji ponna</cp:lastModifiedBy>
  <dcterms:created xsi:type="dcterms:W3CDTF">2024-06-23T13:11:17Z</dcterms:created>
  <dcterms:modified xsi:type="dcterms:W3CDTF">2024-10-27T13:31:56Z</dcterms:modified>
</cp:coreProperties>
</file>