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est\Desktop\ENV432\POPS Data\"/>
    </mc:Choice>
  </mc:AlternateContent>
  <xr:revisionPtr revIDLastSave="0" documentId="13_ncr:1_{575A3743-27AA-41E1-89EA-FE8B0560E959}" xr6:coauthVersionLast="47" xr6:coauthVersionMax="47" xr10:uidLastSave="{00000000-0000-0000-0000-000000000000}"/>
  <bookViews>
    <workbookView xWindow="3278" yWindow="3278" windowWidth="15390" windowHeight="944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10" i="1"/>
  <c r="G9" i="1"/>
  <c r="G8" i="1"/>
  <c r="G7" i="1"/>
  <c r="G4" i="1"/>
  <c r="G5" i="1"/>
  <c r="G3" i="1"/>
  <c r="G2" i="1"/>
</calcChain>
</file>

<file path=xl/sharedStrings.xml><?xml version="1.0" encoding="utf-8"?>
<sst xmlns="http://schemas.openxmlformats.org/spreadsheetml/2006/main" count="102" uniqueCount="55">
  <si>
    <t>ward.income</t>
  </si>
  <si>
    <t>ward.name</t>
  </si>
  <si>
    <t>site.area</t>
  </si>
  <si>
    <t>ward.density</t>
  </si>
  <si>
    <t>hosta</t>
  </si>
  <si>
    <t>long_stalked_sedge</t>
  </si>
  <si>
    <t>species</t>
  </si>
  <si>
    <t>sugar_maple</t>
  </si>
  <si>
    <t>N</t>
  </si>
  <si>
    <t>native</t>
  </si>
  <si>
    <t>Y</t>
  </si>
  <si>
    <t>japanese_barberry</t>
  </si>
  <si>
    <t>chinese_juniper</t>
  </si>
  <si>
    <t>chinese_arborvitae</t>
  </si>
  <si>
    <t>444_Yonge</t>
  </si>
  <si>
    <t>broad_leaf_golden_rod</t>
  </si>
  <si>
    <t>alumroots</t>
  </si>
  <si>
    <t>oak</t>
  </si>
  <si>
    <t>hyssoplead_thoroughwort</t>
  </si>
  <si>
    <t>leatherleaf_viburnum</t>
  </si>
  <si>
    <t>winged_euonymus</t>
  </si>
  <si>
    <t>christmas_fern</t>
  </si>
  <si>
    <t>trailing_blackberry</t>
  </si>
  <si>
    <t>garden_ladys_mantle</t>
  </si>
  <si>
    <t>norway_maple</t>
  </si>
  <si>
    <t>fortunes_spindle</t>
  </si>
  <si>
    <t>common_box</t>
  </si>
  <si>
    <t>76_Davenport</t>
  </si>
  <si>
    <t>japanese_yew</t>
  </si>
  <si>
    <t>ginkgo</t>
  </si>
  <si>
    <t>stinking_hellebore</t>
  </si>
  <si>
    <t>mophead_hydrangea</t>
  </si>
  <si>
    <t>creeping_juniper</t>
  </si>
  <si>
    <t>40_King_W</t>
  </si>
  <si>
    <t>200_Bloor_E</t>
  </si>
  <si>
    <t>coralberry</t>
  </si>
  <si>
    <t>white_birch</t>
  </si>
  <si>
    <t>mediterranean_cypress</t>
  </si>
  <si>
    <t>161_Bay_W</t>
  </si>
  <si>
    <t>white_pine</t>
  </si>
  <si>
    <t>ivy</t>
  </si>
  <si>
    <t>220_Bay</t>
  </si>
  <si>
    <t>123_Front</t>
  </si>
  <si>
    <t>77_Adelaide_W</t>
  </si>
  <si>
    <t>130_Adelaide_W</t>
  </si>
  <si>
    <t>161_Bay</t>
  </si>
  <si>
    <t>Toronto Centre (13)</t>
  </si>
  <si>
    <t>Spadina-Fort York (10)</t>
  </si>
  <si>
    <t>University-Rosedale (11)</t>
  </si>
  <si>
    <t>build.type</t>
  </si>
  <si>
    <t>POPS.age</t>
  </si>
  <si>
    <t>R</t>
  </si>
  <si>
    <t>C</t>
  </si>
  <si>
    <t>build.height.ft</t>
  </si>
  <si>
    <t>site.address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</si>
</sst>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2" sqref="A2"/>
    </sheetView>
  </sheetViews>
  <sheetFormatPr defaultRowHeight="14.25" x14ac:dyDescent="0.45"/>
  <cols>
    <col min="1" max="1" width="13.86328125" customWidth="1"/>
    <col min="3" max="3" width="10.19921875" customWidth="1"/>
    <col min="4" max="4" width="11.3984375" customWidth="1"/>
    <col min="5" max="5" width="13.59765625" customWidth="1"/>
    <col min="6" max="6" width="11.265625" customWidth="1"/>
    <col min="7" max="7" width="10.06640625" customWidth="1"/>
  </cols>
  <sheetData>
    <row r="1" spans="1:8" x14ac:dyDescent="0.45">
      <c r="A1" t="s">
        <v>54</v>
      </c>
      <c r="B1" t="s">
        <v>2</v>
      </c>
      <c r="C1" t="s">
        <v>1</v>
      </c>
      <c r="D1" t="s">
        <v>3</v>
      </c>
      <c r="E1" t="s">
        <v>0</v>
      </c>
      <c r="F1" t="s">
        <v>53</v>
      </c>
      <c r="G1" t="s">
        <v>50</v>
      </c>
      <c r="H1" t="s">
        <v>49</v>
      </c>
    </row>
    <row r="2" spans="1:8" x14ac:dyDescent="0.45">
      <c r="A2" t="s">
        <v>14</v>
      </c>
      <c r="B2" s="1">
        <v>8285</v>
      </c>
      <c r="C2" t="s">
        <v>48</v>
      </c>
      <c r="D2" s="1">
        <v>77</v>
      </c>
      <c r="E2" s="1">
        <v>170832</v>
      </c>
      <c r="F2" s="1">
        <v>144</v>
      </c>
      <c r="G2">
        <f>2022-1984</f>
        <v>38</v>
      </c>
      <c r="H2" t="s">
        <v>51</v>
      </c>
    </row>
    <row r="3" spans="1:8" x14ac:dyDescent="0.45">
      <c r="A3" t="s">
        <v>34</v>
      </c>
      <c r="B3">
        <v>400</v>
      </c>
      <c r="C3" t="s">
        <v>48</v>
      </c>
      <c r="D3" s="1">
        <v>77</v>
      </c>
      <c r="E3" s="1">
        <v>170832</v>
      </c>
      <c r="F3">
        <v>157</v>
      </c>
      <c r="G3">
        <f>2022-1981</f>
        <v>41</v>
      </c>
      <c r="H3" t="s">
        <v>52</v>
      </c>
    </row>
    <row r="4" spans="1:8" x14ac:dyDescent="0.45">
      <c r="A4" t="s">
        <v>27</v>
      </c>
      <c r="B4">
        <v>80</v>
      </c>
      <c r="C4" t="s">
        <v>48</v>
      </c>
      <c r="D4" s="1">
        <v>77</v>
      </c>
      <c r="E4" s="1">
        <v>170832</v>
      </c>
      <c r="F4">
        <v>262</v>
      </c>
      <c r="G4">
        <f>2022-2014</f>
        <v>8</v>
      </c>
      <c r="H4" t="s">
        <v>51</v>
      </c>
    </row>
    <row r="5" spans="1:8" x14ac:dyDescent="0.45">
      <c r="A5" t="s">
        <v>44</v>
      </c>
      <c r="B5">
        <v>80</v>
      </c>
      <c r="C5" t="s">
        <v>47</v>
      </c>
      <c r="D5" s="1">
        <v>62</v>
      </c>
      <c r="E5" s="1">
        <v>103047</v>
      </c>
      <c r="F5">
        <v>465</v>
      </c>
      <c r="G5">
        <f>2022-1978</f>
        <v>44</v>
      </c>
      <c r="H5" t="s">
        <v>52</v>
      </c>
    </row>
    <row r="6" spans="1:8" x14ac:dyDescent="0.45">
      <c r="A6" t="s">
        <v>43</v>
      </c>
      <c r="B6">
        <v>150</v>
      </c>
      <c r="C6" t="s">
        <v>47</v>
      </c>
      <c r="D6" s="1">
        <v>62</v>
      </c>
      <c r="E6" s="1">
        <v>103047</v>
      </c>
      <c r="F6">
        <v>978</v>
      </c>
      <c r="G6">
        <f>2022-1975</f>
        <v>47</v>
      </c>
      <c r="H6" t="s">
        <v>52</v>
      </c>
    </row>
    <row r="7" spans="1:8" x14ac:dyDescent="0.45">
      <c r="A7" t="s">
        <v>33</v>
      </c>
      <c r="B7">
        <v>110</v>
      </c>
      <c r="C7" t="s">
        <v>46</v>
      </c>
      <c r="D7" s="1">
        <v>184</v>
      </c>
      <c r="E7" s="1">
        <v>75382</v>
      </c>
      <c r="F7">
        <v>902</v>
      </c>
      <c r="G7">
        <f>2022-1988</f>
        <v>34</v>
      </c>
      <c r="H7" t="s">
        <v>52</v>
      </c>
    </row>
    <row r="8" spans="1:8" x14ac:dyDescent="0.45">
      <c r="A8" t="s">
        <v>45</v>
      </c>
      <c r="B8">
        <v>1300</v>
      </c>
      <c r="C8" t="s">
        <v>46</v>
      </c>
      <c r="D8" s="1">
        <v>184</v>
      </c>
      <c r="E8" s="1">
        <v>75382</v>
      </c>
      <c r="F8">
        <v>856</v>
      </c>
      <c r="G8">
        <f>2022-1990</f>
        <v>32</v>
      </c>
      <c r="H8" t="s">
        <v>52</v>
      </c>
    </row>
    <row r="9" spans="1:8" x14ac:dyDescent="0.45">
      <c r="A9" t="s">
        <v>41</v>
      </c>
      <c r="B9">
        <v>70</v>
      </c>
      <c r="C9" t="s">
        <v>47</v>
      </c>
      <c r="D9" s="1">
        <v>62</v>
      </c>
      <c r="E9" s="1">
        <v>103047</v>
      </c>
      <c r="F9">
        <v>154</v>
      </c>
      <c r="G9">
        <f>2022-1995</f>
        <v>27</v>
      </c>
      <c r="H9" t="s">
        <v>52</v>
      </c>
    </row>
    <row r="10" spans="1:8" x14ac:dyDescent="0.45">
      <c r="A10" t="s">
        <v>42</v>
      </c>
      <c r="B10">
        <v>140</v>
      </c>
      <c r="C10" t="s">
        <v>47</v>
      </c>
      <c r="D10" s="1">
        <v>62</v>
      </c>
      <c r="E10" s="1">
        <v>103047</v>
      </c>
      <c r="F10">
        <v>207</v>
      </c>
      <c r="G10">
        <f>2022-1983</f>
        <v>39</v>
      </c>
      <c r="H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3505-82C9-4A80-92DB-F29475513664}">
  <dimension ref="A1:K29"/>
  <sheetViews>
    <sheetView workbookViewId="0">
      <pane xSplit="1" topLeftCell="B1" activePane="topRight" state="frozen"/>
      <selection pane="topRight" activeCell="F5" sqref="F5"/>
    </sheetView>
  </sheetViews>
  <sheetFormatPr defaultRowHeight="14.25" x14ac:dyDescent="0.45"/>
  <cols>
    <col min="1" max="1" width="18.73046875" customWidth="1"/>
    <col min="3" max="3" width="8.73046875" customWidth="1"/>
    <col min="4" max="4" width="9.19921875" customWidth="1"/>
  </cols>
  <sheetData>
    <row r="1" spans="1:11" x14ac:dyDescent="0.45">
      <c r="A1" t="s">
        <v>6</v>
      </c>
      <c r="B1" t="s">
        <v>9</v>
      </c>
      <c r="C1" t="s">
        <v>14</v>
      </c>
      <c r="D1" t="s">
        <v>34</v>
      </c>
      <c r="E1" t="s">
        <v>27</v>
      </c>
      <c r="F1" t="s">
        <v>44</v>
      </c>
      <c r="G1" t="s">
        <v>43</v>
      </c>
      <c r="H1" t="s">
        <v>33</v>
      </c>
      <c r="I1" t="s">
        <v>38</v>
      </c>
      <c r="J1" t="s">
        <v>41</v>
      </c>
      <c r="K1" t="s">
        <v>42</v>
      </c>
    </row>
    <row r="2" spans="1:11" x14ac:dyDescent="0.45">
      <c r="A2" t="s">
        <v>16</v>
      </c>
      <c r="B2" t="s">
        <v>10</v>
      </c>
      <c r="D2">
        <v>1</v>
      </c>
    </row>
    <row r="3" spans="1:11" x14ac:dyDescent="0.45">
      <c r="A3" t="s">
        <v>15</v>
      </c>
      <c r="B3" t="s">
        <v>10</v>
      </c>
      <c r="D3">
        <v>1</v>
      </c>
    </row>
    <row r="4" spans="1:11" x14ac:dyDescent="0.45">
      <c r="A4" t="s">
        <v>13</v>
      </c>
      <c r="B4" t="s">
        <v>8</v>
      </c>
      <c r="C4">
        <v>1</v>
      </c>
    </row>
    <row r="5" spans="1:11" x14ac:dyDescent="0.45">
      <c r="A5" t="s">
        <v>12</v>
      </c>
      <c r="B5" t="s">
        <v>8</v>
      </c>
      <c r="C5">
        <v>1</v>
      </c>
    </row>
    <row r="6" spans="1:11" x14ac:dyDescent="0.45">
      <c r="A6" t="s">
        <v>21</v>
      </c>
      <c r="B6" t="s">
        <v>10</v>
      </c>
      <c r="D6">
        <v>1</v>
      </c>
    </row>
    <row r="7" spans="1:11" x14ac:dyDescent="0.45">
      <c r="A7" t="s">
        <v>26</v>
      </c>
      <c r="B7" t="s">
        <v>8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45">
      <c r="A8" t="s">
        <v>35</v>
      </c>
      <c r="B8" t="s">
        <v>8</v>
      </c>
      <c r="H8">
        <v>1</v>
      </c>
    </row>
    <row r="9" spans="1:11" x14ac:dyDescent="0.45">
      <c r="A9" t="s">
        <v>32</v>
      </c>
      <c r="B9" t="s">
        <v>10</v>
      </c>
      <c r="E9">
        <v>1</v>
      </c>
      <c r="G9">
        <v>1</v>
      </c>
    </row>
    <row r="10" spans="1:11" x14ac:dyDescent="0.45">
      <c r="A10" t="s">
        <v>25</v>
      </c>
      <c r="B10" t="s">
        <v>8</v>
      </c>
      <c r="D10">
        <v>1</v>
      </c>
      <c r="F10">
        <v>1</v>
      </c>
      <c r="I10">
        <v>1</v>
      </c>
    </row>
    <row r="11" spans="1:11" x14ac:dyDescent="0.45">
      <c r="A11" t="s">
        <v>23</v>
      </c>
      <c r="B11" t="s">
        <v>8</v>
      </c>
      <c r="D11">
        <v>1</v>
      </c>
    </row>
    <row r="12" spans="1:11" x14ac:dyDescent="0.45">
      <c r="A12" t="s">
        <v>29</v>
      </c>
      <c r="B12" t="s">
        <v>8</v>
      </c>
      <c r="E12">
        <v>1</v>
      </c>
    </row>
    <row r="13" spans="1:11" x14ac:dyDescent="0.45">
      <c r="A13" t="s">
        <v>4</v>
      </c>
      <c r="B13" t="s">
        <v>8</v>
      </c>
      <c r="C13">
        <v>1</v>
      </c>
      <c r="E13">
        <v>1</v>
      </c>
    </row>
    <row r="14" spans="1:11" x14ac:dyDescent="0.45">
      <c r="A14" t="s">
        <v>18</v>
      </c>
      <c r="B14" t="s">
        <v>8</v>
      </c>
      <c r="D14">
        <v>1</v>
      </c>
    </row>
    <row r="15" spans="1:11" x14ac:dyDescent="0.45">
      <c r="A15" t="s">
        <v>40</v>
      </c>
      <c r="B15" t="s">
        <v>8</v>
      </c>
      <c r="I15">
        <v>1</v>
      </c>
    </row>
    <row r="16" spans="1:11" x14ac:dyDescent="0.45">
      <c r="A16" t="s">
        <v>11</v>
      </c>
      <c r="B16" t="s">
        <v>8</v>
      </c>
      <c r="C16">
        <v>1</v>
      </c>
    </row>
    <row r="17" spans="1:11" x14ac:dyDescent="0.45">
      <c r="A17" t="s">
        <v>28</v>
      </c>
      <c r="B17" t="s">
        <v>8</v>
      </c>
      <c r="C17">
        <v>1</v>
      </c>
      <c r="E17">
        <v>1</v>
      </c>
      <c r="K17">
        <v>1</v>
      </c>
    </row>
    <row r="18" spans="1:11" x14ac:dyDescent="0.45">
      <c r="A18" t="s">
        <v>19</v>
      </c>
      <c r="B18" t="s">
        <v>8</v>
      </c>
      <c r="D18">
        <v>1</v>
      </c>
    </row>
    <row r="19" spans="1:11" x14ac:dyDescent="0.45">
      <c r="A19" t="s">
        <v>5</v>
      </c>
      <c r="B19" t="s">
        <v>10</v>
      </c>
      <c r="C19">
        <v>1</v>
      </c>
      <c r="E19">
        <v>1</v>
      </c>
    </row>
    <row r="20" spans="1:11" x14ac:dyDescent="0.45">
      <c r="A20" t="s">
        <v>37</v>
      </c>
      <c r="B20" t="s">
        <v>8</v>
      </c>
      <c r="C20">
        <v>1</v>
      </c>
      <c r="H20">
        <v>1</v>
      </c>
      <c r="J20">
        <v>1</v>
      </c>
    </row>
    <row r="21" spans="1:11" x14ac:dyDescent="0.45">
      <c r="A21" t="s">
        <v>31</v>
      </c>
      <c r="B21" t="s">
        <v>8</v>
      </c>
      <c r="E21">
        <v>1</v>
      </c>
      <c r="F21">
        <v>1</v>
      </c>
      <c r="G21">
        <v>1</v>
      </c>
    </row>
    <row r="22" spans="1:11" x14ac:dyDescent="0.45">
      <c r="A22" t="s">
        <v>24</v>
      </c>
      <c r="B22" t="s">
        <v>8</v>
      </c>
      <c r="D22">
        <v>1</v>
      </c>
      <c r="G22">
        <v>1</v>
      </c>
    </row>
    <row r="23" spans="1:11" x14ac:dyDescent="0.45">
      <c r="A23" t="s">
        <v>17</v>
      </c>
      <c r="B23" t="s">
        <v>10</v>
      </c>
      <c r="D23">
        <v>1</v>
      </c>
      <c r="J23">
        <v>1</v>
      </c>
    </row>
    <row r="24" spans="1:11" x14ac:dyDescent="0.45">
      <c r="A24" t="s">
        <v>30</v>
      </c>
      <c r="B24" t="s">
        <v>8</v>
      </c>
      <c r="E24">
        <v>1</v>
      </c>
    </row>
    <row r="25" spans="1:11" x14ac:dyDescent="0.45">
      <c r="A25" t="s">
        <v>7</v>
      </c>
      <c r="B25" t="s">
        <v>10</v>
      </c>
      <c r="C25">
        <v>1</v>
      </c>
      <c r="D25">
        <v>1</v>
      </c>
    </row>
    <row r="26" spans="1:11" x14ac:dyDescent="0.45">
      <c r="A26" t="s">
        <v>22</v>
      </c>
      <c r="B26" t="s">
        <v>10</v>
      </c>
      <c r="D26">
        <v>1</v>
      </c>
    </row>
    <row r="27" spans="1:11" x14ac:dyDescent="0.45">
      <c r="A27" t="s">
        <v>36</v>
      </c>
      <c r="B27" t="s">
        <v>10</v>
      </c>
      <c r="H27">
        <v>1</v>
      </c>
    </row>
    <row r="28" spans="1:11" x14ac:dyDescent="0.45">
      <c r="A28" t="s">
        <v>39</v>
      </c>
      <c r="B28" t="s">
        <v>10</v>
      </c>
      <c r="I28">
        <v>1</v>
      </c>
    </row>
    <row r="29" spans="1:11" x14ac:dyDescent="0.45">
      <c r="A29" t="s">
        <v>20</v>
      </c>
      <c r="B29" t="s">
        <v>8</v>
      </c>
      <c r="D29">
        <v>1</v>
      </c>
      <c r="E29">
        <v>1</v>
      </c>
      <c r="I29">
        <v>1</v>
      </c>
    </row>
  </sheetData>
  <sortState xmlns:xlrd2="http://schemas.microsoft.com/office/spreadsheetml/2017/richdata2" ref="A2:K29">
    <sortCondition ref="A1:A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</dc:creator>
  <cp:lastModifiedBy>Matthew Ho</cp:lastModifiedBy>
  <dcterms:created xsi:type="dcterms:W3CDTF">2015-06-05T18:17:20Z</dcterms:created>
  <dcterms:modified xsi:type="dcterms:W3CDTF">2022-11-30T05:39:11Z</dcterms:modified>
</cp:coreProperties>
</file>