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mckinley\Desktop\"/>
    </mc:Choice>
  </mc:AlternateContent>
  <xr:revisionPtr revIDLastSave="0" documentId="13_ncr:1_{CEB931CA-CA07-40BD-855D-6F7F4D8E4E9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ctivity Report - Homes" sheetId="8" r:id="rId1"/>
    <sheet name="Activity Report - Land" sheetId="12" r:id="rId2"/>
    <sheet name="Occupied Homes" sheetId="13" r:id="rId3"/>
    <sheet name="Logos" sheetId="10" r:id="rId4"/>
    <sheet name="Source" sheetId="11" r:id="rId5"/>
  </sheets>
  <definedNames>
    <definedName name="_xlnm._FilterDatabase" localSheetId="0" hidden="1">'Activity Report - Homes'!#REF!</definedName>
    <definedName name="_xlnm._FilterDatabase" localSheetId="1" hidden="1">'Activity Report - Land'!#REF!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B7" i="12" l="1"/>
  <c r="BB6" i="12"/>
  <c r="Q13" i="8"/>
  <c r="A94" i="12" l="1"/>
  <c r="A78" i="12"/>
  <c r="A62" i="12"/>
  <c r="A47" i="12"/>
  <c r="A32" i="12"/>
  <c r="AV106" i="12"/>
  <c r="AP106" i="12"/>
  <c r="AP107" i="12" s="1"/>
  <c r="BR12" i="8" l="1"/>
  <c r="AP13" i="8"/>
  <c r="AP12" i="8"/>
  <c r="Q12" i="8"/>
  <c r="BP9" i="13"/>
  <c r="BP10" i="13"/>
  <c r="BP11" i="13"/>
  <c r="BP12" i="13"/>
  <c r="BP13" i="13"/>
  <c r="BP14" i="13"/>
  <c r="BP15" i="13"/>
  <c r="BP16" i="13"/>
  <c r="BP17" i="13"/>
  <c r="BP18" i="13"/>
  <c r="BP19" i="13"/>
  <c r="BP20" i="13"/>
  <c r="BP21" i="13"/>
  <c r="BP22" i="13"/>
  <c r="BP23" i="13"/>
  <c r="BP24" i="13"/>
  <c r="BP25" i="13"/>
  <c r="BP26" i="13"/>
  <c r="BP27" i="13"/>
  <c r="BP28" i="13"/>
  <c r="BP29" i="13"/>
  <c r="BP30" i="13"/>
  <c r="BP31" i="13"/>
  <c r="BP32" i="13"/>
  <c r="BP33" i="13"/>
  <c r="BP34" i="13"/>
  <c r="BP35" i="13"/>
  <c r="BP36" i="13"/>
  <c r="BP37" i="13"/>
  <c r="BP38" i="13"/>
  <c r="BP39" i="13"/>
  <c r="BP40" i="13"/>
  <c r="BP41" i="13"/>
  <c r="BP42" i="13"/>
  <c r="BP43" i="13"/>
  <c r="BP44" i="13"/>
  <c r="BP45" i="13"/>
  <c r="BP46" i="13"/>
  <c r="BP47" i="13"/>
  <c r="BP48" i="13"/>
  <c r="BP49" i="13"/>
  <c r="BP50" i="13"/>
  <c r="BP51" i="13"/>
  <c r="BP52" i="13"/>
  <c r="BP53" i="13"/>
  <c r="BP54" i="13"/>
  <c r="BP55" i="13"/>
  <c r="BP56" i="13"/>
  <c r="BP57" i="13"/>
  <c r="BP58" i="13"/>
  <c r="BP59" i="13"/>
  <c r="BP60" i="13"/>
  <c r="BP61" i="13"/>
  <c r="BP62" i="13"/>
  <c r="BP63" i="13"/>
  <c r="BP64" i="13"/>
  <c r="BP65" i="13"/>
  <c r="BP66" i="13"/>
  <c r="BP67" i="13"/>
  <c r="BP8" i="13"/>
  <c r="BU8" i="13" s="1"/>
  <c r="AX9" i="13"/>
  <c r="AX10" i="13"/>
  <c r="AX11" i="13"/>
  <c r="AX12" i="13"/>
  <c r="AX13" i="13"/>
  <c r="AX14" i="13"/>
  <c r="AX15" i="13"/>
  <c r="AX16" i="13"/>
  <c r="AX17" i="13"/>
  <c r="AX18" i="13"/>
  <c r="AX19" i="13"/>
  <c r="AX20" i="13"/>
  <c r="AX21" i="13"/>
  <c r="AX22" i="13"/>
  <c r="AX23" i="13"/>
  <c r="AX24" i="13"/>
  <c r="AX25" i="13"/>
  <c r="AX26" i="13"/>
  <c r="AX27" i="13"/>
  <c r="AX28" i="13"/>
  <c r="AX29" i="13"/>
  <c r="AX30" i="13"/>
  <c r="AX31" i="13"/>
  <c r="AX32" i="13"/>
  <c r="AX33" i="13"/>
  <c r="AX34" i="13"/>
  <c r="AX35" i="13"/>
  <c r="AX36" i="13"/>
  <c r="AX37" i="13"/>
  <c r="AX38" i="13"/>
  <c r="AX39" i="13"/>
  <c r="AX40" i="13"/>
  <c r="AX41" i="13"/>
  <c r="AX42" i="13"/>
  <c r="AX43" i="13"/>
  <c r="AX44" i="13"/>
  <c r="AX45" i="13"/>
  <c r="AX46" i="13"/>
  <c r="AX47" i="13"/>
  <c r="AX48" i="13"/>
  <c r="AX49" i="13"/>
  <c r="AX50" i="13"/>
  <c r="AX51" i="13"/>
  <c r="AX52" i="13"/>
  <c r="AX53" i="13"/>
  <c r="AX54" i="13"/>
  <c r="AX55" i="13"/>
  <c r="AX56" i="13"/>
  <c r="AX57" i="13"/>
  <c r="AX58" i="13"/>
  <c r="AX59" i="13"/>
  <c r="AX60" i="13"/>
  <c r="AX61" i="13"/>
  <c r="AX62" i="13"/>
  <c r="AX63" i="13"/>
  <c r="AX64" i="13"/>
  <c r="AX65" i="13"/>
  <c r="AX66" i="13"/>
  <c r="AX67" i="13"/>
  <c r="AX8" i="13"/>
  <c r="BC8" i="13" s="1"/>
  <c r="BC9" i="13"/>
  <c r="BC10" i="13"/>
  <c r="BC11" i="13"/>
  <c r="BC12" i="13"/>
  <c r="BC13" i="13"/>
  <c r="BC14" i="13"/>
  <c r="BC15" i="13"/>
  <c r="BC16" i="13"/>
  <c r="BC17" i="13"/>
  <c r="BC18" i="13"/>
  <c r="BC19" i="13"/>
  <c r="BC20" i="13"/>
  <c r="BC21" i="13"/>
  <c r="BC22" i="13"/>
  <c r="BC23" i="13"/>
  <c r="BC24" i="13"/>
  <c r="BC25" i="13"/>
  <c r="BC26" i="13"/>
  <c r="BC27" i="13"/>
  <c r="BC28" i="13"/>
  <c r="BC29" i="13"/>
  <c r="BC30" i="13"/>
  <c r="BC31" i="13"/>
  <c r="BC32" i="13"/>
  <c r="BC33" i="13"/>
  <c r="BC34" i="13"/>
  <c r="BC35" i="13"/>
  <c r="BC36" i="13"/>
  <c r="BC37" i="13"/>
  <c r="BC38" i="13"/>
  <c r="BC39" i="13"/>
  <c r="BC40" i="13"/>
  <c r="BC41" i="13"/>
  <c r="BC42" i="13"/>
  <c r="BC43" i="13"/>
  <c r="BC44" i="13"/>
  <c r="BC45" i="13"/>
  <c r="BC46" i="13"/>
  <c r="BC47" i="13"/>
  <c r="BC48" i="13"/>
  <c r="BC49" i="13"/>
  <c r="BC50" i="13"/>
  <c r="BC51" i="13"/>
  <c r="BC52" i="13"/>
  <c r="BC53" i="13"/>
  <c r="BC54" i="13"/>
  <c r="BC55" i="13"/>
  <c r="BC56" i="13"/>
  <c r="BC57" i="13"/>
  <c r="BC58" i="13"/>
  <c r="BC59" i="13"/>
  <c r="BC60" i="13"/>
  <c r="BC61" i="13"/>
  <c r="BC62" i="13"/>
  <c r="BC63" i="13"/>
  <c r="BC64" i="13"/>
  <c r="BC65" i="13"/>
  <c r="BC66" i="13"/>
  <c r="BC67" i="13"/>
  <c r="BU9" i="13"/>
  <c r="BU10" i="13"/>
  <c r="BU11" i="13"/>
  <c r="BU12" i="13"/>
  <c r="BU13" i="13"/>
  <c r="BU14" i="13"/>
  <c r="BU15" i="13"/>
  <c r="BU16" i="13"/>
  <c r="BU17" i="13"/>
  <c r="BU18" i="13"/>
  <c r="BU19" i="13"/>
  <c r="BU20" i="13"/>
  <c r="BU21" i="13"/>
  <c r="BU22" i="13"/>
  <c r="BU23" i="13"/>
  <c r="BU24" i="13"/>
  <c r="BU25" i="13"/>
  <c r="BU26" i="13"/>
  <c r="BU27" i="13"/>
  <c r="BU28" i="13"/>
  <c r="BU29" i="13"/>
  <c r="BU30" i="13"/>
  <c r="BU31" i="13"/>
  <c r="BU32" i="13"/>
  <c r="BU33" i="13"/>
  <c r="BU34" i="13"/>
  <c r="BU35" i="13"/>
  <c r="BU36" i="13"/>
  <c r="BU37" i="13"/>
  <c r="BU38" i="13"/>
  <c r="BU39" i="13"/>
  <c r="BU40" i="13"/>
  <c r="BU41" i="13"/>
  <c r="BU42" i="13"/>
  <c r="BU43" i="13"/>
  <c r="BU44" i="13"/>
  <c r="BU45" i="13"/>
  <c r="BU46" i="13"/>
  <c r="BU47" i="13"/>
  <c r="BU48" i="13"/>
  <c r="BU49" i="13"/>
  <c r="BU50" i="13"/>
  <c r="BU51" i="13"/>
  <c r="BU52" i="13"/>
  <c r="BU53" i="13"/>
  <c r="BU54" i="13"/>
  <c r="BU55" i="13"/>
  <c r="BU56" i="13"/>
  <c r="BU57" i="13"/>
  <c r="BU58" i="13"/>
  <c r="BU59" i="13"/>
  <c r="BU60" i="13"/>
  <c r="BU61" i="13"/>
  <c r="BU62" i="13"/>
  <c r="BU63" i="13"/>
  <c r="BU64" i="13"/>
  <c r="BU65" i="13"/>
  <c r="BU66" i="13"/>
  <c r="BU67" i="13"/>
  <c r="AO18" i="8" l="1"/>
  <c r="Q15" i="8"/>
  <c r="BO18" i="8" l="1"/>
  <c r="Q19" i="8"/>
  <c r="J19" i="8"/>
  <c r="BR46" i="8" l="1"/>
  <c r="BV46" i="8" s="1"/>
  <c r="BR45" i="8"/>
  <c r="BV45" i="8" s="1"/>
  <c r="BR44" i="8"/>
  <c r="BV44" i="8" s="1"/>
  <c r="BR43" i="8"/>
  <c r="BV43" i="8" s="1"/>
  <c r="BR42" i="8"/>
  <c r="BV42" i="8" s="1"/>
  <c r="BR41" i="8"/>
  <c r="BV41" i="8" s="1"/>
  <c r="BR40" i="8"/>
  <c r="BV40" i="8" s="1"/>
  <c r="BR39" i="8"/>
  <c r="BV39" i="8" s="1"/>
  <c r="BR38" i="8"/>
  <c r="BV38" i="8" s="1"/>
  <c r="BR37" i="8"/>
  <c r="BV37" i="8" s="1"/>
  <c r="BR36" i="8"/>
  <c r="BV36" i="8" s="1"/>
  <c r="BR35" i="8"/>
  <c r="BV35" i="8" s="1"/>
  <c r="AV90" i="12"/>
  <c r="AP90" i="12"/>
  <c r="AV74" i="12"/>
  <c r="AP74" i="12"/>
  <c r="AP75" i="12" s="1"/>
  <c r="AV59" i="12"/>
  <c r="AP59" i="12"/>
  <c r="AV44" i="12"/>
  <c r="AP44" i="12"/>
  <c r="AV29" i="12"/>
  <c r="BR102" i="8"/>
  <c r="BR103" i="8"/>
  <c r="BR104" i="8"/>
  <c r="BR105" i="8"/>
  <c r="BV105" i="8" s="1"/>
  <c r="BR106" i="8"/>
  <c r="BV106" i="8" s="1"/>
  <c r="BR107" i="8"/>
  <c r="BV107" i="8" s="1"/>
  <c r="BR108" i="8"/>
  <c r="BR109" i="8"/>
  <c r="BV109" i="8" s="1"/>
  <c r="BR110" i="8"/>
  <c r="BV110" i="8" s="1"/>
  <c r="BR111" i="8"/>
  <c r="BV111" i="8" s="1"/>
  <c r="BR112" i="8"/>
  <c r="BR113" i="8"/>
  <c r="BV113" i="8" s="1"/>
  <c r="BR114" i="8"/>
  <c r="BV114" i="8" s="1"/>
  <c r="BR115" i="8"/>
  <c r="BV115" i="8" s="1"/>
  <c r="BR116" i="8"/>
  <c r="BR117" i="8"/>
  <c r="BV117" i="8" s="1"/>
  <c r="BR118" i="8"/>
  <c r="BV118" i="8" s="1"/>
  <c r="BR119" i="8"/>
  <c r="BV119" i="8" s="1"/>
  <c r="BR120" i="8"/>
  <c r="BR121" i="8"/>
  <c r="BV121" i="8" s="1"/>
  <c r="BR122" i="8"/>
  <c r="BV122" i="8" s="1"/>
  <c r="BR123" i="8"/>
  <c r="BV123" i="8" s="1"/>
  <c r="BR124" i="8"/>
  <c r="BR125" i="8"/>
  <c r="BV125" i="8" s="1"/>
  <c r="BV102" i="8"/>
  <c r="BV103" i="8"/>
  <c r="BV104" i="8"/>
  <c r="BV108" i="8"/>
  <c r="BV112" i="8"/>
  <c r="BV116" i="8"/>
  <c r="BV120" i="8"/>
  <c r="BV124" i="8"/>
  <c r="AU134" i="8"/>
  <c r="AU133" i="8"/>
  <c r="AU132" i="8"/>
  <c r="AU131" i="8"/>
  <c r="AU130" i="8"/>
  <c r="AU129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BR101" i="8"/>
  <c r="BV101" i="8" s="1"/>
  <c r="AP60" i="12" l="1"/>
  <c r="AP45" i="12"/>
  <c r="AP91" i="12"/>
  <c r="BK2" i="8" l="1"/>
  <c r="BK2" i="12" l="1"/>
  <c r="BK2" i="13"/>
  <c r="AU101" i="8"/>
  <c r="AU102" i="8"/>
  <c r="AU106" i="8"/>
  <c r="AU103" i="8"/>
  <c r="AU107" i="8"/>
  <c r="AU104" i="8"/>
  <c r="AU105" i="8"/>
  <c r="BR23" i="8"/>
  <c r="BV23" i="8" s="1"/>
  <c r="AO15" i="8"/>
  <c r="AP29" i="12"/>
  <c r="AP30" i="12" s="1"/>
  <c r="H15" i="12"/>
  <c r="AS12" i="8"/>
  <c r="T12" i="8"/>
  <c r="BR76" i="8"/>
  <c r="BV76" i="8" s="1"/>
  <c r="BR77" i="8"/>
  <c r="BV77" i="8" s="1"/>
  <c r="BR78" i="8"/>
  <c r="BV78" i="8" s="1"/>
  <c r="BR75" i="8"/>
  <c r="BV75" i="8" s="1"/>
  <c r="BR96" i="8"/>
  <c r="BV96" i="8" s="1"/>
  <c r="BR97" i="8"/>
  <c r="BV97" i="8" s="1"/>
  <c r="BR95" i="8"/>
  <c r="BV95" i="8" s="1"/>
  <c r="BR34" i="8"/>
  <c r="BV34" i="8" s="1"/>
  <c r="BR33" i="8"/>
  <c r="BV33" i="8" s="1"/>
  <c r="BR32" i="8"/>
  <c r="BV32" i="8" s="1"/>
  <c r="BR31" i="8"/>
  <c r="BV31" i="8" s="1"/>
  <c r="BR30" i="8"/>
  <c r="BV30" i="8" s="1"/>
  <c r="BR69" i="8"/>
  <c r="BV69" i="8" s="1"/>
  <c r="BR70" i="8"/>
  <c r="BV70" i="8" s="1"/>
  <c r="BR71" i="8"/>
  <c r="BV71" i="8" s="1"/>
  <c r="BR72" i="8"/>
  <c r="BV72" i="8" s="1"/>
  <c r="BR73" i="8"/>
  <c r="BV73" i="8" s="1"/>
  <c r="BR74" i="8"/>
  <c r="BV74" i="8" s="1"/>
  <c r="BR63" i="8"/>
  <c r="BV63" i="8" s="1"/>
  <c r="BR64" i="8"/>
  <c r="BV64" i="8" s="1"/>
  <c r="BR65" i="8"/>
  <c r="BV65" i="8" s="1"/>
  <c r="BR66" i="8"/>
  <c r="BV66" i="8" s="1"/>
  <c r="BR67" i="8"/>
  <c r="BV67" i="8" s="1"/>
  <c r="BR68" i="8"/>
  <c r="BV68" i="8" s="1"/>
  <c r="BR60" i="8"/>
  <c r="BV60" i="8" s="1"/>
  <c r="BR61" i="8"/>
  <c r="BV61" i="8" s="1"/>
  <c r="BR62" i="8"/>
  <c r="BV62" i="8" s="1"/>
  <c r="BR59" i="8"/>
  <c r="BV59" i="8" s="1"/>
  <c r="BR94" i="8"/>
  <c r="BV94" i="8" s="1"/>
  <c r="BR93" i="8"/>
  <c r="BV93" i="8" s="1"/>
  <c r="BR28" i="8"/>
  <c r="BV28" i="8" s="1"/>
  <c r="BR89" i="8"/>
  <c r="BV89" i="8" s="1"/>
  <c r="BR90" i="8"/>
  <c r="BV90" i="8" s="1"/>
  <c r="BR91" i="8"/>
  <c r="BV91" i="8" s="1"/>
  <c r="BR92" i="8"/>
  <c r="BV92" i="8" s="1"/>
  <c r="BR88" i="8"/>
  <c r="BV88" i="8" s="1"/>
  <c r="BR29" i="8"/>
  <c r="BV29" i="8" s="1"/>
  <c r="BR129" i="8"/>
  <c r="BV129" i="8" s="1"/>
  <c r="BR130" i="8"/>
  <c r="BV130" i="8" s="1"/>
  <c r="BR131" i="8"/>
  <c r="BV131" i="8" s="1"/>
  <c r="BR87" i="8"/>
  <c r="BV87" i="8" s="1"/>
  <c r="BG10" i="8"/>
  <c r="BH10" i="8"/>
  <c r="BI10" i="8"/>
  <c r="BJ10" i="8"/>
  <c r="BK10" i="8"/>
  <c r="BL10" i="8"/>
  <c r="BM10" i="8"/>
  <c r="BN10" i="8"/>
  <c r="BO10" i="8"/>
  <c r="BP10" i="8"/>
  <c r="BQ10" i="8"/>
  <c r="AH10" i="8"/>
  <c r="AI10" i="8"/>
  <c r="AJ10" i="8"/>
  <c r="AK10" i="8"/>
  <c r="AL10" i="8"/>
  <c r="AM10" i="8"/>
  <c r="AN10" i="8"/>
  <c r="AO10" i="8"/>
  <c r="AP10" i="8"/>
  <c r="AQ10" i="8"/>
  <c r="AR10" i="8"/>
  <c r="AG10" i="8"/>
  <c r="I10" i="8"/>
  <c r="J10" i="8"/>
  <c r="K10" i="8"/>
  <c r="L10" i="8"/>
  <c r="M10" i="8"/>
  <c r="N10" i="8"/>
  <c r="O10" i="8"/>
  <c r="P10" i="8"/>
  <c r="Q10" i="8"/>
  <c r="R10" i="8"/>
  <c r="S10" i="8"/>
  <c r="BR57" i="8"/>
  <c r="BV57" i="8" s="1"/>
  <c r="BR58" i="8"/>
  <c r="BV58" i="8" s="1"/>
  <c r="BR56" i="8"/>
  <c r="BV56" i="8" s="1"/>
  <c r="BR86" i="8"/>
  <c r="BV86" i="8" s="1"/>
  <c r="BR85" i="8"/>
  <c r="BV85" i="8" s="1"/>
  <c r="BR84" i="8"/>
  <c r="BV84" i="8" s="1"/>
  <c r="BR26" i="8"/>
  <c r="BV26" i="8" s="1"/>
  <c r="BR27" i="8"/>
  <c r="BV27" i="8" s="1"/>
  <c r="BR25" i="8"/>
  <c r="BV25" i="8" s="1"/>
  <c r="BR24" i="8"/>
  <c r="BV24" i="8" s="1"/>
  <c r="BR83" i="8"/>
  <c r="BV83" i="8" s="1"/>
  <c r="BR82" i="8"/>
  <c r="BV82" i="8" s="1"/>
  <c r="BR53" i="8"/>
  <c r="BV53" i="8" s="1"/>
  <c r="BR54" i="8"/>
  <c r="BV54" i="8" s="1"/>
  <c r="BR55" i="8"/>
  <c r="BV55" i="8" s="1"/>
  <c r="BR52" i="8"/>
  <c r="BV52" i="8" s="1"/>
  <c r="BR50" i="8"/>
  <c r="BV50" i="8" s="1"/>
  <c r="BR51" i="8"/>
  <c r="BV51" i="8" s="1"/>
  <c r="BR134" i="8"/>
  <c r="BV134" i="8" s="1"/>
  <c r="T8" i="8"/>
  <c r="T9" i="8"/>
  <c r="H10" i="8"/>
  <c r="BR133" i="8"/>
  <c r="BV133" i="8" s="1"/>
  <c r="AS8" i="8"/>
  <c r="BR8" i="8"/>
  <c r="BR132" i="8"/>
  <c r="BV132" i="8" s="1"/>
  <c r="AG6" i="8"/>
  <c r="BF6" i="8"/>
  <c r="AS9" i="8"/>
  <c r="BR9" i="8"/>
  <c r="BF10" i="8"/>
  <c r="AS10" i="8" l="1"/>
  <c r="BO15" i="8"/>
  <c r="BB8" i="12"/>
  <c r="BR10" i="8"/>
  <c r="T10" i="8"/>
  <c r="B9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Adrienne Hutton</author>
  </authors>
  <commentList>
    <comment ref="B1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Adrienne Hutton:</t>
        </r>
        <r>
          <rPr>
            <sz val="9"/>
            <color indexed="81"/>
            <rFont val="Tahoma"/>
            <family val="2"/>
          </rPr>
          <t xml:space="preserve">
Every month copy formula over 1 cell
</t>
        </r>
      </text>
    </comment>
    <comment ref="AA10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Adrienne Hutton:</t>
        </r>
        <r>
          <rPr>
            <sz val="9"/>
            <color indexed="81"/>
            <rFont val="Tahoma"/>
            <family val="2"/>
          </rPr>
          <t xml:space="preserve">
Every month copy formula over 1 cell
</t>
        </r>
      </text>
    </comment>
    <comment ref="AZ10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Adrienne Hutton:</t>
        </r>
        <r>
          <rPr>
            <sz val="9"/>
            <color indexed="81"/>
            <rFont val="Tahoma"/>
            <family val="2"/>
          </rPr>
          <t xml:space="preserve">
Every month copy formula over 1 cell
</t>
        </r>
      </text>
    </comment>
  </commentList>
</comments>
</file>

<file path=xl/sharedStrings.xml><?xml version="1.0" encoding="utf-8"?>
<sst xmlns="http://schemas.openxmlformats.org/spreadsheetml/2006/main" count="309" uniqueCount="148">
  <si>
    <t>F</t>
  </si>
  <si>
    <t>M</t>
  </si>
  <si>
    <t>A</t>
  </si>
  <si>
    <t>J</t>
  </si>
  <si>
    <t>S</t>
  </si>
  <si>
    <t>O</t>
  </si>
  <si>
    <t>N</t>
  </si>
  <si>
    <t>D</t>
  </si>
  <si>
    <t>TOTAL</t>
  </si>
  <si>
    <t>SALES</t>
  </si>
  <si>
    <t>STARTS</t>
  </si>
  <si>
    <t>OCCUPANCIES</t>
  </si>
  <si>
    <t>BUDGET</t>
  </si>
  <si>
    <t>JOB</t>
  </si>
  <si>
    <t>SALE DATE</t>
  </si>
  <si>
    <t>MODEL</t>
  </si>
  <si>
    <t>CLIENT</t>
  </si>
  <si>
    <t>PRICE</t>
  </si>
  <si>
    <t>PROFIT</t>
  </si>
  <si>
    <t>SPEC HOMES UNDER CONSTRUCTION</t>
  </si>
  <si>
    <t>ADDRESS</t>
  </si>
  <si>
    <t>START DATE</t>
  </si>
  <si>
    <t>Showhomes</t>
  </si>
  <si>
    <t>LOT</t>
  </si>
  <si>
    <t>BLOCK</t>
  </si>
  <si>
    <t>PLAN</t>
  </si>
  <si>
    <t>PURCHASE DATE</t>
  </si>
  <si>
    <t>PRODUCT TYPE</t>
  </si>
  <si>
    <t>YTD     +/-</t>
  </si>
  <si>
    <t>Unconditional</t>
  </si>
  <si>
    <t xml:space="preserve">Sold Homes </t>
  </si>
  <si>
    <t>Conditional</t>
  </si>
  <si>
    <t>SOLD HOMES</t>
  </si>
  <si>
    <t>STAGE</t>
  </si>
  <si>
    <t>%</t>
  </si>
  <si>
    <t>SHOWHOMES</t>
  </si>
  <si>
    <t>Spec Homes</t>
  </si>
  <si>
    <t>Completed</t>
  </si>
  <si>
    <t>Under Construction</t>
  </si>
  <si>
    <t>Current</t>
  </si>
  <si>
    <t>Inventory</t>
  </si>
  <si>
    <t>Notes</t>
  </si>
  <si>
    <t>BALANCE DUE</t>
  </si>
  <si>
    <t>LOT INVENTORY</t>
  </si>
  <si>
    <t>Subdivision</t>
  </si>
  <si>
    <t>NOTES</t>
  </si>
  <si>
    <t>COMPLETION DATE</t>
  </si>
  <si>
    <t>LISTING AGENT</t>
  </si>
  <si>
    <t>Total Lot Deposits</t>
  </si>
  <si>
    <t>Total Lot Gross-ups</t>
  </si>
  <si>
    <t>TYPE</t>
  </si>
  <si>
    <t>CONDITION</t>
  </si>
  <si>
    <t>OCC DATE</t>
  </si>
  <si>
    <t>DEPOSIT</t>
  </si>
  <si>
    <t>COMPLETED &amp; UNSOLD SPEC HOMES</t>
  </si>
  <si>
    <t>SPEC FILES IN PLANNING</t>
  </si>
  <si>
    <t>PERMIT DATE</t>
  </si>
  <si>
    <t>PERMIT RECEIVED</t>
  </si>
  <si>
    <t>FILE DATE</t>
  </si>
  <si>
    <t>STAGE OF PLANNING</t>
  </si>
  <si>
    <t>[Insert Logo]</t>
  </si>
  <si>
    <t xml:space="preserve">Monthly Activity Report  </t>
  </si>
  <si>
    <t>Community #2</t>
  </si>
  <si>
    <t>Community #3</t>
  </si>
  <si>
    <t>Community #4</t>
  </si>
  <si>
    <t>Community #5</t>
  </si>
  <si>
    <t>Community #6</t>
  </si>
  <si>
    <t>Total Amount owing</t>
  </si>
  <si>
    <t>Permits</t>
  </si>
  <si>
    <t>Stakeout</t>
  </si>
  <si>
    <t>Excavation</t>
  </si>
  <si>
    <t>Foundation</t>
  </si>
  <si>
    <t>Rough Ins</t>
  </si>
  <si>
    <t>Insulation</t>
  </si>
  <si>
    <t>Drywall</t>
  </si>
  <si>
    <t>Cabinets</t>
  </si>
  <si>
    <t>Flooring</t>
  </si>
  <si>
    <t>Spec</t>
  </si>
  <si>
    <t>Show Home</t>
  </si>
  <si>
    <t>PROJ. COMP. DATE</t>
  </si>
  <si>
    <t>PROJ. CLOSE DATE</t>
  </si>
  <si>
    <t>Average Cycle Time</t>
  </si>
  <si>
    <t>Average Margin Sold Units</t>
  </si>
  <si>
    <t>CARRY COST</t>
  </si>
  <si>
    <t>Admin</t>
  </si>
  <si>
    <t>Framing</t>
  </si>
  <si>
    <t>Finishing</t>
  </si>
  <si>
    <t>None</t>
  </si>
  <si>
    <t>Sale</t>
  </si>
  <si>
    <t>Finance</t>
  </si>
  <si>
    <t>Final Clean</t>
  </si>
  <si>
    <t>Available</t>
  </si>
  <si>
    <t>In Planning</t>
  </si>
  <si>
    <t>OCCUPIED HOMES</t>
  </si>
  <si>
    <t>REVENUE</t>
  </si>
  <si>
    <t>PROFIT $</t>
  </si>
  <si>
    <t>CTC</t>
  </si>
  <si>
    <t>ACTUAL COST AT CLOSE</t>
  </si>
  <si>
    <t>ACTUAL COST YTD</t>
  </si>
  <si>
    <t>MARGIN</t>
  </si>
  <si>
    <t>Total Costs of Unsold Specs</t>
  </si>
  <si>
    <t>MORTGAGE CO.</t>
  </si>
  <si>
    <t>MUNICIPAL ADDRESS</t>
  </si>
  <si>
    <t>Unregistered</t>
  </si>
  <si>
    <t>DUPLEX</t>
  </si>
  <si>
    <t>TOWNHOME</t>
  </si>
  <si>
    <t>0 LOT LINE</t>
  </si>
  <si>
    <t>RSL</t>
  </si>
  <si>
    <t>RPL</t>
  </si>
  <si>
    <t>LOT TYPE</t>
  </si>
  <si>
    <t>Standard</t>
  </si>
  <si>
    <t>Pie</t>
  </si>
  <si>
    <t>Reverse Pie</t>
  </si>
  <si>
    <t>Walk Out</t>
  </si>
  <si>
    <t>Reverse Walk Out</t>
  </si>
  <si>
    <t>Lake Lot</t>
  </si>
  <si>
    <t>Park Lot</t>
  </si>
  <si>
    <t>Ammenity Lot</t>
  </si>
  <si>
    <t>16'</t>
  </si>
  <si>
    <t>18'</t>
  </si>
  <si>
    <t>20'</t>
  </si>
  <si>
    <t>22'</t>
  </si>
  <si>
    <t>24'</t>
  </si>
  <si>
    <t>26'</t>
  </si>
  <si>
    <t>28'</t>
  </si>
  <si>
    <t>30'</t>
  </si>
  <si>
    <t>32'</t>
  </si>
  <si>
    <t>34'</t>
  </si>
  <si>
    <t>36'</t>
  </si>
  <si>
    <t>38'</t>
  </si>
  <si>
    <t>40' plus</t>
  </si>
  <si>
    <t>DATE OCCUPIED</t>
  </si>
  <si>
    <t>AT TIME OF CLOSING</t>
  </si>
  <si>
    <t>UPDATED MONTHLY</t>
  </si>
  <si>
    <t>COMP DATE</t>
  </si>
  <si>
    <t>DEPOSIT PAID</t>
  </si>
  <si>
    <t>POCKET</t>
  </si>
  <si>
    <t>STATUS</t>
  </si>
  <si>
    <t>Margins on Occupied Units</t>
  </si>
  <si>
    <t>Monthly Activity Report  - Land</t>
  </si>
  <si>
    <t>Current Quarter</t>
  </si>
  <si>
    <t>Next Quarter</t>
  </si>
  <si>
    <t>SUBDIV</t>
  </si>
  <si>
    <t>CONDITIONS</t>
  </si>
  <si>
    <t>Projected Margin Next Quarter</t>
  </si>
  <si>
    <t>Margin on Occupied Units</t>
  </si>
  <si>
    <t>Comunnity #1</t>
  </si>
  <si>
    <t>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</si>
</sst>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&quot;$&quot;#,##0.00;\-&quot;$&quot;#,##0.00"/>
    <numFmt numFmtId="165" formatCode="_-* #,##0_-;\-* #,##0_-;_-* &quot;-&quot;_-;_-@_-"/>
    <numFmt numFmtId="166" formatCode="_-&quot;$&quot;* #,##0.00_-;\-&quot;$&quot;* #,##0.00_-;_-&quot;$&quot;* &quot;-&quot;??_-;_-@_-"/>
    <numFmt numFmtId="167" formatCode="_-* #,##0.00_-;\-* #,##0.00_-;_-* &quot;-&quot;??_-;_-@_-"/>
    <numFmt numFmtId="168" formatCode="[$-1009]mmmm\ d\,\ yyyy;@"/>
    <numFmt numFmtId="169" formatCode="_-* #,##0_-;\-* #,##0_-;_-* &quot;-&quot;??_-;_-@_-"/>
    <numFmt numFmtId="170" formatCode="[$-1009]d\-mmm\-yy;@"/>
    <numFmt numFmtId="171" formatCode="00#.0##"/>
    <numFmt numFmtId="172" formatCode="_-&quot;$&quot;* #,##0_-;\-&quot;$&quot;* #,##0_-;_-&quot;$&quot;* &quot;-&quot;??_-;_-@_-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6"/>
      <color indexed="9"/>
      <name val="Calibri"/>
      <family val="2"/>
    </font>
    <font>
      <sz val="18"/>
      <color indexed="8"/>
      <name val="Calibri"/>
      <family val="2"/>
    </font>
    <font>
      <sz val="11"/>
      <color theme="1"/>
      <name val="Calibri"/>
      <family val="2"/>
      <scheme val="minor"/>
    </font>
    <font>
      <sz val="12"/>
      <color indexed="9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</font>
    <font>
      <sz val="8"/>
      <color theme="1"/>
      <name val="Calibri"/>
      <family val="2"/>
    </font>
    <font>
      <sz val="10"/>
      <color theme="1"/>
      <name val="Calibri"/>
      <family val="2"/>
      <scheme val="minor"/>
    </font>
    <font>
      <sz val="14"/>
      <name val="Calibri"/>
      <family val="2"/>
    </font>
    <font>
      <b/>
      <sz val="11"/>
      <color theme="1"/>
      <name val="Calibri"/>
      <family val="2"/>
      <scheme val="minor"/>
    </font>
    <font>
      <b/>
      <sz val="16"/>
      <name val="Calibri"/>
      <family val="2"/>
    </font>
    <font>
      <sz val="8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</font>
    <font>
      <b/>
      <sz val="11"/>
      <name val="Calibri"/>
      <family val="2"/>
    </font>
    <font>
      <sz val="16"/>
      <name val="Calibri"/>
      <family val="2"/>
    </font>
    <font>
      <sz val="12"/>
      <name val="Calibri"/>
      <family val="2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DBBBD"/>
        <bgColor indexed="64"/>
      </patternFill>
    </fill>
    <fill>
      <patternFill patternType="solid">
        <fgColor rgb="FF85C1C0"/>
        <bgColor indexed="64"/>
      </patternFill>
    </fill>
    <fill>
      <patternFill patternType="solid">
        <fgColor rgb="FF8BC3C3"/>
        <bgColor indexed="64"/>
      </patternFill>
    </fill>
    <fill>
      <patternFill patternType="solid">
        <fgColor rgb="FFBADDD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166" fontId="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6" fillId="0" borderId="0" applyFont="0" applyFill="0" applyBorder="0" applyAlignment="0" applyProtection="0"/>
  </cellStyleXfs>
  <cellXfs count="389">
    <xf numFmtId="0" fontId="0" fillId="0" borderId="0" xfId="0"/>
    <xf numFmtId="0" fontId="0" fillId="0" borderId="0" xfId="0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23" fillId="8" borderId="0" xfId="0" applyFont="1" applyFill="1" applyAlignment="1">
      <alignment vertical="center"/>
    </xf>
    <xf numFmtId="0" fontId="23" fillId="8" borderId="14" xfId="0" applyFont="1" applyFill="1" applyBorder="1" applyAlignment="1">
      <alignment vertical="center"/>
    </xf>
    <xf numFmtId="0" fontId="7" fillId="11" borderId="7" xfId="0" applyFont="1" applyFill="1" applyBorder="1" applyAlignment="1">
      <alignment vertical="center"/>
    </xf>
    <xf numFmtId="0" fontId="7" fillId="11" borderId="10" xfId="0" applyFont="1" applyFill="1" applyBorder="1" applyAlignment="1">
      <alignment vertical="center"/>
    </xf>
    <xf numFmtId="169" fontId="18" fillId="0" borderId="0" xfId="6" applyNumberFormat="1" applyFont="1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15" fontId="17" fillId="0" borderId="0" xfId="0" applyNumberFormat="1" applyFont="1" applyFill="1" applyBorder="1" applyAlignment="1">
      <alignment horizontal="center" vertical="center"/>
    </xf>
    <xf numFmtId="169" fontId="0" fillId="0" borderId="0" xfId="6" applyNumberFormat="1" applyFont="1" applyFill="1" applyBorder="1" applyAlignment="1">
      <alignment horizontal="center"/>
    </xf>
    <xf numFmtId="9" fontId="0" fillId="0" borderId="0" xfId="5" applyFont="1" applyFill="1" applyBorder="1" applyAlignment="1">
      <alignment horizontal="center"/>
    </xf>
    <xf numFmtId="9" fontId="0" fillId="0" borderId="11" xfId="5" applyFont="1" applyFill="1" applyBorder="1" applyAlignment="1"/>
    <xf numFmtId="0" fontId="0" fillId="0" borderId="11" xfId="0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14" fontId="0" fillId="0" borderId="0" xfId="0" applyNumberFormat="1" applyFill="1" applyBorder="1" applyAlignment="1">
      <alignment horizontal="center" vertical="center"/>
    </xf>
    <xf numFmtId="171" fontId="0" fillId="0" borderId="11" xfId="0" applyNumberFormat="1" applyFill="1" applyBorder="1" applyAlignment="1">
      <alignment horizontal="center"/>
    </xf>
    <xf numFmtId="15" fontId="0" fillId="0" borderId="11" xfId="0" applyNumberFormat="1" applyFill="1" applyBorder="1" applyAlignment="1">
      <alignment horizontal="center"/>
    </xf>
    <xf numFmtId="165" fontId="17" fillId="0" borderId="0" xfId="1" applyNumberFormat="1" applyFont="1" applyFill="1" applyBorder="1" applyAlignment="1">
      <alignment horizontal="center" vertical="center"/>
    </xf>
    <xf numFmtId="170" fontId="18" fillId="0" borderId="0" xfId="0" applyNumberFormat="1" applyFont="1" applyFill="1" applyBorder="1" applyAlignment="1">
      <alignment horizontal="center" vertical="center"/>
    </xf>
    <xf numFmtId="0" fontId="11" fillId="12" borderId="1" xfId="0" applyFont="1" applyFill="1" applyBorder="1" applyAlignment="1">
      <alignment horizontal="center"/>
    </xf>
    <xf numFmtId="0" fontId="20" fillId="0" borderId="0" xfId="0" applyFont="1"/>
    <xf numFmtId="14" fontId="0" fillId="0" borderId="0" xfId="0" applyNumberFormat="1"/>
    <xf numFmtId="15" fontId="0" fillId="0" borderId="0" xfId="0" applyNumberFormat="1"/>
    <xf numFmtId="0" fontId="17" fillId="9" borderId="2" xfId="0" applyFont="1" applyFill="1" applyBorder="1" applyAlignment="1">
      <alignment vertical="center"/>
    </xf>
    <xf numFmtId="0" fontId="17" fillId="9" borderId="4" xfId="0" applyFont="1" applyFill="1" applyBorder="1" applyAlignment="1">
      <alignment vertical="center"/>
    </xf>
    <xf numFmtId="170" fontId="0" fillId="0" borderId="11" xfId="0" applyNumberForma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4" fillId="0" borderId="0" xfId="0" applyFont="1"/>
    <xf numFmtId="9" fontId="0" fillId="0" borderId="0" xfId="0" applyNumberFormat="1"/>
    <xf numFmtId="0" fontId="18" fillId="0" borderId="0" xfId="0" applyFont="1"/>
    <xf numFmtId="172" fontId="0" fillId="0" borderId="0" xfId="8" applyNumberFormat="1" applyFont="1" applyFill="1" applyBorder="1" applyAlignment="1"/>
    <xf numFmtId="0" fontId="0" fillId="0" borderId="0" xfId="0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7" fillId="0" borderId="11" xfId="0" applyFont="1" applyFill="1" applyBorder="1" applyAlignment="1">
      <alignment horizontal="center" vertical="center"/>
    </xf>
    <xf numFmtId="170" fontId="18" fillId="0" borderId="11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/>
    <xf numFmtId="0" fontId="27" fillId="0" borderId="17" xfId="0" applyFont="1" applyFill="1" applyBorder="1" applyAlignment="1"/>
    <xf numFmtId="0" fontId="27" fillId="0" borderId="16" xfId="0" applyFont="1" applyFill="1" applyBorder="1" applyAlignment="1"/>
    <xf numFmtId="0" fontId="0" fillId="0" borderId="0" xfId="0" applyFill="1" applyBorder="1"/>
    <xf numFmtId="0" fontId="17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9" fontId="5" fillId="0" borderId="0" xfId="5" applyFont="1" applyFill="1" applyBorder="1" applyAlignment="1">
      <alignment vertical="center"/>
    </xf>
    <xf numFmtId="172" fontId="5" fillId="0" borderId="0" xfId="8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horizontal="center" vertical="center"/>
    </xf>
    <xf numFmtId="172" fontId="5" fillId="0" borderId="0" xfId="8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9" fontId="5" fillId="0" borderId="0" xfId="5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vertical="center"/>
    </xf>
    <xf numFmtId="0" fontId="25" fillId="11" borderId="5" xfId="0" applyFont="1" applyFill="1" applyBorder="1" applyAlignment="1">
      <alignment vertical="center"/>
    </xf>
    <xf numFmtId="0" fontId="25" fillId="11" borderId="6" xfId="0" applyFont="1" applyFill="1" applyBorder="1" applyAlignment="1">
      <alignment vertical="center"/>
    </xf>
    <xf numFmtId="0" fontId="25" fillId="11" borderId="8" xfId="0" applyFont="1" applyFill="1" applyBorder="1" applyAlignment="1">
      <alignment vertical="center"/>
    </xf>
    <xf numFmtId="0" fontId="25" fillId="11" borderId="9" xfId="0" applyFont="1" applyFill="1" applyBorder="1" applyAlignment="1">
      <alignment vertical="center"/>
    </xf>
    <xf numFmtId="9" fontId="0" fillId="0" borderId="17" xfId="5" applyFont="1" applyFill="1" applyBorder="1" applyAlignment="1"/>
    <xf numFmtId="9" fontId="0" fillId="0" borderId="18" xfId="5" applyFont="1" applyFill="1" applyBorder="1" applyAlignment="1"/>
    <xf numFmtId="0" fontId="0" fillId="2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15" fontId="0" fillId="5" borderId="3" xfId="0" applyNumberFormat="1" applyFill="1" applyBorder="1" applyAlignment="1">
      <alignment horizontal="center"/>
    </xf>
    <xf numFmtId="15" fontId="0" fillId="5" borderId="2" xfId="0" applyNumberFormat="1" applyFill="1" applyBorder="1" applyAlignment="1">
      <alignment horizontal="center"/>
    </xf>
    <xf numFmtId="15" fontId="0" fillId="5" borderId="4" xfId="0" applyNumberFormat="1" applyFill="1" applyBorder="1" applyAlignment="1">
      <alignment horizontal="center"/>
    </xf>
    <xf numFmtId="167" fontId="0" fillId="7" borderId="3" xfId="6" applyFont="1" applyFill="1" applyBorder="1" applyAlignment="1">
      <alignment horizontal="center"/>
    </xf>
    <xf numFmtId="167" fontId="0" fillId="7" borderId="2" xfId="6" applyFont="1" applyFill="1" applyBorder="1" applyAlignment="1">
      <alignment horizontal="center"/>
    </xf>
    <xf numFmtId="167" fontId="0" fillId="7" borderId="4" xfId="6" applyFont="1" applyFill="1" applyBorder="1" applyAlignment="1">
      <alignment horizontal="center"/>
    </xf>
    <xf numFmtId="171" fontId="0" fillId="5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71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169" fontId="0" fillId="0" borderId="1" xfId="6" applyNumberFormat="1" applyFont="1" applyFill="1" applyBorder="1" applyAlignment="1">
      <alignment horizontal="center"/>
    </xf>
    <xf numFmtId="170" fontId="0" fillId="2" borderId="3" xfId="0" applyNumberFormat="1" applyFill="1" applyBorder="1" applyAlignment="1">
      <alignment horizontal="center"/>
    </xf>
    <xf numFmtId="170" fontId="0" fillId="2" borderId="2" xfId="0" applyNumberFormat="1" applyFill="1" applyBorder="1" applyAlignment="1">
      <alignment horizontal="center"/>
    </xf>
    <xf numFmtId="170" fontId="0" fillId="2" borderId="4" xfId="0" applyNumberFormat="1" applyFill="1" applyBorder="1" applyAlignment="1">
      <alignment horizontal="center"/>
    </xf>
    <xf numFmtId="169" fontId="0" fillId="5" borderId="3" xfId="6" applyNumberFormat="1" applyFont="1" applyFill="1" applyBorder="1" applyAlignment="1">
      <alignment horizontal="center"/>
    </xf>
    <xf numFmtId="169" fontId="0" fillId="5" borderId="2" xfId="6" applyNumberFormat="1" applyFont="1" applyFill="1" applyBorder="1" applyAlignment="1">
      <alignment horizontal="center"/>
    </xf>
    <xf numFmtId="169" fontId="0" fillId="5" borderId="4" xfId="6" applyNumberFormat="1" applyFont="1" applyFill="1" applyBorder="1" applyAlignment="1">
      <alignment horizontal="center"/>
    </xf>
    <xf numFmtId="169" fontId="0" fillId="7" borderId="3" xfId="6" applyNumberFormat="1" applyFont="1" applyFill="1" applyBorder="1" applyAlignment="1">
      <alignment horizontal="center"/>
    </xf>
    <xf numFmtId="169" fontId="0" fillId="7" borderId="2" xfId="6" applyNumberFormat="1" applyFont="1" applyFill="1" applyBorder="1" applyAlignment="1">
      <alignment horizontal="center"/>
    </xf>
    <xf numFmtId="169" fontId="0" fillId="7" borderId="4" xfId="6" applyNumberFormat="1" applyFont="1" applyFill="1" applyBorder="1" applyAlignment="1">
      <alignment horizontal="center"/>
    </xf>
    <xf numFmtId="14" fontId="0" fillId="5" borderId="3" xfId="0" applyNumberForma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4" fontId="0" fillId="5" borderId="4" xfId="0" applyNumberFormat="1" applyFill="1" applyBorder="1" applyAlignment="1">
      <alignment horizontal="center" vertical="center"/>
    </xf>
    <xf numFmtId="9" fontId="0" fillId="3" borderId="3" xfId="5" applyFont="1" applyFill="1" applyBorder="1" applyAlignment="1">
      <alignment horizontal="center"/>
    </xf>
    <xf numFmtId="9" fontId="0" fillId="3" borderId="4" xfId="5" applyFont="1" applyFill="1" applyBorder="1" applyAlignment="1">
      <alignment horizontal="center"/>
    </xf>
    <xf numFmtId="169" fontId="0" fillId="0" borderId="3" xfId="6" applyNumberFormat="1" applyFont="1" applyFill="1" applyBorder="1" applyAlignment="1">
      <alignment horizontal="center"/>
    </xf>
    <xf numFmtId="169" fontId="0" fillId="0" borderId="2" xfId="6" applyNumberFormat="1" applyFont="1" applyFill="1" applyBorder="1" applyAlignment="1">
      <alignment horizontal="center"/>
    </xf>
    <xf numFmtId="169" fontId="0" fillId="0" borderId="4" xfId="6" applyNumberFormat="1" applyFont="1" applyFill="1" applyBorder="1" applyAlignment="1">
      <alignment horizontal="center"/>
    </xf>
    <xf numFmtId="15" fontId="0" fillId="0" borderId="3" xfId="0" applyNumberFormat="1" applyFill="1" applyBorder="1" applyAlignment="1">
      <alignment horizontal="center"/>
    </xf>
    <xf numFmtId="15" fontId="0" fillId="0" borderId="2" xfId="0" applyNumberForma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11" borderId="3" xfId="0" applyFont="1" applyFill="1" applyBorder="1" applyAlignment="1">
      <alignment horizontal="center"/>
    </xf>
    <xf numFmtId="0" fontId="14" fillId="11" borderId="11" xfId="0" applyFon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71" fontId="0" fillId="0" borderId="1" xfId="0" applyNumberFormat="1" applyFill="1" applyBorder="1" applyAlignment="1">
      <alignment horizontal="center"/>
    </xf>
    <xf numFmtId="14" fontId="0" fillId="0" borderId="3" xfId="0" applyNumberFormat="1" applyFill="1" applyBorder="1" applyAlignment="1">
      <alignment horizontal="center" vertical="center"/>
    </xf>
    <xf numFmtId="14" fontId="0" fillId="0" borderId="2" xfId="0" applyNumberFormat="1" applyFill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17" fillId="9" borderId="4" xfId="0" applyFont="1" applyFill="1" applyBorder="1" applyAlignment="1">
      <alignment horizontal="center" vertical="center"/>
    </xf>
    <xf numFmtId="0" fontId="17" fillId="9" borderId="17" xfId="0" applyFont="1" applyFill="1" applyBorder="1" applyAlignment="1">
      <alignment horizontal="center" vertical="center"/>
    </xf>
    <xf numFmtId="0" fontId="17" fillId="9" borderId="18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170" fontId="18" fillId="0" borderId="3" xfId="0" applyNumberFormat="1" applyFont="1" applyFill="1" applyBorder="1" applyAlignment="1">
      <alignment horizontal="center" vertical="center"/>
    </xf>
    <xf numFmtId="170" fontId="18" fillId="0" borderId="2" xfId="0" applyNumberFormat="1" applyFont="1" applyFill="1" applyBorder="1" applyAlignment="1">
      <alignment horizontal="center" vertical="center"/>
    </xf>
    <xf numFmtId="170" fontId="18" fillId="0" borderId="4" xfId="0" applyNumberFormat="1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8" fillId="9" borderId="2" xfId="0" applyFont="1" applyFill="1" applyBorder="1" applyAlignment="1">
      <alignment horizontal="center" vertical="center"/>
    </xf>
    <xf numFmtId="0" fontId="18" fillId="9" borderId="4" xfId="0" applyFont="1" applyFill="1" applyBorder="1" applyAlignment="1">
      <alignment horizontal="center" vertical="center"/>
    </xf>
    <xf numFmtId="0" fontId="5" fillId="12" borderId="5" xfId="0" applyNumberFormat="1" applyFont="1" applyFill="1" applyBorder="1" applyAlignment="1">
      <alignment horizontal="center" vertical="center"/>
    </xf>
    <xf numFmtId="0" fontId="5" fillId="12" borderId="6" xfId="0" applyNumberFormat="1" applyFont="1" applyFill="1" applyBorder="1" applyAlignment="1">
      <alignment horizontal="center" vertical="center"/>
    </xf>
    <xf numFmtId="0" fontId="5" fillId="12" borderId="7" xfId="0" applyNumberFormat="1" applyFont="1" applyFill="1" applyBorder="1" applyAlignment="1">
      <alignment horizontal="center" vertical="center"/>
    </xf>
    <xf numFmtId="0" fontId="5" fillId="12" borderId="8" xfId="0" applyNumberFormat="1" applyFont="1" applyFill="1" applyBorder="1" applyAlignment="1">
      <alignment horizontal="center" vertical="center"/>
    </xf>
    <xf numFmtId="0" fontId="5" fillId="12" borderId="9" xfId="0" applyNumberFormat="1" applyFont="1" applyFill="1" applyBorder="1" applyAlignment="1">
      <alignment horizontal="center" vertical="center"/>
    </xf>
    <xf numFmtId="0" fontId="5" fillId="12" borderId="10" xfId="0" applyNumberFormat="1" applyFont="1" applyFill="1" applyBorder="1" applyAlignment="1">
      <alignment horizontal="center" vertical="center"/>
    </xf>
    <xf numFmtId="171" fontId="0" fillId="0" borderId="3" xfId="0" applyNumberFormat="1" applyFill="1" applyBorder="1" applyAlignment="1">
      <alignment horizontal="center"/>
    </xf>
    <xf numFmtId="171" fontId="0" fillId="0" borderId="2" xfId="0" applyNumberFormat="1" applyFill="1" applyBorder="1" applyAlignment="1">
      <alignment horizontal="center"/>
    </xf>
    <xf numFmtId="171" fontId="0" fillId="0" borderId="4" xfId="0" applyNumberFormat="1" applyFill="1" applyBorder="1" applyAlignment="1">
      <alignment horizontal="center"/>
    </xf>
    <xf numFmtId="0" fontId="18" fillId="9" borderId="3" xfId="0" applyFont="1" applyFill="1" applyBorder="1" applyAlignment="1">
      <alignment horizontal="center"/>
    </xf>
    <xf numFmtId="0" fontId="18" fillId="9" borderId="2" xfId="0" applyFont="1" applyFill="1" applyBorder="1" applyAlignment="1">
      <alignment horizontal="center"/>
    </xf>
    <xf numFmtId="0" fontId="18" fillId="9" borderId="4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16" fillId="4" borderId="3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Fill="1" applyBorder="1" applyAlignment="1"/>
    <xf numFmtId="0" fontId="0" fillId="0" borderId="4" xfId="0" applyFill="1" applyBorder="1" applyAlignment="1"/>
    <xf numFmtId="0" fontId="25" fillId="11" borderId="5" xfId="0" applyFont="1" applyFill="1" applyBorder="1" applyAlignment="1">
      <alignment horizontal="center" vertical="center"/>
    </xf>
    <xf numFmtId="0" fontId="25" fillId="11" borderId="6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horizontal="center" vertical="center"/>
    </xf>
    <xf numFmtId="0" fontId="25" fillId="11" borderId="9" xfId="0" applyFont="1" applyFill="1" applyBorder="1" applyAlignment="1">
      <alignment horizontal="center" vertical="center"/>
    </xf>
    <xf numFmtId="0" fontId="17" fillId="11" borderId="6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/>
    </xf>
    <xf numFmtId="0" fontId="17" fillId="9" borderId="1" xfId="0" applyFont="1" applyFill="1" applyBorder="1" applyAlignment="1">
      <alignment horizontal="center" vertical="center"/>
    </xf>
    <xf numFmtId="172" fontId="5" fillId="12" borderId="5" xfId="8" applyNumberFormat="1" applyFont="1" applyFill="1" applyBorder="1" applyAlignment="1">
      <alignment horizontal="center" vertical="center"/>
    </xf>
    <xf numFmtId="172" fontId="5" fillId="12" borderId="6" xfId="8" applyNumberFormat="1" applyFont="1" applyFill="1" applyBorder="1" applyAlignment="1">
      <alignment horizontal="center" vertical="center"/>
    </xf>
    <xf numFmtId="172" fontId="5" fillId="12" borderId="7" xfId="8" applyNumberFormat="1" applyFont="1" applyFill="1" applyBorder="1" applyAlignment="1">
      <alignment horizontal="center" vertical="center"/>
    </xf>
    <xf numFmtId="172" fontId="5" fillId="12" borderId="8" xfId="8" applyNumberFormat="1" applyFont="1" applyFill="1" applyBorder="1" applyAlignment="1">
      <alignment horizontal="center" vertical="center"/>
    </xf>
    <xf numFmtId="172" fontId="5" fillId="12" borderId="9" xfId="8" applyNumberFormat="1" applyFont="1" applyFill="1" applyBorder="1" applyAlignment="1">
      <alignment horizontal="center" vertical="center"/>
    </xf>
    <xf numFmtId="172" fontId="5" fillId="12" borderId="10" xfId="8" applyNumberFormat="1" applyFont="1" applyFill="1" applyBorder="1" applyAlignment="1">
      <alignment horizontal="center" vertical="center"/>
    </xf>
    <xf numFmtId="9" fontId="5" fillId="12" borderId="5" xfId="5" applyFont="1" applyFill="1" applyBorder="1" applyAlignment="1">
      <alignment horizontal="center" vertical="center"/>
    </xf>
    <xf numFmtId="9" fontId="5" fillId="12" borderId="6" xfId="5" applyFont="1" applyFill="1" applyBorder="1" applyAlignment="1">
      <alignment horizontal="center" vertical="center"/>
    </xf>
    <xf numFmtId="9" fontId="5" fillId="12" borderId="7" xfId="5" applyFont="1" applyFill="1" applyBorder="1" applyAlignment="1">
      <alignment horizontal="center" vertical="center"/>
    </xf>
    <xf numFmtId="9" fontId="5" fillId="12" borderId="8" xfId="5" applyFont="1" applyFill="1" applyBorder="1" applyAlignment="1">
      <alignment horizontal="center" vertical="center"/>
    </xf>
    <xf numFmtId="9" fontId="5" fillId="12" borderId="9" xfId="5" applyFont="1" applyFill="1" applyBorder="1" applyAlignment="1">
      <alignment horizontal="center" vertical="center"/>
    </xf>
    <xf numFmtId="9" fontId="5" fillId="12" borderId="10" xfId="5" applyFont="1" applyFill="1" applyBorder="1" applyAlignment="1">
      <alignment horizontal="center" vertical="center"/>
    </xf>
    <xf numFmtId="0" fontId="5" fillId="12" borderId="5" xfId="0" applyFont="1" applyFill="1" applyBorder="1" applyAlignment="1">
      <alignment horizontal="center" vertical="center"/>
    </xf>
    <xf numFmtId="0" fontId="5" fillId="12" borderId="6" xfId="0" applyFont="1" applyFill="1" applyBorder="1" applyAlignment="1">
      <alignment horizontal="center" vertical="center"/>
    </xf>
    <xf numFmtId="0" fontId="5" fillId="12" borderId="7" xfId="0" applyFont="1" applyFill="1" applyBorder="1" applyAlignment="1">
      <alignment horizontal="center" vertical="center"/>
    </xf>
    <xf numFmtId="0" fontId="5" fillId="12" borderId="8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14" fillId="11" borderId="12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left" vertical="center"/>
    </xf>
    <xf numFmtId="0" fontId="17" fillId="11" borderId="10" xfId="0" applyFont="1" applyFill="1" applyBorder="1" applyAlignment="1">
      <alignment horizontal="left" vertical="center"/>
    </xf>
    <xf numFmtId="0" fontId="25" fillId="11" borderId="7" xfId="0" applyFont="1" applyFill="1" applyBorder="1" applyAlignment="1">
      <alignment horizontal="center" vertical="center"/>
    </xf>
    <xf numFmtId="0" fontId="25" fillId="11" borderId="10" xfId="0" applyFont="1" applyFill="1" applyBorder="1" applyAlignment="1">
      <alignment horizontal="center" vertical="center"/>
    </xf>
    <xf numFmtId="0" fontId="10" fillId="12" borderId="19" xfId="0" applyFont="1" applyFill="1" applyBorder="1" applyAlignment="1">
      <alignment horizontal="center" vertical="center"/>
    </xf>
    <xf numFmtId="0" fontId="10" fillId="12" borderId="20" xfId="0" applyFont="1" applyFill="1" applyBorder="1" applyAlignment="1">
      <alignment horizontal="center" vertical="center"/>
    </xf>
    <xf numFmtId="0" fontId="26" fillId="11" borderId="9" xfId="0" applyFont="1" applyFill="1" applyBorder="1" applyAlignment="1">
      <alignment horizontal="left" vertical="center"/>
    </xf>
    <xf numFmtId="0" fontId="26" fillId="11" borderId="10" xfId="0" applyFont="1" applyFill="1" applyBorder="1" applyAlignment="1">
      <alignment horizontal="left" vertical="center"/>
    </xf>
    <xf numFmtId="0" fontId="25" fillId="11" borderId="5" xfId="0" applyFont="1" applyFill="1" applyBorder="1" applyAlignment="1">
      <alignment horizontal="left" vertical="center"/>
    </xf>
    <xf numFmtId="0" fontId="25" fillId="11" borderId="6" xfId="0" applyFont="1" applyFill="1" applyBorder="1" applyAlignment="1">
      <alignment horizontal="left" vertical="center"/>
    </xf>
    <xf numFmtId="0" fontId="25" fillId="11" borderId="8" xfId="0" applyFont="1" applyFill="1" applyBorder="1" applyAlignment="1">
      <alignment horizontal="left" vertical="center"/>
    </xf>
    <xf numFmtId="0" fontId="25" fillId="11" borderId="9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26" fillId="11" borderId="6" xfId="0" applyFont="1" applyFill="1" applyBorder="1" applyAlignment="1">
      <alignment horizontal="left" vertical="center"/>
    </xf>
    <xf numFmtId="0" fontId="26" fillId="11" borderId="7" xfId="0" applyFont="1" applyFill="1" applyBorder="1" applyAlignment="1">
      <alignment horizontal="left" vertical="center"/>
    </xf>
    <xf numFmtId="165" fontId="17" fillId="0" borderId="3" xfId="1" applyNumberFormat="1" applyFont="1" applyFill="1" applyBorder="1" applyAlignment="1">
      <alignment horizontal="center" vertical="center"/>
    </xf>
    <xf numFmtId="165" fontId="17" fillId="0" borderId="2" xfId="1" applyNumberFormat="1" applyFont="1" applyFill="1" applyBorder="1" applyAlignment="1">
      <alignment horizontal="center" vertical="center"/>
    </xf>
    <xf numFmtId="165" fontId="17" fillId="0" borderId="4" xfId="1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11" borderId="3" xfId="0" applyFont="1" applyFill="1" applyBorder="1" applyAlignment="1">
      <alignment horizontal="center"/>
    </xf>
    <xf numFmtId="0" fontId="18" fillId="11" borderId="2" xfId="0" applyFont="1" applyFill="1" applyBorder="1" applyAlignment="1">
      <alignment horizontal="center"/>
    </xf>
    <xf numFmtId="0" fontId="18" fillId="11" borderId="4" xfId="0" applyFont="1" applyFill="1" applyBorder="1" applyAlignment="1">
      <alignment horizontal="center"/>
    </xf>
    <xf numFmtId="15" fontId="26" fillId="12" borderId="6" xfId="0" applyNumberFormat="1" applyFont="1" applyFill="1" applyBorder="1" applyAlignment="1">
      <alignment horizontal="center" vertical="center"/>
    </xf>
    <xf numFmtId="0" fontId="26" fillId="12" borderId="6" xfId="0" applyFont="1" applyFill="1" applyBorder="1" applyAlignment="1">
      <alignment horizontal="center" vertical="center"/>
    </xf>
    <xf numFmtId="0" fontId="26" fillId="12" borderId="7" xfId="0" applyFont="1" applyFill="1" applyBorder="1" applyAlignment="1">
      <alignment horizontal="center" vertical="center"/>
    </xf>
    <xf numFmtId="15" fontId="26" fillId="12" borderId="19" xfId="0" applyNumberFormat="1" applyFont="1" applyFill="1" applyBorder="1" applyAlignment="1">
      <alignment horizontal="center" vertical="center"/>
    </xf>
    <xf numFmtId="0" fontId="26" fillId="12" borderId="39" xfId="0" applyFont="1" applyFill="1" applyBorder="1" applyAlignment="1">
      <alignment horizontal="center" vertical="center"/>
    </xf>
    <xf numFmtId="0" fontId="26" fillId="12" borderId="20" xfId="0" applyFont="1" applyFill="1" applyBorder="1" applyAlignment="1">
      <alignment horizontal="center" vertical="center"/>
    </xf>
    <xf numFmtId="0" fontId="18" fillId="11" borderId="3" xfId="0" applyFont="1" applyFill="1" applyBorder="1" applyAlignment="1"/>
    <xf numFmtId="0" fontId="18" fillId="11" borderId="2" xfId="0" applyFont="1" applyFill="1" applyBorder="1" applyAlignment="1"/>
    <xf numFmtId="0" fontId="18" fillId="11" borderId="4" xfId="0" applyFont="1" applyFill="1" applyBorder="1" applyAlignment="1"/>
    <xf numFmtId="169" fontId="18" fillId="0" borderId="3" xfId="6" applyNumberFormat="1" applyFont="1" applyFill="1" applyBorder="1" applyAlignment="1">
      <alignment horizontal="center"/>
    </xf>
    <xf numFmtId="169" fontId="18" fillId="0" borderId="2" xfId="6" applyNumberFormat="1" applyFont="1" applyFill="1" applyBorder="1" applyAlignment="1">
      <alignment horizontal="center"/>
    </xf>
    <xf numFmtId="169" fontId="18" fillId="0" borderId="4" xfId="6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69" fontId="18" fillId="5" borderId="3" xfId="6" applyNumberFormat="1" applyFont="1" applyFill="1" applyBorder="1" applyAlignment="1">
      <alignment horizontal="center"/>
    </xf>
    <xf numFmtId="169" fontId="18" fillId="5" borderId="2" xfId="6" applyNumberFormat="1" applyFont="1" applyFill="1" applyBorder="1" applyAlignment="1">
      <alignment horizontal="center"/>
    </xf>
    <xf numFmtId="169" fontId="18" fillId="5" borderId="4" xfId="6" applyNumberFormat="1" applyFon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4" fillId="11" borderId="2" xfId="0" applyFont="1" applyFill="1" applyBorder="1" applyAlignment="1">
      <alignment horizontal="center"/>
    </xf>
    <xf numFmtId="0" fontId="14" fillId="11" borderId="4" xfId="0" applyFont="1" applyFill="1" applyBorder="1" applyAlignment="1">
      <alignment horizontal="center"/>
    </xf>
    <xf numFmtId="15" fontId="0" fillId="2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8" fontId="0" fillId="0" borderId="3" xfId="0" applyNumberFormat="1" applyFill="1" applyBorder="1" applyAlignment="1">
      <alignment horizontal="center" vertical="center"/>
    </xf>
    <xf numFmtId="0" fontId="17" fillId="5" borderId="13" xfId="0" applyFont="1" applyFill="1" applyBorder="1" applyAlignment="1">
      <alignment horizontal="center" vertical="center"/>
    </xf>
    <xf numFmtId="0" fontId="17" fillId="5" borderId="11" xfId="0" applyFont="1" applyFill="1" applyBorder="1" applyAlignment="1">
      <alignment horizontal="center" vertical="center"/>
    </xf>
    <xf numFmtId="0" fontId="17" fillId="5" borderId="12" xfId="0" applyFont="1" applyFill="1" applyBorder="1" applyAlignment="1">
      <alignment horizontal="center" vertical="center"/>
    </xf>
    <xf numFmtId="0" fontId="17" fillId="5" borderId="1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15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17" xfId="0" applyFont="1" applyFill="1" applyBorder="1" applyAlignment="1">
      <alignment horizontal="center" vertical="center"/>
    </xf>
    <xf numFmtId="0" fontId="17" fillId="5" borderId="18" xfId="0" applyFont="1" applyFill="1" applyBorder="1" applyAlignment="1">
      <alignment horizontal="center" vertical="center"/>
    </xf>
    <xf numFmtId="168" fontId="24" fillId="3" borderId="13" xfId="0" applyNumberFormat="1" applyFont="1" applyFill="1" applyBorder="1" applyAlignment="1">
      <alignment horizontal="center" vertical="center"/>
    </xf>
    <xf numFmtId="168" fontId="24" fillId="3" borderId="11" xfId="0" applyNumberFormat="1" applyFont="1" applyFill="1" applyBorder="1" applyAlignment="1">
      <alignment horizontal="center" vertical="center"/>
    </xf>
    <xf numFmtId="168" fontId="24" fillId="3" borderId="12" xfId="0" applyNumberFormat="1" applyFont="1" applyFill="1" applyBorder="1" applyAlignment="1">
      <alignment horizontal="center" vertical="center"/>
    </xf>
    <xf numFmtId="168" fontId="24" fillId="3" borderId="16" xfId="0" applyNumberFormat="1" applyFont="1" applyFill="1" applyBorder="1" applyAlignment="1">
      <alignment horizontal="center" vertical="center"/>
    </xf>
    <xf numFmtId="168" fontId="24" fillId="3" borderId="17" xfId="0" applyNumberFormat="1" applyFont="1" applyFill="1" applyBorder="1" applyAlignment="1">
      <alignment horizontal="center" vertical="center"/>
    </xf>
    <xf numFmtId="168" fontId="24" fillId="3" borderId="18" xfId="0" applyNumberFormat="1" applyFont="1" applyFill="1" applyBorder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15" fontId="17" fillId="5" borderId="3" xfId="0" applyNumberFormat="1" applyFont="1" applyFill="1" applyBorder="1" applyAlignment="1">
      <alignment horizontal="center" vertical="center"/>
    </xf>
    <xf numFmtId="15" fontId="17" fillId="5" borderId="2" xfId="0" applyNumberFormat="1" applyFont="1" applyFill="1" applyBorder="1" applyAlignment="1">
      <alignment horizontal="center" vertical="center"/>
    </xf>
    <xf numFmtId="15" fontId="17" fillId="5" borderId="4" xfId="0" applyNumberFormat="1" applyFont="1" applyFill="1" applyBorder="1" applyAlignment="1">
      <alignment horizontal="center" vertical="center"/>
    </xf>
    <xf numFmtId="15" fontId="0" fillId="2" borderId="3" xfId="0" applyNumberFormat="1" applyFill="1" applyBorder="1" applyAlignment="1">
      <alignment horizontal="center"/>
    </xf>
    <xf numFmtId="15" fontId="0" fillId="2" borderId="2" xfId="0" applyNumberFormat="1" applyFill="1" applyBorder="1" applyAlignment="1">
      <alignment horizontal="center"/>
    </xf>
    <xf numFmtId="15" fontId="0" fillId="2" borderId="4" xfId="0" applyNumberFormat="1" applyFill="1" applyBorder="1" applyAlignment="1">
      <alignment horizontal="center"/>
    </xf>
    <xf numFmtId="167" fontId="0" fillId="7" borderId="1" xfId="6" applyFont="1" applyFill="1" applyBorder="1" applyAlignment="1">
      <alignment horizontal="center"/>
    </xf>
    <xf numFmtId="0" fontId="17" fillId="0" borderId="3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7" fillId="9" borderId="13" xfId="0" applyFont="1" applyFill="1" applyBorder="1" applyAlignment="1">
      <alignment horizontal="center" vertical="center"/>
    </xf>
    <xf numFmtId="0" fontId="17" fillId="9" borderId="11" xfId="0" applyFont="1" applyFill="1" applyBorder="1" applyAlignment="1">
      <alignment horizontal="center" vertical="center"/>
    </xf>
    <xf numFmtId="169" fontId="0" fillId="0" borderId="40" xfId="6" applyNumberFormat="1" applyFont="1" applyFill="1" applyBorder="1" applyAlignment="1">
      <alignment horizontal="center"/>
    </xf>
    <xf numFmtId="169" fontId="0" fillId="0" borderId="11" xfId="6" applyNumberFormat="1" applyFont="1" applyFill="1" applyBorder="1" applyAlignment="1">
      <alignment horizontal="center"/>
    </xf>
    <xf numFmtId="15" fontId="26" fillId="12" borderId="5" xfId="0" applyNumberFormat="1" applyFont="1" applyFill="1" applyBorder="1" applyAlignment="1">
      <alignment horizontal="right" vertical="center"/>
    </xf>
    <xf numFmtId="0" fontId="26" fillId="12" borderId="6" xfId="0" applyFont="1" applyFill="1" applyBorder="1" applyAlignment="1">
      <alignment horizontal="right" vertical="center"/>
    </xf>
    <xf numFmtId="0" fontId="26" fillId="12" borderId="7" xfId="0" applyFont="1" applyFill="1" applyBorder="1" applyAlignment="1">
      <alignment horizontal="right" vertical="center"/>
    </xf>
    <xf numFmtId="15" fontId="26" fillId="12" borderId="19" xfId="0" applyNumberFormat="1" applyFont="1" applyFill="1" applyBorder="1" applyAlignment="1">
      <alignment horizontal="right" vertical="center"/>
    </xf>
    <xf numFmtId="0" fontId="26" fillId="12" borderId="39" xfId="0" applyFont="1" applyFill="1" applyBorder="1" applyAlignment="1">
      <alignment horizontal="right" vertical="center"/>
    </xf>
    <xf numFmtId="0" fontId="26" fillId="12" borderId="20" xfId="0" applyFont="1" applyFill="1" applyBorder="1" applyAlignment="1">
      <alignment horizontal="right" vertical="center"/>
    </xf>
    <xf numFmtId="169" fontId="1" fillId="0" borderId="1" xfId="6" applyNumberFormat="1" applyFont="1" applyFill="1" applyBorder="1" applyAlignment="1">
      <alignment horizontal="right" vertical="center"/>
    </xf>
    <xf numFmtId="169" fontId="0" fillId="3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7" fontId="0" fillId="3" borderId="1" xfId="6" applyFont="1" applyFill="1" applyBorder="1" applyAlignment="1">
      <alignment horizontal="center" vertical="center"/>
    </xf>
    <xf numFmtId="4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5" fontId="0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1" fontId="0" fillId="2" borderId="3" xfId="0" applyNumberFormat="1" applyFill="1" applyBorder="1" applyAlignment="1">
      <alignment horizontal="center"/>
    </xf>
    <xf numFmtId="171" fontId="0" fillId="2" borderId="2" xfId="0" applyNumberFormat="1" applyFill="1" applyBorder="1" applyAlignment="1">
      <alignment horizontal="center"/>
    </xf>
    <xf numFmtId="171" fontId="0" fillId="2" borderId="4" xfId="0" applyNumberFormat="1" applyFill="1" applyBorder="1" applyAlignment="1">
      <alignment horizontal="center"/>
    </xf>
    <xf numFmtId="0" fontId="0" fillId="2" borderId="3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5" fontId="0" fillId="0" borderId="1" xfId="0" applyNumberFormat="1" applyFill="1" applyBorder="1" applyAlignment="1">
      <alignment horizontal="center" vertical="center"/>
    </xf>
    <xf numFmtId="166" fontId="1" fillId="0" borderId="3" xfId="1" applyNumberFormat="1" applyFont="1" applyFill="1" applyBorder="1" applyAlignment="1">
      <alignment horizontal="center" vertical="center"/>
    </xf>
    <xf numFmtId="166" fontId="1" fillId="0" borderId="2" xfId="1" applyNumberFormat="1" applyFont="1" applyFill="1" applyBorder="1" applyAlignment="1">
      <alignment horizontal="center" vertical="center"/>
    </xf>
    <xf numFmtId="166" fontId="1" fillId="0" borderId="4" xfId="1" applyNumberFormat="1" applyFont="1" applyFill="1" applyBorder="1" applyAlignment="1">
      <alignment horizontal="center" vertical="center"/>
    </xf>
    <xf numFmtId="169" fontId="0" fillId="5" borderId="1" xfId="6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5" fontId="0" fillId="0" borderId="3" xfId="0" applyNumberForma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22" fillId="6" borderId="0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 vertical="center"/>
    </xf>
    <xf numFmtId="0" fontId="17" fillId="10" borderId="2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5" fontId="0" fillId="5" borderId="1" xfId="0" applyNumberForma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5" fontId="0" fillId="5" borderId="3" xfId="0" applyNumberForma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164" fontId="1" fillId="0" borderId="3" xfId="1" applyNumberFormat="1" applyFont="1" applyFill="1" applyBorder="1" applyAlignment="1">
      <alignment horizontal="center" vertical="center"/>
    </xf>
    <xf numFmtId="164" fontId="1" fillId="0" borderId="2" xfId="1" applyNumberFormat="1" applyFont="1" applyFill="1" applyBorder="1" applyAlignment="1">
      <alignment horizontal="center" vertical="center"/>
    </xf>
    <xf numFmtId="164" fontId="1" fillId="0" borderId="4" xfId="1" applyNumberFormat="1" applyFont="1" applyFill="1" applyBorder="1" applyAlignment="1">
      <alignment horizontal="center" vertical="center"/>
    </xf>
    <xf numFmtId="169" fontId="0" fillId="2" borderId="1" xfId="6" applyNumberFormat="1" applyFont="1" applyFill="1" applyBorder="1" applyAlignment="1">
      <alignment horizontal="center" vertical="center"/>
    </xf>
    <xf numFmtId="166" fontId="1" fillId="0" borderId="13" xfId="1" applyNumberFormat="1" applyFont="1" applyFill="1" applyBorder="1" applyAlignment="1">
      <alignment horizontal="center" vertical="center"/>
    </xf>
    <xf numFmtId="166" fontId="1" fillId="0" borderId="11" xfId="1" applyNumberFormat="1" applyFont="1" applyFill="1" applyBorder="1" applyAlignment="1">
      <alignment horizontal="center" vertical="center"/>
    </xf>
    <xf numFmtId="166" fontId="1" fillId="0" borderId="12" xfId="1" applyNumberFormat="1" applyFont="1" applyFill="1" applyBorder="1" applyAlignment="1">
      <alignment horizontal="center" vertical="center"/>
    </xf>
    <xf numFmtId="169" fontId="0" fillId="5" borderId="40" xfId="6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23" xfId="0" applyFill="1" applyBorder="1" applyAlignment="1"/>
    <xf numFmtId="0" fontId="0" fillId="12" borderId="23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24" xfId="0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2" borderId="22" xfId="0" applyFill="1" applyBorder="1" applyAlignment="1">
      <alignment horizontal="right"/>
    </xf>
    <xf numFmtId="0" fontId="0" fillId="2" borderId="21" xfId="0" applyFill="1" applyBorder="1" applyAlignment="1">
      <alignment horizontal="right"/>
    </xf>
    <xf numFmtId="0" fontId="0" fillId="4" borderId="22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0" borderId="21" xfId="0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19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20" xfId="0" applyBorder="1" applyAlignment="1">
      <alignment horizontal="center"/>
    </xf>
    <xf numFmtId="0" fontId="12" fillId="0" borderId="36" xfId="0" applyFont="1" applyBorder="1" applyAlignment="1">
      <alignment horizontal="center"/>
    </xf>
    <xf numFmtId="0" fontId="12" fillId="0" borderId="37" xfId="0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0" fontId="20" fillId="0" borderId="1" xfId="0" applyFont="1" applyBorder="1" applyAlignment="1"/>
    <xf numFmtId="166" fontId="19" fillId="0" borderId="1" xfId="1" applyFont="1" applyBorder="1" applyAlignment="1"/>
    <xf numFmtId="0" fontId="0" fillId="0" borderId="27" xfId="0" applyFill="1" applyBorder="1" applyAlignment="1"/>
    <xf numFmtId="0" fontId="0" fillId="0" borderId="17" xfId="0" applyFill="1" applyBorder="1" applyAlignment="1"/>
    <xf numFmtId="0" fontId="0" fillId="12" borderId="27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8" xfId="0" applyFill="1" applyBorder="1" applyAlignment="1">
      <alignment horizontal="center"/>
    </xf>
    <xf numFmtId="0" fontId="0" fillId="5" borderId="0" xfId="0" applyFill="1" applyBorder="1" applyAlignment="1">
      <alignment horizontal="left" vertical="top"/>
    </xf>
    <xf numFmtId="0" fontId="0" fillId="5" borderId="32" xfId="0" applyFill="1" applyBorder="1" applyAlignment="1">
      <alignment horizontal="left" vertical="top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/>
    </xf>
    <xf numFmtId="166" fontId="10" fillId="0" borderId="1" xfId="1" applyFont="1" applyFill="1" applyBorder="1" applyAlignment="1">
      <alignment horizontal="center" vertical="center"/>
    </xf>
    <xf numFmtId="166" fontId="19" fillId="0" borderId="1" xfId="1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33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20" fillId="0" borderId="3" xfId="0" applyFont="1" applyBorder="1" applyAlignment="1"/>
    <xf numFmtId="0" fontId="20" fillId="0" borderId="2" xfId="0" applyFont="1" applyBorder="1" applyAlignment="1"/>
    <xf numFmtId="0" fontId="0" fillId="0" borderId="4" xfId="0" applyBorder="1" applyAlignment="1"/>
    <xf numFmtId="15" fontId="0" fillId="2" borderId="3" xfId="0" applyNumberFormat="1" applyFont="1" applyFill="1" applyBorder="1" applyAlignment="1">
      <alignment horizontal="center" vertical="center"/>
    </xf>
    <xf numFmtId="15" fontId="0" fillId="2" borderId="2" xfId="0" applyNumberFormat="1" applyFont="1" applyFill="1" applyBorder="1" applyAlignment="1">
      <alignment horizontal="center" vertical="center"/>
    </xf>
    <xf numFmtId="15" fontId="0" fillId="2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5" fontId="0" fillId="0" borderId="1" xfId="0" applyNumberFormat="1" applyFill="1" applyBorder="1" applyAlignment="1">
      <alignment horizontal="center"/>
    </xf>
    <xf numFmtId="169" fontId="18" fillId="0" borderId="3" xfId="6" applyNumberFormat="1" applyFont="1" applyFill="1" applyBorder="1" applyAlignment="1">
      <alignment horizontal="center" vertical="center"/>
    </xf>
    <xf numFmtId="169" fontId="18" fillId="0" borderId="2" xfId="6" applyNumberFormat="1" applyFont="1" applyFill="1" applyBorder="1" applyAlignment="1">
      <alignment horizontal="center" vertical="center"/>
    </xf>
    <xf numFmtId="169" fontId="18" fillId="0" borderId="4" xfId="6" applyNumberFormat="1" applyFont="1" applyFill="1" applyBorder="1" applyAlignment="1">
      <alignment horizontal="center" vertical="center"/>
    </xf>
    <xf numFmtId="9" fontId="0" fillId="13" borderId="2" xfId="5" applyFont="1" applyFill="1" applyBorder="1" applyAlignment="1">
      <alignment horizontal="center"/>
    </xf>
    <xf numFmtId="9" fontId="0" fillId="13" borderId="4" xfId="5" applyFont="1" applyFill="1" applyBorder="1" applyAlignment="1">
      <alignment horizontal="center"/>
    </xf>
    <xf numFmtId="169" fontId="18" fillId="7" borderId="3" xfId="6" applyNumberFormat="1" applyFont="1" applyFill="1" applyBorder="1" applyAlignment="1">
      <alignment horizontal="center" vertical="center"/>
    </xf>
    <xf numFmtId="169" fontId="18" fillId="7" borderId="2" xfId="6" applyNumberFormat="1" applyFont="1" applyFill="1" applyBorder="1" applyAlignment="1">
      <alignment horizontal="center" vertical="center"/>
    </xf>
    <xf numFmtId="169" fontId="18" fillId="7" borderId="4" xfId="6" applyNumberFormat="1" applyFont="1" applyFill="1" applyBorder="1" applyAlignment="1">
      <alignment horizontal="center" vertical="center"/>
    </xf>
    <xf numFmtId="9" fontId="17" fillId="7" borderId="3" xfId="5" applyFont="1" applyFill="1" applyBorder="1" applyAlignment="1">
      <alignment horizontal="center" vertical="center"/>
    </xf>
    <xf numFmtId="9" fontId="17" fillId="7" borderId="2" xfId="5" applyFont="1" applyFill="1" applyBorder="1" applyAlignment="1">
      <alignment horizontal="center" vertical="center"/>
    </xf>
    <xf numFmtId="9" fontId="17" fillId="7" borderId="4" xfId="5" applyFont="1" applyFill="1" applyBorder="1" applyAlignment="1">
      <alignment horizontal="center" vertical="center"/>
    </xf>
    <xf numFmtId="9" fontId="0" fillId="3" borderId="2" xfId="5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169" fontId="0" fillId="7" borderId="1" xfId="6" applyNumberFormat="1" applyFont="1" applyFill="1" applyBorder="1" applyAlignment="1">
      <alignment horizontal="center"/>
    </xf>
  </cellXfs>
  <cellStyles count="12">
    <cellStyle name="Comma" xfId="6" builtinId="3"/>
    <cellStyle name="Comma 2" xfId="11" xr:uid="{00000000-0005-0000-0000-000032000000}"/>
    <cellStyle name="Currency" xfId="1" builtinId="4"/>
    <cellStyle name="Currency 2" xfId="2" xr:uid="{00000000-0005-0000-0000-000002000000}"/>
    <cellStyle name="Currency 2 2" xfId="8" xr:uid="{00000000-0005-0000-0000-000002000000}"/>
    <cellStyle name="Currency 3" xfId="3" xr:uid="{00000000-0005-0000-0000-000003000000}"/>
    <cellStyle name="Currency 3 2" xfId="9" xr:uid="{00000000-0005-0000-0000-000003000000}"/>
    <cellStyle name="Currency 4" xfId="7" xr:uid="{00000000-0005-0000-0000-000033000000}"/>
    <cellStyle name="Normal" xfId="0" builtinId="0"/>
    <cellStyle name="Percent" xfId="5" builtinId="5"/>
    <cellStyle name="Percent 2" xfId="4" xr:uid="{00000000-0005-0000-0000-000006000000}"/>
    <cellStyle name="Percent 2 2" xfId="10" xr:uid="{00000000-0005-0000-0000-000006000000}"/>
  </cellStyles>
  <dxfs count="189">
    <dxf>
      <font>
        <color theme="3" tint="-0.499984740745262"/>
      </font>
      <fill>
        <patternFill>
          <bgColor theme="3" tint="0.39994506668294322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rgb="FF006666"/>
      </font>
      <fill>
        <patternFill>
          <bgColor rgb="FF33CCCC"/>
        </patternFill>
      </fill>
    </dxf>
    <dxf>
      <font>
        <color rgb="FFFF6699"/>
      </font>
      <fill>
        <patternFill>
          <bgColor rgb="FFFFCCCC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3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theme="3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 tint="-0.499984740745262"/>
      </font>
      <fill>
        <patternFill>
          <bgColor theme="3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0" tint="-0.14996795556505021"/>
        </patternFill>
      </fill>
    </dxf>
    <dxf>
      <font>
        <color rgb="FFC5C000"/>
      </font>
      <fill>
        <patternFill>
          <bgColor rgb="FFFFFFCC"/>
        </patternFill>
      </fill>
    </dxf>
    <dxf>
      <font>
        <color theme="3" tint="-0.24994659260841701"/>
      </font>
      <fill>
        <patternFill>
          <bgColor theme="3" tint="0.79998168889431442"/>
        </patternFill>
      </fill>
    </dxf>
    <dxf>
      <font>
        <color theme="9" tint="-0.499984740745262"/>
      </font>
      <fill>
        <patternFill>
          <bgColor theme="9" tint="0.39994506668294322"/>
        </patternFill>
      </fill>
    </dxf>
    <dxf>
      <font>
        <color theme="8"/>
      </font>
      <fill>
        <patternFill>
          <bgColor theme="8" tint="0.79998168889431442"/>
        </patternFill>
      </fill>
    </dxf>
    <dxf>
      <font>
        <color rgb="FFFF6699"/>
      </font>
      <fill>
        <patternFill>
          <bgColor rgb="FFFFCCCC"/>
        </patternFill>
      </fill>
    </dxf>
    <dxf>
      <font>
        <color rgb="FF006666"/>
      </font>
      <fill>
        <patternFill>
          <bgColor rgb="FF33CCCC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3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FFCC"/>
      <color rgb="FFFFFF66"/>
      <color rgb="FFC5C000"/>
      <color rgb="FF006666"/>
      <color rgb="FF33CCCC"/>
      <color rgb="FFFFCCCC"/>
      <color rgb="FFFF6699"/>
      <color rgb="FFCCCC00"/>
      <color rgb="FFFFDE75"/>
      <color rgb="FF85C1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285751</xdr:colOff>
      <xdr:row>18</xdr:row>
      <xdr:rowOff>9525</xdr:rowOff>
    </xdr:from>
    <xdr:ext cx="1562100" cy="8382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895351" y="3438525"/>
          <a:ext cx="1562100" cy="838200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5</xdr:col>
      <xdr:colOff>38100</xdr:colOff>
      <xdr:row>9</xdr:row>
      <xdr:rowOff>76199</xdr:rowOff>
    </xdr:from>
    <xdr:ext cx="1466850" cy="1210407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6100" y="1790699"/>
          <a:ext cx="1466850" cy="1210407"/>
        </a:xfrm>
        <a:prstGeom prst="rect">
          <a:avLst/>
        </a:prstGeom>
      </xdr:spPr>
    </xdr:pic>
    <xdr:clientData/>
  </xdr:oneCellAnchor>
  <xdr:twoCellAnchor>
    <xdr:from>
      <xdr:col>1</xdr:col>
      <xdr:colOff>66675</xdr:colOff>
      <xdr:row>9</xdr:row>
      <xdr:rowOff>104776</xdr:rowOff>
    </xdr:from>
    <xdr:to>
      <xdr:col>4</xdr:col>
      <xdr:colOff>28960</xdr:colOff>
      <xdr:row>14</xdr:row>
      <xdr:rowOff>142876</xdr:rowOff>
    </xdr:to>
    <xdr:pic>
      <xdr:nvPicPr>
        <xdr:cNvPr id="4" name="Picture 1" descr="cid:DF3679BD-7DF1-4717-8CC5-E18D6A8861F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1819276"/>
          <a:ext cx="1791085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5</xdr:col>
      <xdr:colOff>95250</xdr:colOff>
      <xdr:row>1</xdr:row>
      <xdr:rowOff>142875</xdr:rowOff>
    </xdr:from>
    <xdr:ext cx="1344706" cy="1143000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0" y="333375"/>
          <a:ext cx="1344706" cy="1143000"/>
        </a:xfrm>
        <a:prstGeom prst="rect">
          <a:avLst/>
        </a:prstGeom>
      </xdr:spPr>
    </xdr:pic>
    <xdr:clientData/>
  </xdr:oneCellAnchor>
  <xdr:twoCellAnchor>
    <xdr:from>
      <xdr:col>5</xdr:col>
      <xdr:colOff>190499</xdr:colOff>
      <xdr:row>17</xdr:row>
      <xdr:rowOff>38100</xdr:rowOff>
    </xdr:from>
    <xdr:to>
      <xdr:col>7</xdr:col>
      <xdr:colOff>25399</xdr:colOff>
      <xdr:row>23</xdr:row>
      <xdr:rowOff>115253</xdr:rowOff>
    </xdr:to>
    <xdr:pic>
      <xdr:nvPicPr>
        <xdr:cNvPr id="6" name="Picture 5" descr="image00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r="68000"/>
        <a:stretch/>
      </xdr:blipFill>
      <xdr:spPr bwMode="auto">
        <a:xfrm>
          <a:off x="3238499" y="3276600"/>
          <a:ext cx="1054100" cy="12201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</xdr:col>
      <xdr:colOff>187325</xdr:colOff>
      <xdr:row>26</xdr:row>
      <xdr:rowOff>82550</xdr:rowOff>
    </xdr:from>
    <xdr:ext cx="1622995" cy="1069975"/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6925" y="5035550"/>
          <a:ext cx="1622995" cy="1069975"/>
        </a:xfrm>
        <a:prstGeom prst="rect">
          <a:avLst/>
        </a:prstGeom>
      </xdr:spPr>
    </xdr:pic>
    <xdr:clientData/>
  </xdr:oneCellAnchor>
  <xdr:oneCellAnchor>
    <xdr:from>
      <xdr:col>1</xdr:col>
      <xdr:colOff>323850</xdr:colOff>
      <xdr:row>2</xdr:row>
      <xdr:rowOff>76200</xdr:rowOff>
    </xdr:from>
    <xdr:ext cx="1476375" cy="1000125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" y="457200"/>
          <a:ext cx="1476375" cy="1000125"/>
        </a:xfrm>
        <a:prstGeom prst="rect">
          <a:avLst/>
        </a:prstGeom>
      </xdr:spPr>
    </xdr:pic>
    <xdr:clientData/>
  </xdr:oneCellAnchor>
  <xdr:oneCellAnchor>
    <xdr:from>
      <xdr:col>4</xdr:col>
      <xdr:colOff>476250</xdr:colOff>
      <xdr:row>26</xdr:row>
      <xdr:rowOff>38100</xdr:rowOff>
    </xdr:from>
    <xdr:ext cx="2597541" cy="781050"/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35338" b="33325"/>
        <a:stretch/>
      </xdr:blipFill>
      <xdr:spPr>
        <a:xfrm>
          <a:off x="2914650" y="4991100"/>
          <a:ext cx="2597541" cy="7810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X135"/>
  <sheetViews>
    <sheetView tabSelected="1" zoomScale="90" zoomScaleNormal="90" workbookViewId="0">
      <selection activeCell="AB23" sqref="AB23:AE23"/>
    </sheetView>
  </sheetViews>
  <sheetFormatPr defaultColWidth="3" defaultRowHeight="15" x14ac:dyDescent="0.25"/>
  <cols>
    <col min="1" max="1" width="3.28515625" bestFit="1" customWidth="1"/>
  </cols>
  <sheetData>
    <row r="1" spans="1:84" ht="21.75" customHeight="1" x14ac:dyDescent="0.25">
      <c r="A1" s="236" t="s">
        <v>60</v>
      </c>
      <c r="B1" s="237"/>
      <c r="C1" s="237"/>
      <c r="D1" s="237"/>
      <c r="E1" s="237"/>
      <c r="F1" s="237"/>
      <c r="G1" s="237"/>
      <c r="H1" s="237"/>
      <c r="I1" s="237"/>
      <c r="J1" s="237"/>
      <c r="K1" s="238"/>
      <c r="L1" s="1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4"/>
      <c r="BY1" s="4"/>
      <c r="BZ1" s="4"/>
      <c r="CA1" s="4"/>
    </row>
    <row r="2" spans="1:84" ht="21.75" customHeight="1" x14ac:dyDescent="0.25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1"/>
      <c r="L2" s="16"/>
      <c r="M2" s="15"/>
      <c r="N2" s="15"/>
      <c r="O2" s="15"/>
      <c r="P2" s="15"/>
      <c r="Q2" s="15"/>
      <c r="R2" s="15"/>
      <c r="S2" s="15"/>
      <c r="T2" s="251" t="s">
        <v>61</v>
      </c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15"/>
      <c r="BH2" s="15"/>
      <c r="BI2" s="15"/>
      <c r="BJ2" s="15"/>
      <c r="BK2" s="245">
        <f ca="1">TODAY()</f>
        <v>43894</v>
      </c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7"/>
      <c r="BW2" s="15"/>
      <c r="BX2" s="4"/>
      <c r="BY2" s="4"/>
      <c r="BZ2" s="4"/>
      <c r="CA2" s="4"/>
    </row>
    <row r="3" spans="1:84" ht="21.75" customHeight="1" x14ac:dyDescent="0.25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1"/>
      <c r="L3" s="16"/>
      <c r="M3" s="15"/>
      <c r="N3" s="15"/>
      <c r="O3" s="15"/>
      <c r="P3" s="15"/>
      <c r="Q3" s="15"/>
      <c r="R3" s="15"/>
      <c r="S3" s="15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1"/>
      <c r="AY3" s="251"/>
      <c r="AZ3" s="251"/>
      <c r="BA3" s="251"/>
      <c r="BB3" s="251"/>
      <c r="BC3" s="251"/>
      <c r="BD3" s="251"/>
      <c r="BE3" s="251"/>
      <c r="BF3" s="251"/>
      <c r="BG3" s="15"/>
      <c r="BH3" s="15"/>
      <c r="BI3" s="15"/>
      <c r="BJ3" s="15"/>
      <c r="BK3" s="248"/>
      <c r="BL3" s="249"/>
      <c r="BM3" s="249"/>
      <c r="BN3" s="249"/>
      <c r="BO3" s="249"/>
      <c r="BP3" s="249"/>
      <c r="BQ3" s="249"/>
      <c r="BR3" s="249"/>
      <c r="BS3" s="249"/>
      <c r="BT3" s="249"/>
      <c r="BU3" s="249"/>
      <c r="BV3" s="250"/>
      <c r="BW3" s="15"/>
      <c r="BX3" s="4"/>
      <c r="BY3" s="4"/>
      <c r="BZ3" s="4"/>
      <c r="CA3" s="4"/>
    </row>
    <row r="4" spans="1:84" ht="21.75" customHeight="1" x14ac:dyDescent="0.25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4"/>
      <c r="L4" s="1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4"/>
      <c r="BY4" s="4"/>
      <c r="BZ4" s="4"/>
      <c r="CA4" s="4"/>
    </row>
    <row r="5" spans="1:84" x14ac:dyDescent="0.25">
      <c r="BX5" s="4"/>
      <c r="BY5" s="4"/>
      <c r="BZ5" s="4"/>
      <c r="CA5" s="4"/>
    </row>
    <row r="6" spans="1:84" ht="15" customHeight="1" x14ac:dyDescent="0.25">
      <c r="H6" s="144">
        <v>2019</v>
      </c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  <c r="W6" s="146"/>
      <c r="AG6" s="144">
        <f>H6</f>
        <v>2019</v>
      </c>
      <c r="AH6" s="145"/>
      <c r="AI6" s="145"/>
      <c r="AJ6" s="145"/>
      <c r="AK6" s="145"/>
      <c r="AL6" s="145"/>
      <c r="AM6" s="145"/>
      <c r="AN6" s="145"/>
      <c r="AO6" s="145"/>
      <c r="AP6" s="145"/>
      <c r="AQ6" s="145"/>
      <c r="AR6" s="145"/>
      <c r="AS6" s="145"/>
      <c r="AT6" s="145"/>
      <c r="AU6" s="145"/>
      <c r="AV6" s="146"/>
      <c r="BF6" s="144">
        <f>H6</f>
        <v>2019</v>
      </c>
      <c r="BG6" s="145"/>
      <c r="BH6" s="145"/>
      <c r="BI6" s="145"/>
      <c r="BJ6" s="145"/>
      <c r="BK6" s="145"/>
      <c r="BL6" s="145"/>
      <c r="BM6" s="145"/>
      <c r="BN6" s="145"/>
      <c r="BO6" s="145"/>
      <c r="BP6" s="145"/>
      <c r="BQ6" s="145"/>
      <c r="BR6" s="145"/>
      <c r="BS6" s="145"/>
      <c r="BT6" s="145"/>
      <c r="BU6" s="146"/>
      <c r="BX6" s="4"/>
      <c r="BY6" s="4"/>
      <c r="BZ6" s="4"/>
      <c r="CA6" s="4"/>
    </row>
    <row r="7" spans="1:84" x14ac:dyDescent="0.25">
      <c r="H7" s="12" t="s">
        <v>0</v>
      </c>
      <c r="I7" s="12" t="s">
        <v>1</v>
      </c>
      <c r="J7" s="12" t="s">
        <v>2</v>
      </c>
      <c r="K7" s="12" t="s">
        <v>1</v>
      </c>
      <c r="L7" s="12" t="s">
        <v>3</v>
      </c>
      <c r="M7" s="12" t="s">
        <v>3</v>
      </c>
      <c r="N7" s="12" t="s">
        <v>2</v>
      </c>
      <c r="O7" s="12" t="s">
        <v>4</v>
      </c>
      <c r="P7" s="12" t="s">
        <v>5</v>
      </c>
      <c r="Q7" s="12" t="s">
        <v>6</v>
      </c>
      <c r="R7" s="12" t="s">
        <v>7</v>
      </c>
      <c r="S7" s="12" t="s">
        <v>3</v>
      </c>
      <c r="T7" s="147" t="s">
        <v>8</v>
      </c>
      <c r="U7" s="148"/>
      <c r="V7" s="148"/>
      <c r="W7" s="149"/>
      <c r="AG7" s="5" t="s">
        <v>0</v>
      </c>
      <c r="AH7" s="5" t="s">
        <v>1</v>
      </c>
      <c r="AI7" s="5" t="s">
        <v>2</v>
      </c>
      <c r="AJ7" s="5" t="s">
        <v>1</v>
      </c>
      <c r="AK7" s="5" t="s">
        <v>3</v>
      </c>
      <c r="AL7" s="5" t="s">
        <v>3</v>
      </c>
      <c r="AM7" s="5" t="s">
        <v>2</v>
      </c>
      <c r="AN7" s="5" t="s">
        <v>4</v>
      </c>
      <c r="AO7" s="5" t="s">
        <v>5</v>
      </c>
      <c r="AP7" s="5" t="s">
        <v>6</v>
      </c>
      <c r="AQ7" s="5" t="s">
        <v>7</v>
      </c>
      <c r="AR7" s="5" t="s">
        <v>3</v>
      </c>
      <c r="AS7" s="147" t="s">
        <v>8</v>
      </c>
      <c r="AT7" s="148"/>
      <c r="AU7" s="148"/>
      <c r="AV7" s="149"/>
      <c r="BF7" s="5" t="s">
        <v>0</v>
      </c>
      <c r="BG7" s="5" t="s">
        <v>1</v>
      </c>
      <c r="BH7" s="5" t="s">
        <v>2</v>
      </c>
      <c r="BI7" s="5" t="s">
        <v>1</v>
      </c>
      <c r="BJ7" s="5" t="s">
        <v>3</v>
      </c>
      <c r="BK7" s="5" t="s">
        <v>3</v>
      </c>
      <c r="BL7" s="5" t="s">
        <v>2</v>
      </c>
      <c r="BM7" s="5" t="s">
        <v>4</v>
      </c>
      <c r="BN7" s="5" t="s">
        <v>5</v>
      </c>
      <c r="BO7" s="5" t="s">
        <v>6</v>
      </c>
      <c r="BP7" s="5" t="s">
        <v>7</v>
      </c>
      <c r="BQ7" s="5" t="s">
        <v>3</v>
      </c>
      <c r="BR7" s="147" t="s">
        <v>8</v>
      </c>
      <c r="BS7" s="148"/>
      <c r="BT7" s="148"/>
      <c r="BU7" s="149"/>
      <c r="BX7" s="4"/>
      <c r="BY7" s="4"/>
      <c r="BZ7" s="4"/>
      <c r="CA7" s="4"/>
    </row>
    <row r="8" spans="1:84" x14ac:dyDescent="0.25">
      <c r="B8" s="218" t="s">
        <v>9</v>
      </c>
      <c r="C8" s="219"/>
      <c r="D8" s="219"/>
      <c r="E8" s="219"/>
      <c r="F8" s="219"/>
      <c r="G8" s="220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153">
        <f>SUM(H8:S8)</f>
        <v>0</v>
      </c>
      <c r="U8" s="154"/>
      <c r="V8" s="154"/>
      <c r="W8" s="155"/>
      <c r="AA8" s="209" t="s">
        <v>10</v>
      </c>
      <c r="AB8" s="210"/>
      <c r="AC8" s="210"/>
      <c r="AD8" s="210"/>
      <c r="AE8" s="210"/>
      <c r="AF8" s="211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153">
        <f>SUM(AG8:AR8)</f>
        <v>0</v>
      </c>
      <c r="AT8" s="154"/>
      <c r="AU8" s="154"/>
      <c r="AV8" s="155"/>
      <c r="AZ8" s="209" t="s">
        <v>11</v>
      </c>
      <c r="BA8" s="210"/>
      <c r="BB8" s="210"/>
      <c r="BC8" s="210"/>
      <c r="BD8" s="210"/>
      <c r="BE8" s="211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153">
        <f>SUM(BF8:BQ8)</f>
        <v>0</v>
      </c>
      <c r="BS8" s="154"/>
      <c r="BT8" s="154"/>
      <c r="BU8" s="155"/>
      <c r="BX8" s="4"/>
      <c r="BY8" s="4"/>
      <c r="BZ8" s="4"/>
      <c r="CA8" s="4"/>
    </row>
    <row r="9" spans="1:84" x14ac:dyDescent="0.25">
      <c r="B9" s="150" t="s">
        <v>12</v>
      </c>
      <c r="C9" s="151"/>
      <c r="D9" s="151"/>
      <c r="E9" s="151"/>
      <c r="F9" s="151"/>
      <c r="G9" s="152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153">
        <f>SUM(H9:S9)</f>
        <v>0</v>
      </c>
      <c r="U9" s="154"/>
      <c r="V9" s="154"/>
      <c r="W9" s="155"/>
      <c r="AA9" s="150" t="s">
        <v>12</v>
      </c>
      <c r="AB9" s="151"/>
      <c r="AC9" s="151"/>
      <c r="AD9" s="151"/>
      <c r="AE9" s="151"/>
      <c r="AF9" s="152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153">
        <f>SUM(AG9:AR9)</f>
        <v>0</v>
      </c>
      <c r="AT9" s="154"/>
      <c r="AU9" s="154"/>
      <c r="AV9" s="155"/>
      <c r="AZ9" s="150" t="s">
        <v>12</v>
      </c>
      <c r="BA9" s="151"/>
      <c r="BB9" s="151"/>
      <c r="BC9" s="151"/>
      <c r="BD9" s="151"/>
      <c r="BE9" s="152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153">
        <f>SUM(BF9:BQ9)</f>
        <v>0</v>
      </c>
      <c r="BS9" s="154"/>
      <c r="BT9" s="154"/>
      <c r="BU9" s="155"/>
      <c r="BX9" s="4"/>
      <c r="BY9" s="4"/>
      <c r="BZ9" s="4"/>
      <c r="CA9" s="4"/>
    </row>
    <row r="10" spans="1:84" x14ac:dyDescent="0.25">
      <c r="B10" s="156" t="s">
        <v>28</v>
      </c>
      <c r="C10" s="157"/>
      <c r="D10" s="157"/>
      <c r="E10" s="157"/>
      <c r="F10" s="157"/>
      <c r="G10" s="158"/>
      <c r="H10" s="11">
        <f t="shared" ref="H10:S10" si="0">H8-H9</f>
        <v>0</v>
      </c>
      <c r="I10" s="11">
        <f t="shared" si="0"/>
        <v>0</v>
      </c>
      <c r="J10" s="11">
        <f t="shared" si="0"/>
        <v>0</v>
      </c>
      <c r="K10" s="11">
        <f t="shared" si="0"/>
        <v>0</v>
      </c>
      <c r="L10" s="11">
        <f t="shared" si="0"/>
        <v>0</v>
      </c>
      <c r="M10" s="11">
        <f t="shared" si="0"/>
        <v>0</v>
      </c>
      <c r="N10" s="11">
        <f t="shared" si="0"/>
        <v>0</v>
      </c>
      <c r="O10" s="11">
        <f t="shared" si="0"/>
        <v>0</v>
      </c>
      <c r="P10" s="11">
        <f t="shared" si="0"/>
        <v>0</v>
      </c>
      <c r="Q10" s="11">
        <f t="shared" si="0"/>
        <v>0</v>
      </c>
      <c r="R10" s="11">
        <f t="shared" si="0"/>
        <v>0</v>
      </c>
      <c r="S10" s="11">
        <f t="shared" si="0"/>
        <v>0</v>
      </c>
      <c r="T10" s="153">
        <f>SUM(H10:S10)</f>
        <v>0</v>
      </c>
      <c r="U10" s="154"/>
      <c r="V10" s="154"/>
      <c r="W10" s="155"/>
      <c r="AA10" s="156" t="s">
        <v>28</v>
      </c>
      <c r="AB10" s="157"/>
      <c r="AC10" s="157"/>
      <c r="AD10" s="157"/>
      <c r="AE10" s="157"/>
      <c r="AF10" s="158"/>
      <c r="AG10" s="11">
        <f t="shared" ref="AG10:AR10" si="1">AG8-AG9</f>
        <v>0</v>
      </c>
      <c r="AH10" s="11">
        <f t="shared" si="1"/>
        <v>0</v>
      </c>
      <c r="AI10" s="11">
        <f t="shared" si="1"/>
        <v>0</v>
      </c>
      <c r="AJ10" s="11">
        <f t="shared" si="1"/>
        <v>0</v>
      </c>
      <c r="AK10" s="11">
        <f t="shared" si="1"/>
        <v>0</v>
      </c>
      <c r="AL10" s="11">
        <f t="shared" si="1"/>
        <v>0</v>
      </c>
      <c r="AM10" s="11">
        <f t="shared" si="1"/>
        <v>0</v>
      </c>
      <c r="AN10" s="11">
        <f t="shared" si="1"/>
        <v>0</v>
      </c>
      <c r="AO10" s="11">
        <f t="shared" si="1"/>
        <v>0</v>
      </c>
      <c r="AP10" s="11">
        <f t="shared" si="1"/>
        <v>0</v>
      </c>
      <c r="AQ10" s="11">
        <f t="shared" si="1"/>
        <v>0</v>
      </c>
      <c r="AR10" s="11">
        <f t="shared" si="1"/>
        <v>0</v>
      </c>
      <c r="AS10" s="153">
        <f>SUM(AG10:AR10)</f>
        <v>0</v>
      </c>
      <c r="AT10" s="154"/>
      <c r="AU10" s="154"/>
      <c r="AV10" s="155"/>
      <c r="AZ10" s="156" t="s">
        <v>28</v>
      </c>
      <c r="BA10" s="157"/>
      <c r="BB10" s="157"/>
      <c r="BC10" s="157"/>
      <c r="BD10" s="157"/>
      <c r="BE10" s="158"/>
      <c r="BF10" s="11">
        <f t="shared" ref="BF10:BQ10" si="2">BF8-BF9</f>
        <v>0</v>
      </c>
      <c r="BG10" s="11">
        <f t="shared" si="2"/>
        <v>0</v>
      </c>
      <c r="BH10" s="11">
        <f t="shared" si="2"/>
        <v>0</v>
      </c>
      <c r="BI10" s="11">
        <f t="shared" si="2"/>
        <v>0</v>
      </c>
      <c r="BJ10" s="11">
        <f t="shared" si="2"/>
        <v>0</v>
      </c>
      <c r="BK10" s="11">
        <f t="shared" si="2"/>
        <v>0</v>
      </c>
      <c r="BL10" s="11">
        <f t="shared" si="2"/>
        <v>0</v>
      </c>
      <c r="BM10" s="11">
        <f t="shared" si="2"/>
        <v>0</v>
      </c>
      <c r="BN10" s="11">
        <f t="shared" si="2"/>
        <v>0</v>
      </c>
      <c r="BO10" s="11">
        <f t="shared" si="2"/>
        <v>0</v>
      </c>
      <c r="BP10" s="11">
        <f t="shared" si="2"/>
        <v>0</v>
      </c>
      <c r="BQ10" s="11">
        <f t="shared" si="2"/>
        <v>0</v>
      </c>
      <c r="BR10" s="153">
        <f>SUM(BF10:BQ10)</f>
        <v>0</v>
      </c>
      <c r="BS10" s="154"/>
      <c r="BT10" s="154"/>
      <c r="BU10" s="155"/>
      <c r="BX10" s="4"/>
      <c r="BY10" s="4"/>
      <c r="BZ10" s="4"/>
      <c r="CA10" s="4"/>
    </row>
    <row r="11" spans="1:84" ht="15.75" thickBot="1" x14ac:dyDescent="0.3">
      <c r="BX11" s="4"/>
      <c r="BY11" s="4"/>
      <c r="BZ11" s="4"/>
      <c r="CA11" s="4"/>
    </row>
    <row r="12" spans="1:84" ht="15" customHeight="1" thickBot="1" x14ac:dyDescent="0.3">
      <c r="B12" s="193" t="s">
        <v>30</v>
      </c>
      <c r="C12" s="194"/>
      <c r="D12" s="194"/>
      <c r="E12" s="194"/>
      <c r="F12" s="194"/>
      <c r="G12" s="194"/>
      <c r="H12" s="194"/>
      <c r="I12" s="194"/>
      <c r="J12" s="203" t="s">
        <v>29</v>
      </c>
      <c r="K12" s="203"/>
      <c r="L12" s="203"/>
      <c r="M12" s="203"/>
      <c r="N12" s="203"/>
      <c r="O12" s="203"/>
      <c r="P12" s="204"/>
      <c r="Q12" s="189">
        <f>COUNTIF(AB23:AB46,"None")</f>
        <v>0</v>
      </c>
      <c r="R12" s="190"/>
      <c r="S12" s="17"/>
      <c r="T12" s="197">
        <f>+Q12+Q13</f>
        <v>0</v>
      </c>
      <c r="U12" s="198"/>
      <c r="V12" s="198"/>
      <c r="W12" s="199"/>
      <c r="AA12" s="159" t="s">
        <v>36</v>
      </c>
      <c r="AB12" s="160"/>
      <c r="AC12" s="160"/>
      <c r="AD12" s="160"/>
      <c r="AE12" s="160"/>
      <c r="AF12" s="160"/>
      <c r="AG12" s="160"/>
      <c r="AH12" s="163" t="s">
        <v>38</v>
      </c>
      <c r="AI12" s="163"/>
      <c r="AJ12" s="163"/>
      <c r="AK12" s="163"/>
      <c r="AL12" s="163"/>
      <c r="AM12" s="163"/>
      <c r="AN12" s="163"/>
      <c r="AO12" s="164"/>
      <c r="AP12" s="189">
        <f>COUNTIF(B82:D97,"&lt;&gt;")</f>
        <v>0</v>
      </c>
      <c r="AQ12" s="190"/>
      <c r="AR12" s="17"/>
      <c r="AS12" s="197">
        <f>+AP12+AP13</f>
        <v>0</v>
      </c>
      <c r="AT12" s="198"/>
      <c r="AU12" s="198"/>
      <c r="AV12" s="199"/>
      <c r="AZ12" s="159" t="s">
        <v>22</v>
      </c>
      <c r="BA12" s="160"/>
      <c r="BB12" s="160"/>
      <c r="BC12" s="160"/>
      <c r="BD12" s="160"/>
      <c r="BE12" s="160"/>
      <c r="BF12" s="160"/>
      <c r="BG12" s="160"/>
      <c r="BH12" s="160"/>
      <c r="BI12" s="160"/>
      <c r="BJ12" s="160"/>
      <c r="BK12" s="160"/>
      <c r="BL12" s="160"/>
      <c r="BM12" s="160"/>
      <c r="BN12" s="160"/>
      <c r="BO12" s="160"/>
      <c r="BP12" s="160"/>
      <c r="BQ12" s="187"/>
      <c r="BR12" s="178">
        <f>COUNTIF(B129:D134,"&lt;&gt;")</f>
        <v>0</v>
      </c>
      <c r="BS12" s="179"/>
      <c r="BT12" s="179"/>
      <c r="BU12" s="179"/>
      <c r="BV12" s="179"/>
      <c r="BW12" s="180"/>
      <c r="BX12" s="4"/>
      <c r="BY12" s="4"/>
      <c r="BZ12" s="4"/>
      <c r="CA12" s="4"/>
    </row>
    <row r="13" spans="1:84" ht="15.75" customHeight="1" thickBot="1" x14ac:dyDescent="0.3">
      <c r="B13" s="195"/>
      <c r="C13" s="196"/>
      <c r="D13" s="196"/>
      <c r="E13" s="196"/>
      <c r="F13" s="196"/>
      <c r="G13" s="196"/>
      <c r="H13" s="196"/>
      <c r="I13" s="196"/>
      <c r="J13" s="191" t="s">
        <v>31</v>
      </c>
      <c r="K13" s="191"/>
      <c r="L13" s="191"/>
      <c r="M13" s="191"/>
      <c r="N13" s="191"/>
      <c r="O13" s="191"/>
      <c r="P13" s="192"/>
      <c r="Q13" s="189">
        <f>COUNTIF(AB23:AE46,"Finance")+COUNTIF(AB23:AE46,"Sale")+COUNTIF(AB23:AE46,"Land")</f>
        <v>0</v>
      </c>
      <c r="R13" s="190"/>
      <c r="S13" s="18"/>
      <c r="T13" s="200"/>
      <c r="U13" s="201"/>
      <c r="V13" s="201"/>
      <c r="W13" s="202"/>
      <c r="AA13" s="161"/>
      <c r="AB13" s="162"/>
      <c r="AC13" s="162"/>
      <c r="AD13" s="162"/>
      <c r="AE13" s="162"/>
      <c r="AF13" s="162"/>
      <c r="AG13" s="162"/>
      <c r="AH13" s="185" t="s">
        <v>37</v>
      </c>
      <c r="AI13" s="185"/>
      <c r="AJ13" s="185"/>
      <c r="AK13" s="185"/>
      <c r="AL13" s="185"/>
      <c r="AM13" s="185"/>
      <c r="AN13" s="185"/>
      <c r="AO13" s="186"/>
      <c r="AP13" s="189">
        <f>COUNTIF(B101:D125,"&lt;&gt;")</f>
        <v>0</v>
      </c>
      <c r="AQ13" s="190"/>
      <c r="AR13" s="18"/>
      <c r="AS13" s="200"/>
      <c r="AT13" s="201"/>
      <c r="AU13" s="201"/>
      <c r="AV13" s="202"/>
      <c r="AZ13" s="161"/>
      <c r="BA13" s="162"/>
      <c r="BB13" s="162"/>
      <c r="BC13" s="162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62"/>
      <c r="BQ13" s="188"/>
      <c r="BR13" s="181"/>
      <c r="BS13" s="182"/>
      <c r="BT13" s="182"/>
      <c r="BU13" s="182"/>
      <c r="BV13" s="182"/>
      <c r="BW13" s="183"/>
      <c r="BX13" s="4"/>
      <c r="BY13" s="4"/>
      <c r="BZ13" s="4"/>
      <c r="CA13" s="4"/>
    </row>
    <row r="14" spans="1:84" ht="15.75" customHeight="1" thickBot="1" x14ac:dyDescent="0.3">
      <c r="BX14" s="4"/>
      <c r="BY14" s="4"/>
      <c r="BZ14" s="4"/>
      <c r="CA14" s="4"/>
    </row>
    <row r="15" spans="1:84" ht="15.75" customHeight="1" x14ac:dyDescent="0.25">
      <c r="A15" s="42"/>
      <c r="B15" s="159" t="s">
        <v>81</v>
      </c>
      <c r="C15" s="160"/>
      <c r="D15" s="160"/>
      <c r="E15" s="160"/>
      <c r="F15" s="160"/>
      <c r="G15" s="160"/>
      <c r="H15" s="160"/>
      <c r="I15" s="160"/>
      <c r="J15" s="203"/>
      <c r="K15" s="203"/>
      <c r="L15" s="203"/>
      <c r="M15" s="203"/>
      <c r="N15" s="203"/>
      <c r="O15" s="203"/>
      <c r="P15" s="204"/>
      <c r="Q15" s="135" t="e">
        <f>(SUM(X101:X125)-SUM(S101:S125)+SUM(X82:X97)-SUM(S82:S97)+SUM(AS23:AS46)-SUM(AO23:AO46))/(COUNTA(S101:S125,S82:S97,AO23:AO46))</f>
        <v>#DIV/0!</v>
      </c>
      <c r="R15" s="136"/>
      <c r="S15" s="136"/>
      <c r="T15" s="136"/>
      <c r="U15" s="136"/>
      <c r="V15" s="136"/>
      <c r="W15" s="137"/>
      <c r="X15" s="43"/>
      <c r="Y15" s="43"/>
      <c r="Z15" s="43"/>
      <c r="AA15" s="159" t="s">
        <v>100</v>
      </c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87"/>
      <c r="AO15" s="166">
        <f>SUM(BM97:BQ121)</f>
        <v>0</v>
      </c>
      <c r="AP15" s="167"/>
      <c r="AQ15" s="167"/>
      <c r="AR15" s="167"/>
      <c r="AS15" s="167"/>
      <c r="AT15" s="167"/>
      <c r="AU15" s="167"/>
      <c r="AV15" s="168"/>
      <c r="AZ15" s="159" t="s">
        <v>82</v>
      </c>
      <c r="BA15" s="160"/>
      <c r="BB15" s="160"/>
      <c r="BC15" s="160"/>
      <c r="BD15" s="160"/>
      <c r="BE15" s="160"/>
      <c r="BF15" s="160"/>
      <c r="BG15" s="160"/>
      <c r="BH15" s="160"/>
      <c r="BI15" s="160"/>
      <c r="BJ15" s="160"/>
      <c r="BK15" s="160"/>
      <c r="BL15" s="160"/>
      <c r="BM15" s="160"/>
      <c r="BN15" s="187"/>
      <c r="BO15" s="172" t="str">
        <f>IFERROR(AVERAGE(BV23:BW34),"-")</f>
        <v>-</v>
      </c>
      <c r="BP15" s="173"/>
      <c r="BQ15" s="173"/>
      <c r="BR15" s="173"/>
      <c r="BS15" s="173"/>
      <c r="BT15" s="173"/>
      <c r="BU15" s="173"/>
      <c r="BV15" s="173"/>
      <c r="BW15" s="174"/>
      <c r="BX15" s="44"/>
      <c r="BY15" s="44"/>
      <c r="BZ15" s="44"/>
      <c r="CA15" s="44"/>
      <c r="CB15" s="44"/>
      <c r="CC15" s="44"/>
      <c r="CD15" s="44"/>
      <c r="CE15" s="42"/>
      <c r="CF15" s="45"/>
    </row>
    <row r="16" spans="1:84" ht="15.75" customHeight="1" thickBot="1" x14ac:dyDescent="0.3">
      <c r="A16" s="42"/>
      <c r="B16" s="161"/>
      <c r="C16" s="162"/>
      <c r="D16" s="162"/>
      <c r="E16" s="162"/>
      <c r="F16" s="162"/>
      <c r="G16" s="162"/>
      <c r="H16" s="162"/>
      <c r="I16" s="162"/>
      <c r="J16" s="191"/>
      <c r="K16" s="191"/>
      <c r="L16" s="191"/>
      <c r="M16" s="191"/>
      <c r="N16" s="191"/>
      <c r="O16" s="191"/>
      <c r="P16" s="192"/>
      <c r="Q16" s="138"/>
      <c r="R16" s="139"/>
      <c r="S16" s="139"/>
      <c r="T16" s="139"/>
      <c r="U16" s="139"/>
      <c r="V16" s="139"/>
      <c r="W16" s="140"/>
      <c r="X16" s="46"/>
      <c r="Y16" s="46"/>
      <c r="Z16" s="46"/>
      <c r="AA16" s="161"/>
      <c r="AB16" s="162"/>
      <c r="AC16" s="162"/>
      <c r="AD16" s="162"/>
      <c r="AE16" s="162"/>
      <c r="AF16" s="162"/>
      <c r="AG16" s="162"/>
      <c r="AH16" s="162"/>
      <c r="AI16" s="162"/>
      <c r="AJ16" s="162"/>
      <c r="AK16" s="162"/>
      <c r="AL16" s="162"/>
      <c r="AM16" s="162"/>
      <c r="AN16" s="188"/>
      <c r="AO16" s="169"/>
      <c r="AP16" s="170"/>
      <c r="AQ16" s="170"/>
      <c r="AR16" s="170"/>
      <c r="AS16" s="170"/>
      <c r="AT16" s="170"/>
      <c r="AU16" s="170"/>
      <c r="AV16" s="171"/>
      <c r="AW16" s="44"/>
      <c r="AX16" s="44"/>
      <c r="AY16" s="44"/>
      <c r="AZ16" s="161"/>
      <c r="BA16" s="162"/>
      <c r="BB16" s="162"/>
      <c r="BC16" s="162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88"/>
      <c r="BO16" s="175"/>
      <c r="BP16" s="176"/>
      <c r="BQ16" s="176"/>
      <c r="BR16" s="176"/>
      <c r="BS16" s="176"/>
      <c r="BT16" s="176"/>
      <c r="BU16" s="176"/>
      <c r="BV16" s="176"/>
      <c r="BW16" s="177"/>
      <c r="BX16" s="47"/>
      <c r="BY16" s="47"/>
      <c r="BZ16" s="47"/>
      <c r="CA16" s="47"/>
      <c r="CB16" s="47"/>
      <c r="CC16" s="47"/>
      <c r="CD16" s="47"/>
    </row>
    <row r="17" spans="1:102" ht="18" customHeight="1" thickBot="1" x14ac:dyDescent="0.3">
      <c r="A17" s="42"/>
      <c r="B17" s="61"/>
      <c r="C17" s="61"/>
      <c r="D17" s="61"/>
      <c r="E17" s="61"/>
      <c r="F17" s="61"/>
      <c r="G17" s="61"/>
      <c r="H17" s="61"/>
      <c r="I17" s="61"/>
      <c r="J17" s="66"/>
      <c r="K17" s="66"/>
      <c r="L17" s="66"/>
      <c r="M17" s="66"/>
      <c r="N17" s="66"/>
      <c r="O17" s="66"/>
      <c r="P17" s="66"/>
      <c r="Q17" s="71"/>
      <c r="R17" s="71"/>
      <c r="S17" s="64"/>
      <c r="T17" s="65"/>
      <c r="U17" s="65"/>
      <c r="V17" s="65"/>
      <c r="W17" s="65"/>
      <c r="X17" s="48"/>
      <c r="Y17" s="48"/>
      <c r="Z17" s="48"/>
      <c r="AA17" s="61"/>
      <c r="AB17" s="61"/>
      <c r="AC17" s="61"/>
      <c r="AD17" s="61"/>
      <c r="AE17" s="61"/>
      <c r="AF17" s="61"/>
      <c r="AG17" s="61"/>
      <c r="AH17" s="61"/>
      <c r="AI17" s="61"/>
      <c r="AJ17" s="61"/>
      <c r="AK17" s="61"/>
      <c r="AL17" s="61"/>
      <c r="AM17" s="61"/>
      <c r="AN17" s="61"/>
      <c r="AO17" s="63"/>
      <c r="AP17" s="63"/>
      <c r="AQ17" s="63"/>
      <c r="AR17" s="63"/>
      <c r="AS17" s="63"/>
      <c r="AT17" s="63"/>
      <c r="AU17" s="63"/>
      <c r="AV17" s="63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2"/>
      <c r="BP17" s="62"/>
      <c r="BQ17" s="62"/>
      <c r="BR17" s="62"/>
      <c r="BS17" s="62"/>
      <c r="BT17" s="62"/>
      <c r="BU17" s="62"/>
    </row>
    <row r="18" spans="1:102" ht="18" customHeight="1" thickBot="1" x14ac:dyDescent="0.3">
      <c r="A18" s="42"/>
      <c r="B18" s="72" t="s">
        <v>140</v>
      </c>
      <c r="C18" s="73"/>
      <c r="D18" s="73"/>
      <c r="E18" s="73"/>
      <c r="F18" s="73"/>
      <c r="G18" s="73"/>
      <c r="H18" s="73"/>
      <c r="I18" s="73"/>
      <c r="J18" s="269">
        <v>43862</v>
      </c>
      <c r="K18" s="270"/>
      <c r="L18" s="270"/>
      <c r="M18" s="270"/>
      <c r="N18" s="270"/>
      <c r="O18" s="270"/>
      <c r="P18" s="271"/>
      <c r="Q18" s="212">
        <v>43951</v>
      </c>
      <c r="R18" s="213"/>
      <c r="S18" s="213"/>
      <c r="T18" s="213"/>
      <c r="U18" s="213"/>
      <c r="V18" s="213"/>
      <c r="W18" s="214"/>
      <c r="X18" s="48"/>
      <c r="Y18" s="48"/>
      <c r="Z18" s="48"/>
      <c r="AA18" s="159" t="s">
        <v>145</v>
      </c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87"/>
      <c r="AO18" s="166" t="e">
        <f>AVERAGEIF('Occupied Homes'!BP8:BP67,"&lt;&gt;0",'Occupied Homes'!BP8:BP67)</f>
        <v>#DIV/0!</v>
      </c>
      <c r="AP18" s="167"/>
      <c r="AQ18" s="167"/>
      <c r="AR18" s="167"/>
      <c r="AS18" s="167"/>
      <c r="AT18" s="167"/>
      <c r="AU18" s="167"/>
      <c r="AV18" s="168"/>
      <c r="AZ18" s="159" t="s">
        <v>144</v>
      </c>
      <c r="BA18" s="160"/>
      <c r="BB18" s="160"/>
      <c r="BC18" s="160"/>
      <c r="BD18" s="160"/>
      <c r="BE18" s="160"/>
      <c r="BF18" s="160"/>
      <c r="BG18" s="160"/>
      <c r="BH18" s="160"/>
      <c r="BI18" s="160"/>
      <c r="BJ18" s="160"/>
      <c r="BK18" s="160"/>
      <c r="BL18" s="160"/>
      <c r="BM18" s="160"/>
      <c r="BN18" s="187"/>
      <c r="BO18" s="166">
        <f>SUMIFS($BR$23:$BR$46,$AX$23:$AX$46,"&gt;="&amp;$J$19,$AX$23:$AX$46,"&lt;="&amp;$Q$19)</f>
        <v>0</v>
      </c>
      <c r="BP18" s="167"/>
      <c r="BQ18" s="167"/>
      <c r="BR18" s="167"/>
      <c r="BS18" s="167"/>
      <c r="BT18" s="167"/>
      <c r="BU18" s="167"/>
      <c r="BV18" s="167"/>
      <c r="BW18" s="168"/>
    </row>
    <row r="19" spans="1:102" ht="15.75" customHeight="1" thickBot="1" x14ac:dyDescent="0.3">
      <c r="A19" s="42"/>
      <c r="B19" s="74" t="s">
        <v>141</v>
      </c>
      <c r="C19" s="75"/>
      <c r="D19" s="75"/>
      <c r="E19" s="75"/>
      <c r="F19" s="75"/>
      <c r="G19" s="75"/>
      <c r="H19" s="75"/>
      <c r="I19" s="75"/>
      <c r="J19" s="272">
        <f>EDATE(J18,3)</f>
        <v>43952</v>
      </c>
      <c r="K19" s="273"/>
      <c r="L19" s="273"/>
      <c r="M19" s="273"/>
      <c r="N19" s="273"/>
      <c r="O19" s="273"/>
      <c r="P19" s="274"/>
      <c r="Q19" s="215">
        <f>EOMONTH(Q18,3)</f>
        <v>44043</v>
      </c>
      <c r="R19" s="216"/>
      <c r="S19" s="216"/>
      <c r="T19" s="216"/>
      <c r="U19" s="216"/>
      <c r="V19" s="216"/>
      <c r="W19" s="217"/>
      <c r="X19" s="50"/>
      <c r="Y19" s="50"/>
      <c r="Z19" s="50"/>
      <c r="AA19" s="161"/>
      <c r="AB19" s="162"/>
      <c r="AC19" s="162"/>
      <c r="AD19" s="162"/>
      <c r="AE19" s="162"/>
      <c r="AF19" s="162"/>
      <c r="AG19" s="162"/>
      <c r="AH19" s="162"/>
      <c r="AI19" s="162"/>
      <c r="AJ19" s="162"/>
      <c r="AK19" s="162"/>
      <c r="AL19" s="162"/>
      <c r="AM19" s="162"/>
      <c r="AN19" s="188"/>
      <c r="AO19" s="169"/>
      <c r="AP19" s="170"/>
      <c r="AQ19" s="170"/>
      <c r="AR19" s="170"/>
      <c r="AS19" s="170"/>
      <c r="AT19" s="170"/>
      <c r="AU19" s="170"/>
      <c r="AV19" s="171"/>
      <c r="AW19" s="51"/>
      <c r="AX19" s="51"/>
      <c r="AY19" s="51"/>
      <c r="AZ19" s="161"/>
      <c r="BA19" s="162"/>
      <c r="BB19" s="162"/>
      <c r="BC19" s="162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88"/>
      <c r="BO19" s="169"/>
      <c r="BP19" s="170"/>
      <c r="BQ19" s="170"/>
      <c r="BR19" s="170"/>
      <c r="BS19" s="170"/>
      <c r="BT19" s="170"/>
      <c r="BU19" s="170"/>
      <c r="BV19" s="170"/>
      <c r="BW19" s="171"/>
    </row>
    <row r="20" spans="1:102" ht="15.75" customHeight="1" x14ac:dyDescent="0.25">
      <c r="A20" s="42"/>
      <c r="B20" s="46"/>
      <c r="C20" s="46"/>
      <c r="D20" s="46"/>
      <c r="E20" s="46"/>
      <c r="F20" s="46"/>
      <c r="G20" s="46"/>
      <c r="H20" s="49"/>
      <c r="I20" s="49"/>
      <c r="J20" s="49"/>
      <c r="K20" s="49"/>
      <c r="L20" s="50"/>
      <c r="M20" s="50"/>
      <c r="N20" s="50"/>
      <c r="O20" s="50"/>
      <c r="P20" s="50"/>
      <c r="Q20" s="50"/>
      <c r="R20" s="50"/>
      <c r="S20" s="50"/>
      <c r="T20" s="49"/>
      <c r="U20" s="49"/>
      <c r="V20" s="49"/>
      <c r="W20" s="49"/>
      <c r="X20" s="50"/>
      <c r="Y20" s="50"/>
      <c r="Z20" s="50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8"/>
      <c r="AP20" s="68"/>
      <c r="AQ20" s="68"/>
      <c r="AR20" s="68"/>
      <c r="AS20" s="68"/>
      <c r="AT20" s="68"/>
      <c r="AU20" s="68"/>
      <c r="AV20" s="68"/>
      <c r="AW20" s="69"/>
      <c r="AX20" s="69"/>
      <c r="AY20" s="69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70"/>
      <c r="BP20" s="70"/>
      <c r="BQ20" s="70"/>
      <c r="BR20" s="70"/>
      <c r="BS20" s="70"/>
      <c r="BT20" s="70"/>
      <c r="BU20" s="70"/>
      <c r="BV20" s="4"/>
      <c r="BW20" s="4"/>
    </row>
    <row r="21" spans="1:102" ht="15" customHeight="1" x14ac:dyDescent="0.25">
      <c r="A21" s="114" t="s">
        <v>32</v>
      </c>
      <c r="B21" s="115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84"/>
      <c r="BX21" s="4"/>
      <c r="BY21" s="4"/>
      <c r="BZ21" s="4"/>
      <c r="CA21" s="4"/>
    </row>
    <row r="22" spans="1:102" x14ac:dyDescent="0.25">
      <c r="B22" s="123" t="s">
        <v>13</v>
      </c>
      <c r="C22" s="124"/>
      <c r="D22" s="125"/>
      <c r="E22" s="123" t="s">
        <v>20</v>
      </c>
      <c r="F22" s="124"/>
      <c r="G22" s="124"/>
      <c r="H22" s="124"/>
      <c r="I22" s="124"/>
      <c r="J22" s="124"/>
      <c r="K22" s="124"/>
      <c r="L22" s="124"/>
      <c r="M22" s="125"/>
      <c r="N22" s="123" t="s">
        <v>15</v>
      </c>
      <c r="O22" s="124"/>
      <c r="P22" s="124"/>
      <c r="Q22" s="124"/>
      <c r="R22" s="125"/>
      <c r="S22" s="123" t="s">
        <v>14</v>
      </c>
      <c r="T22" s="124"/>
      <c r="U22" s="124"/>
      <c r="V22" s="124"/>
      <c r="W22" s="125"/>
      <c r="X22" s="165" t="s">
        <v>50</v>
      </c>
      <c r="Y22" s="165"/>
      <c r="Z22" s="165"/>
      <c r="AA22" s="165"/>
      <c r="AB22" s="165" t="s">
        <v>51</v>
      </c>
      <c r="AC22" s="165"/>
      <c r="AD22" s="165"/>
      <c r="AE22" s="165"/>
      <c r="AF22" s="165" t="s">
        <v>33</v>
      </c>
      <c r="AG22" s="165"/>
      <c r="AH22" s="165"/>
      <c r="AI22" s="165"/>
      <c r="AJ22" s="123" t="s">
        <v>16</v>
      </c>
      <c r="AK22" s="124"/>
      <c r="AL22" s="124"/>
      <c r="AM22" s="124"/>
      <c r="AN22" s="125"/>
      <c r="AO22" s="265" t="s">
        <v>21</v>
      </c>
      <c r="AP22" s="266"/>
      <c r="AQ22" s="266"/>
      <c r="AR22" s="266"/>
      <c r="AS22" s="123" t="s">
        <v>134</v>
      </c>
      <c r="AT22" s="124"/>
      <c r="AU22" s="124"/>
      <c r="AV22" s="124"/>
      <c r="AW22" s="125"/>
      <c r="AX22" s="132" t="s">
        <v>52</v>
      </c>
      <c r="AY22" s="133"/>
      <c r="AZ22" s="133"/>
      <c r="BA22" s="133"/>
      <c r="BB22" s="134"/>
      <c r="BC22" s="123" t="s">
        <v>53</v>
      </c>
      <c r="BD22" s="124"/>
      <c r="BE22" s="124"/>
      <c r="BF22" s="124"/>
      <c r="BG22" s="125"/>
      <c r="BH22" s="123" t="s">
        <v>17</v>
      </c>
      <c r="BI22" s="124"/>
      <c r="BJ22" s="124"/>
      <c r="BK22" s="124"/>
      <c r="BL22" s="125"/>
      <c r="BM22" s="123" t="s">
        <v>12</v>
      </c>
      <c r="BN22" s="124"/>
      <c r="BO22" s="124"/>
      <c r="BP22" s="124"/>
      <c r="BQ22" s="125"/>
      <c r="BR22" s="123" t="s">
        <v>18</v>
      </c>
      <c r="BS22" s="124"/>
      <c r="BT22" s="124"/>
      <c r="BU22" s="125"/>
      <c r="BV22" s="123" t="s">
        <v>34</v>
      </c>
      <c r="BW22" s="124"/>
      <c r="BX22" s="4"/>
      <c r="BY22" s="4"/>
      <c r="BZ22" s="4"/>
      <c r="CA22" s="4"/>
    </row>
    <row r="23" spans="1:102" ht="15.75" customHeight="1" x14ac:dyDescent="0.25">
      <c r="A23">
        <v>1</v>
      </c>
      <c r="B23" s="141"/>
      <c r="C23" s="142"/>
      <c r="D23" s="143"/>
      <c r="E23" s="116"/>
      <c r="F23" s="117"/>
      <c r="G23" s="117"/>
      <c r="H23" s="117"/>
      <c r="I23" s="117"/>
      <c r="J23" s="117"/>
      <c r="K23" s="117"/>
      <c r="L23" s="117"/>
      <c r="M23" s="118"/>
      <c r="N23" s="116"/>
      <c r="O23" s="117"/>
      <c r="P23" s="117"/>
      <c r="Q23" s="117"/>
      <c r="R23" s="118"/>
      <c r="S23" s="111"/>
      <c r="T23" s="112"/>
      <c r="U23" s="112"/>
      <c r="V23" s="112"/>
      <c r="W23" s="113"/>
      <c r="X23" s="89"/>
      <c r="Y23" s="89"/>
      <c r="Z23" s="89"/>
      <c r="AA23" s="89"/>
      <c r="AB23" s="89"/>
      <c r="AC23" s="89"/>
      <c r="AD23" s="89"/>
      <c r="AE23" s="89"/>
      <c r="AF23" s="208"/>
      <c r="AG23" s="208"/>
      <c r="AH23" s="208"/>
      <c r="AI23" s="208"/>
      <c r="AJ23" s="259"/>
      <c r="AK23" s="260"/>
      <c r="AL23" s="260"/>
      <c r="AM23" s="260"/>
      <c r="AN23" s="261"/>
      <c r="AO23" s="111"/>
      <c r="AP23" s="117"/>
      <c r="AQ23" s="117"/>
      <c r="AR23" s="118"/>
      <c r="AS23" s="130"/>
      <c r="AT23" s="130"/>
      <c r="AU23" s="130"/>
      <c r="AV23" s="130"/>
      <c r="AW23" s="131"/>
      <c r="AX23" s="129"/>
      <c r="AY23" s="130"/>
      <c r="AZ23" s="130"/>
      <c r="BA23" s="130"/>
      <c r="BB23" s="131"/>
      <c r="BC23" s="205"/>
      <c r="BD23" s="206"/>
      <c r="BE23" s="206"/>
      <c r="BF23" s="206"/>
      <c r="BG23" s="207"/>
      <c r="BH23" s="108"/>
      <c r="BI23" s="109"/>
      <c r="BJ23" s="109"/>
      <c r="BK23" s="109"/>
      <c r="BL23" s="110"/>
      <c r="BM23" s="108"/>
      <c r="BN23" s="109"/>
      <c r="BO23" s="109"/>
      <c r="BP23" s="109"/>
      <c r="BQ23" s="110"/>
      <c r="BR23" s="100">
        <f t="shared" ref="BR23:BR46" si="3">BH23-BM23</f>
        <v>0</v>
      </c>
      <c r="BS23" s="101"/>
      <c r="BT23" s="101"/>
      <c r="BU23" s="102"/>
      <c r="BV23" s="106" t="str">
        <f t="shared" ref="BV23:BV46" si="4">IFERROR(BR23/BH23,"-")</f>
        <v>-</v>
      </c>
      <c r="BW23" s="107"/>
      <c r="BX23" s="4"/>
      <c r="BY23" s="4"/>
      <c r="BZ23" s="4"/>
      <c r="CA23" s="4"/>
      <c r="CF23" s="52"/>
    </row>
    <row r="24" spans="1:102" ht="15.75" customHeight="1" x14ac:dyDescent="0.25">
      <c r="A24">
        <v>2</v>
      </c>
      <c r="B24" s="141"/>
      <c r="C24" s="142"/>
      <c r="D24" s="143"/>
      <c r="E24" s="116"/>
      <c r="F24" s="117"/>
      <c r="G24" s="117"/>
      <c r="H24" s="117"/>
      <c r="I24" s="117"/>
      <c r="J24" s="117"/>
      <c r="K24" s="117"/>
      <c r="L24" s="117"/>
      <c r="M24" s="118"/>
      <c r="N24" s="116"/>
      <c r="O24" s="117"/>
      <c r="P24" s="117"/>
      <c r="Q24" s="117"/>
      <c r="R24" s="118"/>
      <c r="S24" s="111"/>
      <c r="T24" s="112"/>
      <c r="U24" s="112"/>
      <c r="V24" s="112"/>
      <c r="W24" s="113"/>
      <c r="X24" s="89"/>
      <c r="Y24" s="89"/>
      <c r="Z24" s="89"/>
      <c r="AA24" s="89"/>
      <c r="AB24" s="89"/>
      <c r="AC24" s="89"/>
      <c r="AD24" s="89"/>
      <c r="AE24" s="89"/>
      <c r="AF24" s="208"/>
      <c r="AG24" s="208"/>
      <c r="AH24" s="208"/>
      <c r="AI24" s="208"/>
      <c r="AJ24" s="259"/>
      <c r="AK24" s="260"/>
      <c r="AL24" s="260"/>
      <c r="AM24" s="260"/>
      <c r="AN24" s="261"/>
      <c r="AO24" s="116"/>
      <c r="AP24" s="117"/>
      <c r="AQ24" s="117"/>
      <c r="AR24" s="118"/>
      <c r="AS24" s="130"/>
      <c r="AT24" s="130"/>
      <c r="AU24" s="130"/>
      <c r="AV24" s="130"/>
      <c r="AW24" s="131"/>
      <c r="AX24" s="129"/>
      <c r="AY24" s="130"/>
      <c r="AZ24" s="130"/>
      <c r="BA24" s="130"/>
      <c r="BB24" s="131"/>
      <c r="BC24" s="205"/>
      <c r="BD24" s="206"/>
      <c r="BE24" s="206"/>
      <c r="BF24" s="206"/>
      <c r="BG24" s="207"/>
      <c r="BH24" s="108"/>
      <c r="BI24" s="109"/>
      <c r="BJ24" s="109"/>
      <c r="BK24" s="109"/>
      <c r="BL24" s="110"/>
      <c r="BM24" s="108"/>
      <c r="BN24" s="109"/>
      <c r="BO24" s="109"/>
      <c r="BP24" s="109"/>
      <c r="BQ24" s="110"/>
      <c r="BR24" s="100">
        <f t="shared" si="3"/>
        <v>0</v>
      </c>
      <c r="BS24" s="101"/>
      <c r="BT24" s="101"/>
      <c r="BU24" s="102"/>
      <c r="BV24" s="106" t="str">
        <f t="shared" si="4"/>
        <v>-</v>
      </c>
      <c r="BW24" s="107"/>
      <c r="BX24" s="4"/>
      <c r="BY24" s="4"/>
      <c r="BZ24" s="4"/>
      <c r="CA24" s="4"/>
      <c r="CF24" s="52"/>
    </row>
    <row r="25" spans="1:102" ht="15.75" customHeight="1" x14ac:dyDescent="0.25">
      <c r="A25">
        <v>3</v>
      </c>
      <c r="B25" s="119"/>
      <c r="C25" s="119"/>
      <c r="D25" s="119"/>
      <c r="E25" s="116"/>
      <c r="F25" s="117"/>
      <c r="G25" s="117"/>
      <c r="H25" s="117"/>
      <c r="I25" s="117"/>
      <c r="J25" s="117"/>
      <c r="K25" s="117"/>
      <c r="L25" s="117"/>
      <c r="M25" s="118"/>
      <c r="N25" s="116"/>
      <c r="O25" s="117"/>
      <c r="P25" s="117"/>
      <c r="Q25" s="117"/>
      <c r="R25" s="118"/>
      <c r="S25" s="111"/>
      <c r="T25" s="112"/>
      <c r="U25" s="112"/>
      <c r="V25" s="112"/>
      <c r="W25" s="113"/>
      <c r="X25" s="89"/>
      <c r="Y25" s="89"/>
      <c r="Z25" s="89"/>
      <c r="AA25" s="89"/>
      <c r="AB25" s="89"/>
      <c r="AC25" s="89"/>
      <c r="AD25" s="89"/>
      <c r="AE25" s="89"/>
      <c r="AF25" s="208"/>
      <c r="AG25" s="208"/>
      <c r="AH25" s="208"/>
      <c r="AI25" s="208"/>
      <c r="AJ25" s="259"/>
      <c r="AK25" s="260"/>
      <c r="AL25" s="260"/>
      <c r="AM25" s="260"/>
      <c r="AN25" s="261"/>
      <c r="AO25" s="116"/>
      <c r="AP25" s="117"/>
      <c r="AQ25" s="117"/>
      <c r="AR25" s="118"/>
      <c r="AS25" s="130"/>
      <c r="AT25" s="130"/>
      <c r="AU25" s="130"/>
      <c r="AV25" s="130"/>
      <c r="AW25" s="131"/>
      <c r="AX25" s="129"/>
      <c r="AY25" s="130"/>
      <c r="AZ25" s="130"/>
      <c r="BA25" s="130"/>
      <c r="BB25" s="131"/>
      <c r="BC25" s="205"/>
      <c r="BD25" s="206"/>
      <c r="BE25" s="206"/>
      <c r="BF25" s="206"/>
      <c r="BG25" s="207"/>
      <c r="BH25" s="108"/>
      <c r="BI25" s="109"/>
      <c r="BJ25" s="109"/>
      <c r="BK25" s="109"/>
      <c r="BL25" s="110"/>
      <c r="BM25" s="108"/>
      <c r="BN25" s="109"/>
      <c r="BO25" s="109"/>
      <c r="BP25" s="109"/>
      <c r="BQ25" s="110"/>
      <c r="BR25" s="100">
        <f t="shared" si="3"/>
        <v>0</v>
      </c>
      <c r="BS25" s="101"/>
      <c r="BT25" s="101"/>
      <c r="BU25" s="102"/>
      <c r="BV25" s="106" t="str">
        <f t="shared" si="4"/>
        <v>-</v>
      </c>
      <c r="BW25" s="107"/>
      <c r="BX25" s="4"/>
      <c r="BY25" s="4"/>
      <c r="BZ25" s="4"/>
      <c r="CA25" s="4"/>
      <c r="CF25" s="52"/>
    </row>
    <row r="26" spans="1:102" ht="15.75" customHeight="1" x14ac:dyDescent="0.25">
      <c r="A26">
        <v>4</v>
      </c>
      <c r="B26" s="119"/>
      <c r="C26" s="119"/>
      <c r="D26" s="119"/>
      <c r="E26" s="116"/>
      <c r="F26" s="117"/>
      <c r="G26" s="117"/>
      <c r="H26" s="117"/>
      <c r="I26" s="117"/>
      <c r="J26" s="117"/>
      <c r="K26" s="117"/>
      <c r="L26" s="117"/>
      <c r="M26" s="118"/>
      <c r="N26" s="116"/>
      <c r="O26" s="117"/>
      <c r="P26" s="117"/>
      <c r="Q26" s="117"/>
      <c r="R26" s="118"/>
      <c r="S26" s="111"/>
      <c r="T26" s="112"/>
      <c r="U26" s="112"/>
      <c r="V26" s="112"/>
      <c r="W26" s="113"/>
      <c r="X26" s="89"/>
      <c r="Y26" s="89"/>
      <c r="Z26" s="89"/>
      <c r="AA26" s="89"/>
      <c r="AB26" s="89"/>
      <c r="AC26" s="89"/>
      <c r="AD26" s="89"/>
      <c r="AE26" s="89"/>
      <c r="AF26" s="208"/>
      <c r="AG26" s="208"/>
      <c r="AH26" s="208"/>
      <c r="AI26" s="208"/>
      <c r="AJ26" s="259"/>
      <c r="AK26" s="260"/>
      <c r="AL26" s="260"/>
      <c r="AM26" s="260"/>
      <c r="AN26" s="261"/>
      <c r="AO26" s="116"/>
      <c r="AP26" s="117"/>
      <c r="AQ26" s="117"/>
      <c r="AR26" s="118"/>
      <c r="AS26" s="130"/>
      <c r="AT26" s="130"/>
      <c r="AU26" s="130"/>
      <c r="AV26" s="130"/>
      <c r="AW26" s="131"/>
      <c r="AX26" s="129"/>
      <c r="AY26" s="130"/>
      <c r="AZ26" s="130"/>
      <c r="BA26" s="130"/>
      <c r="BB26" s="131"/>
      <c r="BC26" s="205"/>
      <c r="BD26" s="206"/>
      <c r="BE26" s="206"/>
      <c r="BF26" s="206"/>
      <c r="BG26" s="207"/>
      <c r="BH26" s="108"/>
      <c r="BI26" s="109"/>
      <c r="BJ26" s="109"/>
      <c r="BK26" s="109"/>
      <c r="BL26" s="110"/>
      <c r="BM26" s="108"/>
      <c r="BN26" s="109"/>
      <c r="BO26" s="109"/>
      <c r="BP26" s="109"/>
      <c r="BQ26" s="110"/>
      <c r="BR26" s="100">
        <f t="shared" si="3"/>
        <v>0</v>
      </c>
      <c r="BS26" s="101"/>
      <c r="BT26" s="101"/>
      <c r="BU26" s="102"/>
      <c r="BV26" s="106" t="str">
        <f t="shared" si="4"/>
        <v>-</v>
      </c>
      <c r="BW26" s="107"/>
      <c r="BX26" s="4"/>
      <c r="BY26" s="4"/>
      <c r="BZ26" s="4"/>
      <c r="CA26" s="4"/>
      <c r="CF26" s="52"/>
    </row>
    <row r="27" spans="1:102" ht="15.75" customHeight="1" x14ac:dyDescent="0.25">
      <c r="A27">
        <v>5</v>
      </c>
      <c r="B27" s="119"/>
      <c r="C27" s="119"/>
      <c r="D27" s="119"/>
      <c r="E27" s="116"/>
      <c r="F27" s="117"/>
      <c r="G27" s="117"/>
      <c r="H27" s="117"/>
      <c r="I27" s="117"/>
      <c r="J27" s="117"/>
      <c r="K27" s="117"/>
      <c r="L27" s="117"/>
      <c r="M27" s="118"/>
      <c r="N27" s="116"/>
      <c r="O27" s="117"/>
      <c r="P27" s="117"/>
      <c r="Q27" s="117"/>
      <c r="R27" s="118"/>
      <c r="S27" s="111"/>
      <c r="T27" s="112"/>
      <c r="U27" s="112"/>
      <c r="V27" s="112"/>
      <c r="W27" s="113"/>
      <c r="X27" s="89"/>
      <c r="Y27" s="89"/>
      <c r="Z27" s="89"/>
      <c r="AA27" s="89"/>
      <c r="AB27" s="89"/>
      <c r="AC27" s="89"/>
      <c r="AD27" s="89"/>
      <c r="AE27" s="89"/>
      <c r="AF27" s="208"/>
      <c r="AG27" s="208"/>
      <c r="AH27" s="208"/>
      <c r="AI27" s="208"/>
      <c r="AJ27" s="259"/>
      <c r="AK27" s="260"/>
      <c r="AL27" s="260"/>
      <c r="AM27" s="260"/>
      <c r="AN27" s="261"/>
      <c r="AO27" s="116"/>
      <c r="AP27" s="117"/>
      <c r="AQ27" s="117"/>
      <c r="AR27" s="118"/>
      <c r="AS27" s="130"/>
      <c r="AT27" s="130"/>
      <c r="AU27" s="130"/>
      <c r="AV27" s="130"/>
      <c r="AW27" s="131"/>
      <c r="AX27" s="129"/>
      <c r="AY27" s="130"/>
      <c r="AZ27" s="130"/>
      <c r="BA27" s="130"/>
      <c r="BB27" s="131"/>
      <c r="BC27" s="205"/>
      <c r="BD27" s="206"/>
      <c r="BE27" s="206"/>
      <c r="BF27" s="206"/>
      <c r="BG27" s="207"/>
      <c r="BH27" s="108"/>
      <c r="BI27" s="109"/>
      <c r="BJ27" s="109"/>
      <c r="BK27" s="109"/>
      <c r="BL27" s="110"/>
      <c r="BM27" s="108"/>
      <c r="BN27" s="109"/>
      <c r="BO27" s="109"/>
      <c r="BP27" s="109"/>
      <c r="BQ27" s="110"/>
      <c r="BR27" s="100">
        <f t="shared" si="3"/>
        <v>0</v>
      </c>
      <c r="BS27" s="101"/>
      <c r="BT27" s="101"/>
      <c r="BU27" s="102"/>
      <c r="BV27" s="106" t="str">
        <f t="shared" si="4"/>
        <v>-</v>
      </c>
      <c r="BW27" s="107"/>
      <c r="BX27" s="4"/>
      <c r="BY27" s="4"/>
      <c r="BZ27" s="4"/>
      <c r="CA27" s="4"/>
      <c r="CF27" s="52"/>
    </row>
    <row r="28" spans="1:102" ht="15.75" customHeight="1" x14ac:dyDescent="0.25">
      <c r="A28">
        <v>6</v>
      </c>
      <c r="B28" s="119"/>
      <c r="C28" s="119"/>
      <c r="D28" s="119"/>
      <c r="E28" s="89"/>
      <c r="F28" s="89"/>
      <c r="G28" s="89"/>
      <c r="H28" s="89"/>
      <c r="I28" s="89"/>
      <c r="J28" s="89"/>
      <c r="K28" s="89"/>
      <c r="L28" s="89"/>
      <c r="M28" s="89"/>
      <c r="N28" s="116"/>
      <c r="O28" s="117"/>
      <c r="P28" s="117"/>
      <c r="Q28" s="117"/>
      <c r="R28" s="118"/>
      <c r="S28" s="111"/>
      <c r="T28" s="112"/>
      <c r="U28" s="112"/>
      <c r="V28" s="112"/>
      <c r="W28" s="113"/>
      <c r="X28" s="89"/>
      <c r="Y28" s="89"/>
      <c r="Z28" s="89"/>
      <c r="AA28" s="89"/>
      <c r="AB28" s="89"/>
      <c r="AC28" s="89"/>
      <c r="AD28" s="89"/>
      <c r="AE28" s="89"/>
      <c r="AF28" s="208"/>
      <c r="AG28" s="208"/>
      <c r="AH28" s="208"/>
      <c r="AI28" s="208"/>
      <c r="AJ28" s="259"/>
      <c r="AK28" s="260"/>
      <c r="AL28" s="260"/>
      <c r="AM28" s="260"/>
      <c r="AN28" s="261"/>
      <c r="AO28" s="116"/>
      <c r="AP28" s="117"/>
      <c r="AQ28" s="117"/>
      <c r="AR28" s="118"/>
      <c r="AS28" s="130"/>
      <c r="AT28" s="130"/>
      <c r="AU28" s="130"/>
      <c r="AV28" s="130"/>
      <c r="AW28" s="131"/>
      <c r="AX28" s="129"/>
      <c r="AY28" s="130"/>
      <c r="AZ28" s="130"/>
      <c r="BA28" s="130"/>
      <c r="BB28" s="131"/>
      <c r="BC28" s="205"/>
      <c r="BD28" s="206"/>
      <c r="BE28" s="206"/>
      <c r="BF28" s="206"/>
      <c r="BG28" s="207"/>
      <c r="BH28" s="108"/>
      <c r="BI28" s="109"/>
      <c r="BJ28" s="109"/>
      <c r="BK28" s="109"/>
      <c r="BL28" s="110"/>
      <c r="BM28" s="108"/>
      <c r="BN28" s="109"/>
      <c r="BO28" s="109"/>
      <c r="BP28" s="109"/>
      <c r="BQ28" s="110"/>
      <c r="BR28" s="100">
        <f t="shared" si="3"/>
        <v>0</v>
      </c>
      <c r="BS28" s="101"/>
      <c r="BT28" s="101"/>
      <c r="BU28" s="102"/>
      <c r="BV28" s="106" t="str">
        <f t="shared" si="4"/>
        <v>-</v>
      </c>
      <c r="BW28" s="107"/>
      <c r="BX28" s="4"/>
      <c r="BY28" s="4"/>
      <c r="BZ28" s="4"/>
      <c r="CA28" s="4"/>
      <c r="CF28" s="52"/>
    </row>
    <row r="29" spans="1:102" ht="15.75" customHeight="1" x14ac:dyDescent="0.25">
      <c r="A29">
        <v>7</v>
      </c>
      <c r="B29" s="119"/>
      <c r="C29" s="119"/>
      <c r="D29" s="119"/>
      <c r="E29" s="89"/>
      <c r="F29" s="89"/>
      <c r="G29" s="89"/>
      <c r="H29" s="89"/>
      <c r="I29" s="89"/>
      <c r="J29" s="89"/>
      <c r="K29" s="89"/>
      <c r="L29" s="89"/>
      <c r="M29" s="89"/>
      <c r="N29" s="116"/>
      <c r="O29" s="117"/>
      <c r="P29" s="117"/>
      <c r="Q29" s="117"/>
      <c r="R29" s="118"/>
      <c r="S29" s="111"/>
      <c r="T29" s="112"/>
      <c r="U29" s="112"/>
      <c r="V29" s="112"/>
      <c r="W29" s="113"/>
      <c r="X29" s="89"/>
      <c r="Y29" s="89"/>
      <c r="Z29" s="89"/>
      <c r="AA29" s="89"/>
      <c r="AB29" s="89"/>
      <c r="AC29" s="89"/>
      <c r="AD29" s="89"/>
      <c r="AE29" s="89"/>
      <c r="AF29" s="208"/>
      <c r="AG29" s="208"/>
      <c r="AH29" s="208"/>
      <c r="AI29" s="208"/>
      <c r="AJ29" s="259"/>
      <c r="AK29" s="260"/>
      <c r="AL29" s="260"/>
      <c r="AM29" s="260"/>
      <c r="AN29" s="261"/>
      <c r="AO29" s="116"/>
      <c r="AP29" s="117"/>
      <c r="AQ29" s="117"/>
      <c r="AR29" s="118"/>
      <c r="AS29" s="130"/>
      <c r="AT29" s="130"/>
      <c r="AU29" s="130"/>
      <c r="AV29" s="130"/>
      <c r="AW29" s="131"/>
      <c r="AX29" s="129"/>
      <c r="AY29" s="130"/>
      <c r="AZ29" s="130"/>
      <c r="BA29" s="130"/>
      <c r="BB29" s="131"/>
      <c r="BC29" s="205"/>
      <c r="BD29" s="206"/>
      <c r="BE29" s="206"/>
      <c r="BF29" s="206"/>
      <c r="BG29" s="207"/>
      <c r="BH29" s="108"/>
      <c r="BI29" s="109"/>
      <c r="BJ29" s="109"/>
      <c r="BK29" s="109"/>
      <c r="BL29" s="110"/>
      <c r="BM29" s="108"/>
      <c r="BN29" s="109"/>
      <c r="BO29" s="109"/>
      <c r="BP29" s="109"/>
      <c r="BQ29" s="110"/>
      <c r="BR29" s="100">
        <f t="shared" si="3"/>
        <v>0</v>
      </c>
      <c r="BS29" s="101"/>
      <c r="BT29" s="101"/>
      <c r="BU29" s="102"/>
      <c r="BV29" s="106" t="str">
        <f t="shared" si="4"/>
        <v>-</v>
      </c>
      <c r="BW29" s="107"/>
      <c r="BX29" s="4"/>
      <c r="BY29" s="4"/>
      <c r="BZ29" s="4"/>
      <c r="CA29" s="4"/>
      <c r="CF29" s="52"/>
      <c r="CX29" s="37"/>
    </row>
    <row r="30" spans="1:102" ht="15.75" customHeight="1" x14ac:dyDescent="0.25">
      <c r="A30">
        <v>8</v>
      </c>
      <c r="B30" s="119"/>
      <c r="C30" s="119"/>
      <c r="D30" s="119"/>
      <c r="E30" s="89"/>
      <c r="F30" s="89"/>
      <c r="G30" s="89"/>
      <c r="H30" s="89"/>
      <c r="I30" s="89"/>
      <c r="J30" s="89"/>
      <c r="K30" s="89"/>
      <c r="L30" s="89"/>
      <c r="M30" s="89"/>
      <c r="N30" s="116"/>
      <c r="O30" s="117"/>
      <c r="P30" s="117"/>
      <c r="Q30" s="117"/>
      <c r="R30" s="118"/>
      <c r="S30" s="111"/>
      <c r="T30" s="112"/>
      <c r="U30" s="112"/>
      <c r="V30" s="112"/>
      <c r="W30" s="113"/>
      <c r="X30" s="89"/>
      <c r="Y30" s="89"/>
      <c r="Z30" s="89"/>
      <c r="AA30" s="89"/>
      <c r="AB30" s="89"/>
      <c r="AC30" s="89"/>
      <c r="AD30" s="89"/>
      <c r="AE30" s="89"/>
      <c r="AF30" s="208"/>
      <c r="AG30" s="208"/>
      <c r="AH30" s="208"/>
      <c r="AI30" s="208"/>
      <c r="AJ30" s="259"/>
      <c r="AK30" s="260"/>
      <c r="AL30" s="260"/>
      <c r="AM30" s="260"/>
      <c r="AN30" s="261"/>
      <c r="AO30" s="116"/>
      <c r="AP30" s="117"/>
      <c r="AQ30" s="117"/>
      <c r="AR30" s="118"/>
      <c r="AS30" s="130"/>
      <c r="AT30" s="130"/>
      <c r="AU30" s="130"/>
      <c r="AV30" s="130"/>
      <c r="AW30" s="131"/>
      <c r="AX30" s="129"/>
      <c r="AY30" s="130"/>
      <c r="AZ30" s="130"/>
      <c r="BA30" s="130"/>
      <c r="BB30" s="131"/>
      <c r="BC30" s="205"/>
      <c r="BD30" s="206"/>
      <c r="BE30" s="206"/>
      <c r="BF30" s="206"/>
      <c r="BG30" s="207"/>
      <c r="BH30" s="108"/>
      <c r="BI30" s="109"/>
      <c r="BJ30" s="109"/>
      <c r="BK30" s="109"/>
      <c r="BL30" s="110"/>
      <c r="BM30" s="108"/>
      <c r="BN30" s="109"/>
      <c r="BO30" s="109"/>
      <c r="BP30" s="109"/>
      <c r="BQ30" s="110"/>
      <c r="BR30" s="100">
        <f t="shared" si="3"/>
        <v>0</v>
      </c>
      <c r="BS30" s="101"/>
      <c r="BT30" s="101"/>
      <c r="BU30" s="102"/>
      <c r="BV30" s="106" t="str">
        <f t="shared" si="4"/>
        <v>-</v>
      </c>
      <c r="BW30" s="107"/>
      <c r="BX30" s="4"/>
      <c r="BY30" s="4"/>
      <c r="BZ30" s="4"/>
      <c r="CA30" s="4"/>
      <c r="CF30" s="52"/>
    </row>
    <row r="31" spans="1:102" ht="15.75" customHeight="1" x14ac:dyDescent="0.25">
      <c r="A31">
        <v>9</v>
      </c>
      <c r="B31" s="119"/>
      <c r="C31" s="119"/>
      <c r="D31" s="119"/>
      <c r="E31" s="89"/>
      <c r="F31" s="89"/>
      <c r="G31" s="89"/>
      <c r="H31" s="89"/>
      <c r="I31" s="89"/>
      <c r="J31" s="89"/>
      <c r="K31" s="89"/>
      <c r="L31" s="89"/>
      <c r="M31" s="89"/>
      <c r="N31" s="116"/>
      <c r="O31" s="117"/>
      <c r="P31" s="117"/>
      <c r="Q31" s="117"/>
      <c r="R31" s="118"/>
      <c r="S31" s="111"/>
      <c r="T31" s="112"/>
      <c r="U31" s="112"/>
      <c r="V31" s="112"/>
      <c r="W31" s="113"/>
      <c r="X31" s="89"/>
      <c r="Y31" s="89"/>
      <c r="Z31" s="89"/>
      <c r="AA31" s="89"/>
      <c r="AB31" s="89"/>
      <c r="AC31" s="89"/>
      <c r="AD31" s="89"/>
      <c r="AE31" s="89"/>
      <c r="AF31" s="208"/>
      <c r="AG31" s="208"/>
      <c r="AH31" s="208"/>
      <c r="AI31" s="208"/>
      <c r="AJ31" s="259"/>
      <c r="AK31" s="260"/>
      <c r="AL31" s="260"/>
      <c r="AM31" s="260"/>
      <c r="AN31" s="261"/>
      <c r="AO31" s="116"/>
      <c r="AP31" s="117"/>
      <c r="AQ31" s="117"/>
      <c r="AR31" s="118"/>
      <c r="AS31" s="130"/>
      <c r="AT31" s="130"/>
      <c r="AU31" s="130"/>
      <c r="AV31" s="130"/>
      <c r="AW31" s="131"/>
      <c r="AX31" s="129"/>
      <c r="AY31" s="130"/>
      <c r="AZ31" s="130"/>
      <c r="BA31" s="130"/>
      <c r="BB31" s="131"/>
      <c r="BC31" s="205"/>
      <c r="BD31" s="206"/>
      <c r="BE31" s="206"/>
      <c r="BF31" s="206"/>
      <c r="BG31" s="207"/>
      <c r="BH31" s="108"/>
      <c r="BI31" s="109"/>
      <c r="BJ31" s="109"/>
      <c r="BK31" s="109"/>
      <c r="BL31" s="110"/>
      <c r="BM31" s="108"/>
      <c r="BN31" s="109"/>
      <c r="BO31" s="109"/>
      <c r="BP31" s="109"/>
      <c r="BQ31" s="110"/>
      <c r="BR31" s="100">
        <f t="shared" si="3"/>
        <v>0</v>
      </c>
      <c r="BS31" s="101"/>
      <c r="BT31" s="101"/>
      <c r="BU31" s="102"/>
      <c r="BV31" s="106" t="str">
        <f t="shared" si="4"/>
        <v>-</v>
      </c>
      <c r="BW31" s="107"/>
      <c r="BX31" s="4"/>
      <c r="BY31" s="4"/>
      <c r="BZ31" s="4"/>
      <c r="CA31" s="4"/>
      <c r="CF31" s="52"/>
    </row>
    <row r="32" spans="1:102" ht="15.75" customHeight="1" x14ac:dyDescent="0.25">
      <c r="A32">
        <v>10</v>
      </c>
      <c r="B32" s="116"/>
      <c r="C32" s="117"/>
      <c r="D32" s="118"/>
      <c r="E32" s="116"/>
      <c r="F32" s="117"/>
      <c r="G32" s="117"/>
      <c r="H32" s="117"/>
      <c r="I32" s="117"/>
      <c r="J32" s="117"/>
      <c r="K32" s="117"/>
      <c r="L32" s="117"/>
      <c r="M32" s="118"/>
      <c r="N32" s="116"/>
      <c r="O32" s="117"/>
      <c r="P32" s="117"/>
      <c r="Q32" s="117"/>
      <c r="R32" s="118"/>
      <c r="S32" s="111"/>
      <c r="T32" s="112"/>
      <c r="U32" s="112"/>
      <c r="V32" s="112"/>
      <c r="W32" s="113"/>
      <c r="X32" s="89"/>
      <c r="Y32" s="89"/>
      <c r="Z32" s="89"/>
      <c r="AA32" s="89"/>
      <c r="AB32" s="89"/>
      <c r="AC32" s="89"/>
      <c r="AD32" s="89"/>
      <c r="AE32" s="89"/>
      <c r="AF32" s="208"/>
      <c r="AG32" s="208"/>
      <c r="AH32" s="208"/>
      <c r="AI32" s="208"/>
      <c r="AJ32" s="259"/>
      <c r="AK32" s="260"/>
      <c r="AL32" s="260"/>
      <c r="AM32" s="260"/>
      <c r="AN32" s="261"/>
      <c r="AO32" s="116"/>
      <c r="AP32" s="117"/>
      <c r="AQ32" s="117"/>
      <c r="AR32" s="118"/>
      <c r="AS32" s="130"/>
      <c r="AT32" s="130"/>
      <c r="AU32" s="130"/>
      <c r="AV32" s="130"/>
      <c r="AW32" s="131"/>
      <c r="AX32" s="129"/>
      <c r="AY32" s="130"/>
      <c r="AZ32" s="130"/>
      <c r="BA32" s="130"/>
      <c r="BB32" s="131"/>
      <c r="BC32" s="205"/>
      <c r="BD32" s="206"/>
      <c r="BE32" s="206"/>
      <c r="BF32" s="206"/>
      <c r="BG32" s="207"/>
      <c r="BH32" s="108"/>
      <c r="BI32" s="109"/>
      <c r="BJ32" s="109"/>
      <c r="BK32" s="109"/>
      <c r="BL32" s="110"/>
      <c r="BM32" s="108"/>
      <c r="BN32" s="109"/>
      <c r="BO32" s="109"/>
      <c r="BP32" s="109"/>
      <c r="BQ32" s="110"/>
      <c r="BR32" s="100">
        <f t="shared" si="3"/>
        <v>0</v>
      </c>
      <c r="BS32" s="101"/>
      <c r="BT32" s="101"/>
      <c r="BU32" s="102"/>
      <c r="BV32" s="106" t="str">
        <f t="shared" si="4"/>
        <v>-</v>
      </c>
      <c r="BW32" s="107"/>
      <c r="BX32" s="4"/>
      <c r="BY32" s="4"/>
      <c r="BZ32" s="4"/>
      <c r="CA32" s="4"/>
      <c r="CF32" s="52"/>
    </row>
    <row r="33" spans="1:84" ht="15.75" customHeight="1" x14ac:dyDescent="0.25">
      <c r="A33">
        <v>11</v>
      </c>
      <c r="B33" s="119"/>
      <c r="C33" s="119"/>
      <c r="D33" s="119"/>
      <c r="E33" s="89"/>
      <c r="F33" s="89"/>
      <c r="G33" s="89"/>
      <c r="H33" s="89"/>
      <c r="I33" s="89"/>
      <c r="J33" s="89"/>
      <c r="K33" s="89"/>
      <c r="L33" s="89"/>
      <c r="M33" s="89"/>
      <c r="N33" s="116"/>
      <c r="O33" s="117"/>
      <c r="P33" s="117"/>
      <c r="Q33" s="117"/>
      <c r="R33" s="118"/>
      <c r="S33" s="111"/>
      <c r="T33" s="112"/>
      <c r="U33" s="112"/>
      <c r="V33" s="112"/>
      <c r="W33" s="113"/>
      <c r="X33" s="89"/>
      <c r="Y33" s="89"/>
      <c r="Z33" s="89"/>
      <c r="AA33" s="89"/>
      <c r="AB33" s="89"/>
      <c r="AC33" s="89"/>
      <c r="AD33" s="89"/>
      <c r="AE33" s="89"/>
      <c r="AF33" s="208"/>
      <c r="AG33" s="208"/>
      <c r="AH33" s="208"/>
      <c r="AI33" s="208"/>
      <c r="AJ33" s="259"/>
      <c r="AK33" s="260"/>
      <c r="AL33" s="260"/>
      <c r="AM33" s="260"/>
      <c r="AN33" s="261"/>
      <c r="AO33" s="116"/>
      <c r="AP33" s="117"/>
      <c r="AQ33" s="117"/>
      <c r="AR33" s="118"/>
      <c r="AS33" s="130"/>
      <c r="AT33" s="130"/>
      <c r="AU33" s="130"/>
      <c r="AV33" s="130"/>
      <c r="AW33" s="131"/>
      <c r="AX33" s="129"/>
      <c r="AY33" s="130"/>
      <c r="AZ33" s="130"/>
      <c r="BA33" s="130"/>
      <c r="BB33" s="131"/>
      <c r="BC33" s="205"/>
      <c r="BD33" s="206"/>
      <c r="BE33" s="206"/>
      <c r="BF33" s="206"/>
      <c r="BG33" s="207"/>
      <c r="BH33" s="108"/>
      <c r="BI33" s="109"/>
      <c r="BJ33" s="109"/>
      <c r="BK33" s="109"/>
      <c r="BL33" s="110"/>
      <c r="BM33" s="108"/>
      <c r="BN33" s="109"/>
      <c r="BO33" s="109"/>
      <c r="BP33" s="109"/>
      <c r="BQ33" s="110"/>
      <c r="BR33" s="100">
        <f t="shared" si="3"/>
        <v>0</v>
      </c>
      <c r="BS33" s="101"/>
      <c r="BT33" s="101"/>
      <c r="BU33" s="102"/>
      <c r="BV33" s="106" t="str">
        <f t="shared" si="4"/>
        <v>-</v>
      </c>
      <c r="BW33" s="107"/>
      <c r="BX33" s="4"/>
      <c r="BY33" s="4"/>
      <c r="BZ33" s="4"/>
      <c r="CA33" s="4"/>
      <c r="CF33" s="52"/>
    </row>
    <row r="34" spans="1:84" ht="15.75" customHeight="1" x14ac:dyDescent="0.25">
      <c r="A34">
        <v>12</v>
      </c>
      <c r="B34" s="119"/>
      <c r="C34" s="119"/>
      <c r="D34" s="119"/>
      <c r="E34" s="89"/>
      <c r="F34" s="89"/>
      <c r="G34" s="89"/>
      <c r="H34" s="89"/>
      <c r="I34" s="89"/>
      <c r="J34" s="89"/>
      <c r="K34" s="89"/>
      <c r="L34" s="89"/>
      <c r="M34" s="89"/>
      <c r="N34" s="116"/>
      <c r="O34" s="117"/>
      <c r="P34" s="117"/>
      <c r="Q34" s="117"/>
      <c r="R34" s="118"/>
      <c r="S34" s="111"/>
      <c r="T34" s="112"/>
      <c r="U34" s="112"/>
      <c r="V34" s="112"/>
      <c r="W34" s="113"/>
      <c r="X34" s="89"/>
      <c r="Y34" s="89"/>
      <c r="Z34" s="89"/>
      <c r="AA34" s="89"/>
      <c r="AB34" s="89"/>
      <c r="AC34" s="89"/>
      <c r="AD34" s="89"/>
      <c r="AE34" s="89"/>
      <c r="AF34" s="208"/>
      <c r="AG34" s="208"/>
      <c r="AH34" s="208"/>
      <c r="AI34" s="208"/>
      <c r="AJ34" s="259"/>
      <c r="AK34" s="260"/>
      <c r="AL34" s="260"/>
      <c r="AM34" s="260"/>
      <c r="AN34" s="261"/>
      <c r="AO34" s="116"/>
      <c r="AP34" s="117"/>
      <c r="AQ34" s="117"/>
      <c r="AR34" s="118"/>
      <c r="AS34" s="130"/>
      <c r="AT34" s="130"/>
      <c r="AU34" s="130"/>
      <c r="AV34" s="130"/>
      <c r="AW34" s="131"/>
      <c r="AX34" s="129"/>
      <c r="AY34" s="130"/>
      <c r="AZ34" s="130"/>
      <c r="BA34" s="130"/>
      <c r="BB34" s="131"/>
      <c r="BC34" s="205"/>
      <c r="BD34" s="206"/>
      <c r="BE34" s="206"/>
      <c r="BF34" s="206"/>
      <c r="BG34" s="207"/>
      <c r="BH34" s="108"/>
      <c r="BI34" s="109"/>
      <c r="BJ34" s="109"/>
      <c r="BK34" s="109"/>
      <c r="BL34" s="110"/>
      <c r="BM34" s="108"/>
      <c r="BN34" s="109"/>
      <c r="BO34" s="109"/>
      <c r="BP34" s="109"/>
      <c r="BQ34" s="110"/>
      <c r="BR34" s="100">
        <f t="shared" si="3"/>
        <v>0</v>
      </c>
      <c r="BS34" s="101"/>
      <c r="BT34" s="101"/>
      <c r="BU34" s="102"/>
      <c r="BV34" s="106" t="str">
        <f t="shared" si="4"/>
        <v>-</v>
      </c>
      <c r="BW34" s="107"/>
      <c r="BX34" s="4"/>
      <c r="BY34" s="4"/>
      <c r="BZ34" s="4"/>
      <c r="CA34" s="4"/>
      <c r="CF34" s="52"/>
    </row>
    <row r="35" spans="1:84" ht="15.75" customHeight="1" x14ac:dyDescent="0.25">
      <c r="A35">
        <v>13</v>
      </c>
      <c r="B35" s="116"/>
      <c r="C35" s="117"/>
      <c r="D35" s="118"/>
      <c r="E35" s="116"/>
      <c r="F35" s="117"/>
      <c r="G35" s="117"/>
      <c r="H35" s="117"/>
      <c r="I35" s="117"/>
      <c r="J35" s="117"/>
      <c r="K35" s="117"/>
      <c r="L35" s="117"/>
      <c r="M35" s="118"/>
      <c r="N35" s="116"/>
      <c r="O35" s="117"/>
      <c r="P35" s="117"/>
      <c r="Q35" s="117"/>
      <c r="R35" s="118"/>
      <c r="S35" s="111"/>
      <c r="T35" s="112"/>
      <c r="U35" s="112"/>
      <c r="V35" s="112"/>
      <c r="W35" s="113"/>
      <c r="X35" s="89"/>
      <c r="Y35" s="89"/>
      <c r="Z35" s="89"/>
      <c r="AA35" s="89"/>
      <c r="AB35" s="89"/>
      <c r="AC35" s="89"/>
      <c r="AD35" s="89"/>
      <c r="AE35" s="89"/>
      <c r="AF35" s="208"/>
      <c r="AG35" s="208"/>
      <c r="AH35" s="208"/>
      <c r="AI35" s="208"/>
      <c r="AJ35" s="259"/>
      <c r="AK35" s="260"/>
      <c r="AL35" s="260"/>
      <c r="AM35" s="260"/>
      <c r="AN35" s="261"/>
      <c r="AO35" s="116"/>
      <c r="AP35" s="117"/>
      <c r="AQ35" s="117"/>
      <c r="AR35" s="118"/>
      <c r="AS35" s="130"/>
      <c r="AT35" s="130"/>
      <c r="AU35" s="130"/>
      <c r="AV35" s="130"/>
      <c r="AW35" s="131"/>
      <c r="AX35" s="129"/>
      <c r="AY35" s="130"/>
      <c r="AZ35" s="130"/>
      <c r="BA35" s="130"/>
      <c r="BB35" s="131"/>
      <c r="BC35" s="205"/>
      <c r="BD35" s="206"/>
      <c r="BE35" s="206"/>
      <c r="BF35" s="206"/>
      <c r="BG35" s="207"/>
      <c r="BH35" s="108"/>
      <c r="BI35" s="109"/>
      <c r="BJ35" s="109"/>
      <c r="BK35" s="109"/>
      <c r="BL35" s="110"/>
      <c r="BM35" s="108"/>
      <c r="BN35" s="109"/>
      <c r="BO35" s="109"/>
      <c r="BP35" s="109"/>
      <c r="BQ35" s="110"/>
      <c r="BR35" s="100">
        <f t="shared" si="3"/>
        <v>0</v>
      </c>
      <c r="BS35" s="101"/>
      <c r="BT35" s="101"/>
      <c r="BU35" s="102"/>
      <c r="BV35" s="106" t="str">
        <f t="shared" si="4"/>
        <v>-</v>
      </c>
      <c r="BW35" s="107"/>
      <c r="BX35" s="4"/>
      <c r="BY35" s="4"/>
      <c r="BZ35" s="4"/>
      <c r="CA35" s="4"/>
      <c r="CF35" s="52"/>
    </row>
    <row r="36" spans="1:84" ht="15.75" customHeight="1" x14ac:dyDescent="0.25">
      <c r="A36">
        <v>14</v>
      </c>
      <c r="B36" s="119"/>
      <c r="C36" s="119"/>
      <c r="D36" s="119"/>
      <c r="E36" s="89"/>
      <c r="F36" s="89"/>
      <c r="G36" s="89"/>
      <c r="H36" s="89"/>
      <c r="I36" s="89"/>
      <c r="J36" s="89"/>
      <c r="K36" s="89"/>
      <c r="L36" s="89"/>
      <c r="M36" s="89"/>
      <c r="N36" s="116"/>
      <c r="O36" s="117"/>
      <c r="P36" s="117"/>
      <c r="Q36" s="117"/>
      <c r="R36" s="118"/>
      <c r="S36" s="111"/>
      <c r="T36" s="112"/>
      <c r="U36" s="112"/>
      <c r="V36" s="112"/>
      <c r="W36" s="113"/>
      <c r="X36" s="89"/>
      <c r="Y36" s="89"/>
      <c r="Z36" s="89"/>
      <c r="AA36" s="89"/>
      <c r="AB36" s="89"/>
      <c r="AC36" s="89"/>
      <c r="AD36" s="89"/>
      <c r="AE36" s="89"/>
      <c r="AF36" s="208"/>
      <c r="AG36" s="208"/>
      <c r="AH36" s="208"/>
      <c r="AI36" s="208"/>
      <c r="AJ36" s="259"/>
      <c r="AK36" s="260"/>
      <c r="AL36" s="260"/>
      <c r="AM36" s="260"/>
      <c r="AN36" s="261"/>
      <c r="AO36" s="116"/>
      <c r="AP36" s="117"/>
      <c r="AQ36" s="117"/>
      <c r="AR36" s="118"/>
      <c r="AS36" s="130"/>
      <c r="AT36" s="130"/>
      <c r="AU36" s="130"/>
      <c r="AV36" s="130"/>
      <c r="AW36" s="131"/>
      <c r="AX36" s="129"/>
      <c r="AY36" s="130"/>
      <c r="AZ36" s="130"/>
      <c r="BA36" s="130"/>
      <c r="BB36" s="131"/>
      <c r="BC36" s="205"/>
      <c r="BD36" s="206"/>
      <c r="BE36" s="206"/>
      <c r="BF36" s="206"/>
      <c r="BG36" s="207"/>
      <c r="BH36" s="108"/>
      <c r="BI36" s="109"/>
      <c r="BJ36" s="109"/>
      <c r="BK36" s="109"/>
      <c r="BL36" s="110"/>
      <c r="BM36" s="108"/>
      <c r="BN36" s="109"/>
      <c r="BO36" s="109"/>
      <c r="BP36" s="109"/>
      <c r="BQ36" s="110"/>
      <c r="BR36" s="100">
        <f t="shared" si="3"/>
        <v>0</v>
      </c>
      <c r="BS36" s="101"/>
      <c r="BT36" s="101"/>
      <c r="BU36" s="102"/>
      <c r="BV36" s="106" t="str">
        <f t="shared" si="4"/>
        <v>-</v>
      </c>
      <c r="BW36" s="107"/>
      <c r="BX36" s="4"/>
      <c r="BY36" s="4"/>
      <c r="BZ36" s="4"/>
      <c r="CA36" s="4"/>
      <c r="CF36" s="52"/>
    </row>
    <row r="37" spans="1:84" ht="15.75" customHeight="1" x14ac:dyDescent="0.25">
      <c r="A37">
        <v>15</v>
      </c>
      <c r="B37" s="119"/>
      <c r="C37" s="119"/>
      <c r="D37" s="119"/>
      <c r="E37" s="89"/>
      <c r="F37" s="89"/>
      <c r="G37" s="89"/>
      <c r="H37" s="89"/>
      <c r="I37" s="89"/>
      <c r="J37" s="89"/>
      <c r="K37" s="89"/>
      <c r="L37" s="89"/>
      <c r="M37" s="89"/>
      <c r="N37" s="116"/>
      <c r="O37" s="117"/>
      <c r="P37" s="117"/>
      <c r="Q37" s="117"/>
      <c r="R37" s="118"/>
      <c r="S37" s="111"/>
      <c r="T37" s="112"/>
      <c r="U37" s="112"/>
      <c r="V37" s="112"/>
      <c r="W37" s="113"/>
      <c r="X37" s="89"/>
      <c r="Y37" s="89"/>
      <c r="Z37" s="89"/>
      <c r="AA37" s="89"/>
      <c r="AB37" s="89"/>
      <c r="AC37" s="89"/>
      <c r="AD37" s="89"/>
      <c r="AE37" s="89"/>
      <c r="AF37" s="208"/>
      <c r="AG37" s="208"/>
      <c r="AH37" s="208"/>
      <c r="AI37" s="208"/>
      <c r="AJ37" s="259"/>
      <c r="AK37" s="260"/>
      <c r="AL37" s="260"/>
      <c r="AM37" s="260"/>
      <c r="AN37" s="261"/>
      <c r="AO37" s="116"/>
      <c r="AP37" s="117"/>
      <c r="AQ37" s="117"/>
      <c r="AR37" s="118"/>
      <c r="AS37" s="130"/>
      <c r="AT37" s="130"/>
      <c r="AU37" s="130"/>
      <c r="AV37" s="130"/>
      <c r="AW37" s="131"/>
      <c r="AX37" s="129"/>
      <c r="AY37" s="130"/>
      <c r="AZ37" s="130"/>
      <c r="BA37" s="130"/>
      <c r="BB37" s="131"/>
      <c r="BC37" s="205"/>
      <c r="BD37" s="206"/>
      <c r="BE37" s="206"/>
      <c r="BF37" s="206"/>
      <c r="BG37" s="207"/>
      <c r="BH37" s="108"/>
      <c r="BI37" s="109"/>
      <c r="BJ37" s="109"/>
      <c r="BK37" s="109"/>
      <c r="BL37" s="110"/>
      <c r="BM37" s="108"/>
      <c r="BN37" s="109"/>
      <c r="BO37" s="109"/>
      <c r="BP37" s="109"/>
      <c r="BQ37" s="110"/>
      <c r="BR37" s="100">
        <f t="shared" si="3"/>
        <v>0</v>
      </c>
      <c r="BS37" s="101"/>
      <c r="BT37" s="101"/>
      <c r="BU37" s="102"/>
      <c r="BV37" s="106" t="str">
        <f t="shared" si="4"/>
        <v>-</v>
      </c>
      <c r="BW37" s="107"/>
      <c r="BX37" s="4"/>
      <c r="BY37" s="4"/>
      <c r="BZ37" s="4"/>
      <c r="CA37" s="4"/>
      <c r="CF37" s="52"/>
    </row>
    <row r="38" spans="1:84" ht="15.75" customHeight="1" x14ac:dyDescent="0.25">
      <c r="A38">
        <v>16</v>
      </c>
      <c r="B38" s="116"/>
      <c r="C38" s="117"/>
      <c r="D38" s="118"/>
      <c r="E38" s="116"/>
      <c r="F38" s="117"/>
      <c r="G38" s="117"/>
      <c r="H38" s="117"/>
      <c r="I38" s="117"/>
      <c r="J38" s="117"/>
      <c r="K38" s="117"/>
      <c r="L38" s="117"/>
      <c r="M38" s="118"/>
      <c r="N38" s="116"/>
      <c r="O38" s="117"/>
      <c r="P38" s="117"/>
      <c r="Q38" s="117"/>
      <c r="R38" s="118"/>
      <c r="S38" s="111"/>
      <c r="T38" s="112"/>
      <c r="U38" s="112"/>
      <c r="V38" s="112"/>
      <c r="W38" s="113"/>
      <c r="X38" s="89"/>
      <c r="Y38" s="89"/>
      <c r="Z38" s="89"/>
      <c r="AA38" s="89"/>
      <c r="AB38" s="89"/>
      <c r="AC38" s="89"/>
      <c r="AD38" s="89"/>
      <c r="AE38" s="89"/>
      <c r="AF38" s="208"/>
      <c r="AG38" s="208"/>
      <c r="AH38" s="208"/>
      <c r="AI38" s="208"/>
      <c r="AJ38" s="259"/>
      <c r="AK38" s="260"/>
      <c r="AL38" s="260"/>
      <c r="AM38" s="260"/>
      <c r="AN38" s="261"/>
      <c r="AO38" s="116"/>
      <c r="AP38" s="117"/>
      <c r="AQ38" s="117"/>
      <c r="AR38" s="118"/>
      <c r="AS38" s="130"/>
      <c r="AT38" s="130"/>
      <c r="AU38" s="130"/>
      <c r="AV38" s="130"/>
      <c r="AW38" s="131"/>
      <c r="AX38" s="129"/>
      <c r="AY38" s="130"/>
      <c r="AZ38" s="130"/>
      <c r="BA38" s="130"/>
      <c r="BB38" s="131"/>
      <c r="BC38" s="205"/>
      <c r="BD38" s="206"/>
      <c r="BE38" s="206"/>
      <c r="BF38" s="206"/>
      <c r="BG38" s="207"/>
      <c r="BH38" s="108"/>
      <c r="BI38" s="109"/>
      <c r="BJ38" s="109"/>
      <c r="BK38" s="109"/>
      <c r="BL38" s="110"/>
      <c r="BM38" s="108"/>
      <c r="BN38" s="109"/>
      <c r="BO38" s="109"/>
      <c r="BP38" s="109"/>
      <c r="BQ38" s="110"/>
      <c r="BR38" s="100">
        <f t="shared" si="3"/>
        <v>0</v>
      </c>
      <c r="BS38" s="101"/>
      <c r="BT38" s="101"/>
      <c r="BU38" s="102"/>
      <c r="BV38" s="106" t="str">
        <f t="shared" si="4"/>
        <v>-</v>
      </c>
      <c r="BW38" s="107"/>
      <c r="BX38" s="4"/>
      <c r="BY38" s="4"/>
      <c r="BZ38" s="4"/>
      <c r="CA38" s="4"/>
      <c r="CF38" s="52"/>
    </row>
    <row r="39" spans="1:84" ht="15.75" customHeight="1" x14ac:dyDescent="0.25">
      <c r="A39">
        <v>17</v>
      </c>
      <c r="B39" s="119"/>
      <c r="C39" s="119"/>
      <c r="D39" s="119"/>
      <c r="E39" s="89"/>
      <c r="F39" s="89"/>
      <c r="G39" s="89"/>
      <c r="H39" s="89"/>
      <c r="I39" s="89"/>
      <c r="J39" s="89"/>
      <c r="K39" s="89"/>
      <c r="L39" s="89"/>
      <c r="M39" s="89"/>
      <c r="N39" s="116"/>
      <c r="O39" s="117"/>
      <c r="P39" s="117"/>
      <c r="Q39" s="117"/>
      <c r="R39" s="118"/>
      <c r="S39" s="111"/>
      <c r="T39" s="112"/>
      <c r="U39" s="112"/>
      <c r="V39" s="112"/>
      <c r="W39" s="113"/>
      <c r="X39" s="89"/>
      <c r="Y39" s="89"/>
      <c r="Z39" s="89"/>
      <c r="AA39" s="89"/>
      <c r="AB39" s="89"/>
      <c r="AC39" s="89"/>
      <c r="AD39" s="89"/>
      <c r="AE39" s="89"/>
      <c r="AF39" s="208"/>
      <c r="AG39" s="208"/>
      <c r="AH39" s="208"/>
      <c r="AI39" s="208"/>
      <c r="AJ39" s="259"/>
      <c r="AK39" s="260"/>
      <c r="AL39" s="260"/>
      <c r="AM39" s="260"/>
      <c r="AN39" s="261"/>
      <c r="AO39" s="116"/>
      <c r="AP39" s="117"/>
      <c r="AQ39" s="117"/>
      <c r="AR39" s="118"/>
      <c r="AS39" s="130"/>
      <c r="AT39" s="130"/>
      <c r="AU39" s="130"/>
      <c r="AV39" s="130"/>
      <c r="AW39" s="131"/>
      <c r="AX39" s="129"/>
      <c r="AY39" s="130"/>
      <c r="AZ39" s="130"/>
      <c r="BA39" s="130"/>
      <c r="BB39" s="131"/>
      <c r="BC39" s="205"/>
      <c r="BD39" s="206"/>
      <c r="BE39" s="206"/>
      <c r="BF39" s="206"/>
      <c r="BG39" s="207"/>
      <c r="BH39" s="108"/>
      <c r="BI39" s="109"/>
      <c r="BJ39" s="109"/>
      <c r="BK39" s="109"/>
      <c r="BL39" s="110"/>
      <c r="BM39" s="108"/>
      <c r="BN39" s="109"/>
      <c r="BO39" s="109"/>
      <c r="BP39" s="109"/>
      <c r="BQ39" s="110"/>
      <c r="BR39" s="100">
        <f t="shared" si="3"/>
        <v>0</v>
      </c>
      <c r="BS39" s="101"/>
      <c r="BT39" s="101"/>
      <c r="BU39" s="102"/>
      <c r="BV39" s="106" t="str">
        <f t="shared" si="4"/>
        <v>-</v>
      </c>
      <c r="BW39" s="107"/>
      <c r="BX39" s="4"/>
      <c r="BY39" s="4"/>
      <c r="BZ39" s="4"/>
      <c r="CA39" s="4"/>
      <c r="CF39" s="52"/>
    </row>
    <row r="40" spans="1:84" ht="15.75" customHeight="1" x14ac:dyDescent="0.25">
      <c r="A40">
        <v>18</v>
      </c>
      <c r="B40" s="119"/>
      <c r="C40" s="119"/>
      <c r="D40" s="119"/>
      <c r="E40" s="89"/>
      <c r="F40" s="89"/>
      <c r="G40" s="89"/>
      <c r="H40" s="89"/>
      <c r="I40" s="89"/>
      <c r="J40" s="89"/>
      <c r="K40" s="89"/>
      <c r="L40" s="89"/>
      <c r="M40" s="89"/>
      <c r="N40" s="116"/>
      <c r="O40" s="117"/>
      <c r="P40" s="117"/>
      <c r="Q40" s="117"/>
      <c r="R40" s="118"/>
      <c r="S40" s="111"/>
      <c r="T40" s="112"/>
      <c r="U40" s="112"/>
      <c r="V40" s="112"/>
      <c r="W40" s="113"/>
      <c r="X40" s="89"/>
      <c r="Y40" s="89"/>
      <c r="Z40" s="89"/>
      <c r="AA40" s="89"/>
      <c r="AB40" s="89"/>
      <c r="AC40" s="89"/>
      <c r="AD40" s="89"/>
      <c r="AE40" s="89"/>
      <c r="AF40" s="208"/>
      <c r="AG40" s="208"/>
      <c r="AH40" s="208"/>
      <c r="AI40" s="208"/>
      <c r="AJ40" s="259"/>
      <c r="AK40" s="260"/>
      <c r="AL40" s="260"/>
      <c r="AM40" s="260"/>
      <c r="AN40" s="261"/>
      <c r="AO40" s="116"/>
      <c r="AP40" s="117"/>
      <c r="AQ40" s="117"/>
      <c r="AR40" s="118"/>
      <c r="AS40" s="130"/>
      <c r="AT40" s="130"/>
      <c r="AU40" s="130"/>
      <c r="AV40" s="130"/>
      <c r="AW40" s="131"/>
      <c r="AX40" s="129"/>
      <c r="AY40" s="130"/>
      <c r="AZ40" s="130"/>
      <c r="BA40" s="130"/>
      <c r="BB40" s="131"/>
      <c r="BC40" s="205"/>
      <c r="BD40" s="206"/>
      <c r="BE40" s="206"/>
      <c r="BF40" s="206"/>
      <c r="BG40" s="207"/>
      <c r="BH40" s="108"/>
      <c r="BI40" s="109"/>
      <c r="BJ40" s="109"/>
      <c r="BK40" s="109"/>
      <c r="BL40" s="110"/>
      <c r="BM40" s="108"/>
      <c r="BN40" s="109"/>
      <c r="BO40" s="109"/>
      <c r="BP40" s="109"/>
      <c r="BQ40" s="110"/>
      <c r="BR40" s="100">
        <f t="shared" si="3"/>
        <v>0</v>
      </c>
      <c r="BS40" s="101"/>
      <c r="BT40" s="101"/>
      <c r="BU40" s="102"/>
      <c r="BV40" s="106" t="str">
        <f t="shared" si="4"/>
        <v>-</v>
      </c>
      <c r="BW40" s="107"/>
      <c r="BX40" s="4"/>
      <c r="BY40" s="4"/>
      <c r="BZ40" s="4"/>
      <c r="CA40" s="4"/>
      <c r="CF40" s="52"/>
    </row>
    <row r="41" spans="1:84" ht="15.75" customHeight="1" x14ac:dyDescent="0.25">
      <c r="A41">
        <v>19</v>
      </c>
      <c r="B41" s="116"/>
      <c r="C41" s="117"/>
      <c r="D41" s="118"/>
      <c r="E41" s="116"/>
      <c r="F41" s="117"/>
      <c r="G41" s="117"/>
      <c r="H41" s="117"/>
      <c r="I41" s="117"/>
      <c r="J41" s="117"/>
      <c r="K41" s="117"/>
      <c r="L41" s="117"/>
      <c r="M41" s="118"/>
      <c r="N41" s="116"/>
      <c r="O41" s="117"/>
      <c r="P41" s="117"/>
      <c r="Q41" s="117"/>
      <c r="R41" s="118"/>
      <c r="S41" s="111"/>
      <c r="T41" s="112"/>
      <c r="U41" s="112"/>
      <c r="V41" s="112"/>
      <c r="W41" s="113"/>
      <c r="X41" s="89"/>
      <c r="Y41" s="89"/>
      <c r="Z41" s="89"/>
      <c r="AA41" s="89"/>
      <c r="AB41" s="89"/>
      <c r="AC41" s="89"/>
      <c r="AD41" s="89"/>
      <c r="AE41" s="89"/>
      <c r="AF41" s="208"/>
      <c r="AG41" s="208"/>
      <c r="AH41" s="208"/>
      <c r="AI41" s="208"/>
      <c r="AJ41" s="259"/>
      <c r="AK41" s="260"/>
      <c r="AL41" s="260"/>
      <c r="AM41" s="260"/>
      <c r="AN41" s="261"/>
      <c r="AO41" s="116"/>
      <c r="AP41" s="117"/>
      <c r="AQ41" s="117"/>
      <c r="AR41" s="118"/>
      <c r="AS41" s="130"/>
      <c r="AT41" s="130"/>
      <c r="AU41" s="130"/>
      <c r="AV41" s="130"/>
      <c r="AW41" s="131"/>
      <c r="AX41" s="129"/>
      <c r="AY41" s="130"/>
      <c r="AZ41" s="130"/>
      <c r="BA41" s="130"/>
      <c r="BB41" s="131"/>
      <c r="BC41" s="205"/>
      <c r="BD41" s="206"/>
      <c r="BE41" s="206"/>
      <c r="BF41" s="206"/>
      <c r="BG41" s="207"/>
      <c r="BH41" s="108"/>
      <c r="BI41" s="109"/>
      <c r="BJ41" s="109"/>
      <c r="BK41" s="109"/>
      <c r="BL41" s="110"/>
      <c r="BM41" s="108"/>
      <c r="BN41" s="109"/>
      <c r="BO41" s="109"/>
      <c r="BP41" s="109"/>
      <c r="BQ41" s="110"/>
      <c r="BR41" s="100">
        <f t="shared" si="3"/>
        <v>0</v>
      </c>
      <c r="BS41" s="101"/>
      <c r="BT41" s="101"/>
      <c r="BU41" s="102"/>
      <c r="BV41" s="106" t="str">
        <f t="shared" si="4"/>
        <v>-</v>
      </c>
      <c r="BW41" s="107"/>
      <c r="BX41" s="4"/>
      <c r="BY41" s="4"/>
      <c r="BZ41" s="4"/>
      <c r="CA41" s="4"/>
      <c r="CF41" s="52"/>
    </row>
    <row r="42" spans="1:84" ht="15.75" customHeight="1" x14ac:dyDescent="0.25">
      <c r="A42">
        <v>20</v>
      </c>
      <c r="B42" s="119"/>
      <c r="C42" s="119"/>
      <c r="D42" s="119"/>
      <c r="E42" s="89"/>
      <c r="F42" s="89"/>
      <c r="G42" s="89"/>
      <c r="H42" s="89"/>
      <c r="I42" s="89"/>
      <c r="J42" s="89"/>
      <c r="K42" s="89"/>
      <c r="L42" s="89"/>
      <c r="M42" s="89"/>
      <c r="N42" s="116"/>
      <c r="O42" s="117"/>
      <c r="P42" s="117"/>
      <c r="Q42" s="117"/>
      <c r="R42" s="118"/>
      <c r="S42" s="111"/>
      <c r="T42" s="112"/>
      <c r="U42" s="112"/>
      <c r="V42" s="112"/>
      <c r="W42" s="113"/>
      <c r="X42" s="89"/>
      <c r="Y42" s="89"/>
      <c r="Z42" s="89"/>
      <c r="AA42" s="89"/>
      <c r="AB42" s="89"/>
      <c r="AC42" s="89"/>
      <c r="AD42" s="89"/>
      <c r="AE42" s="89"/>
      <c r="AF42" s="208"/>
      <c r="AG42" s="208"/>
      <c r="AH42" s="208"/>
      <c r="AI42" s="208"/>
      <c r="AJ42" s="259"/>
      <c r="AK42" s="260"/>
      <c r="AL42" s="260"/>
      <c r="AM42" s="260"/>
      <c r="AN42" s="261"/>
      <c r="AO42" s="116"/>
      <c r="AP42" s="117"/>
      <c r="AQ42" s="117"/>
      <c r="AR42" s="118"/>
      <c r="AS42" s="130"/>
      <c r="AT42" s="130"/>
      <c r="AU42" s="130"/>
      <c r="AV42" s="130"/>
      <c r="AW42" s="131"/>
      <c r="AX42" s="129"/>
      <c r="AY42" s="130"/>
      <c r="AZ42" s="130"/>
      <c r="BA42" s="130"/>
      <c r="BB42" s="131"/>
      <c r="BC42" s="205"/>
      <c r="BD42" s="206"/>
      <c r="BE42" s="206"/>
      <c r="BF42" s="206"/>
      <c r="BG42" s="207"/>
      <c r="BH42" s="108"/>
      <c r="BI42" s="109"/>
      <c r="BJ42" s="109"/>
      <c r="BK42" s="109"/>
      <c r="BL42" s="110"/>
      <c r="BM42" s="108"/>
      <c r="BN42" s="109"/>
      <c r="BO42" s="109"/>
      <c r="BP42" s="109"/>
      <c r="BQ42" s="110"/>
      <c r="BR42" s="100">
        <f t="shared" si="3"/>
        <v>0</v>
      </c>
      <c r="BS42" s="101"/>
      <c r="BT42" s="101"/>
      <c r="BU42" s="102"/>
      <c r="BV42" s="106" t="str">
        <f t="shared" si="4"/>
        <v>-</v>
      </c>
      <c r="BW42" s="107"/>
      <c r="BX42" s="4"/>
      <c r="BY42" s="4"/>
      <c r="BZ42" s="4"/>
      <c r="CA42" s="4"/>
      <c r="CF42" s="52"/>
    </row>
    <row r="43" spans="1:84" ht="15.75" customHeight="1" x14ac:dyDescent="0.25">
      <c r="A43">
        <v>21</v>
      </c>
      <c r="B43" s="119"/>
      <c r="C43" s="119"/>
      <c r="D43" s="119"/>
      <c r="E43" s="89"/>
      <c r="F43" s="89"/>
      <c r="G43" s="89"/>
      <c r="H43" s="89"/>
      <c r="I43" s="89"/>
      <c r="J43" s="89"/>
      <c r="K43" s="89"/>
      <c r="L43" s="89"/>
      <c r="M43" s="89"/>
      <c r="N43" s="116"/>
      <c r="O43" s="117"/>
      <c r="P43" s="117"/>
      <c r="Q43" s="117"/>
      <c r="R43" s="118"/>
      <c r="S43" s="111"/>
      <c r="T43" s="112"/>
      <c r="U43" s="112"/>
      <c r="V43" s="112"/>
      <c r="W43" s="113"/>
      <c r="X43" s="89"/>
      <c r="Y43" s="89"/>
      <c r="Z43" s="89"/>
      <c r="AA43" s="89"/>
      <c r="AB43" s="89"/>
      <c r="AC43" s="89"/>
      <c r="AD43" s="89"/>
      <c r="AE43" s="89"/>
      <c r="AF43" s="208"/>
      <c r="AG43" s="208"/>
      <c r="AH43" s="208"/>
      <c r="AI43" s="208"/>
      <c r="AJ43" s="259"/>
      <c r="AK43" s="260"/>
      <c r="AL43" s="260"/>
      <c r="AM43" s="260"/>
      <c r="AN43" s="261"/>
      <c r="AO43" s="116"/>
      <c r="AP43" s="117"/>
      <c r="AQ43" s="117"/>
      <c r="AR43" s="118"/>
      <c r="AS43" s="130"/>
      <c r="AT43" s="130"/>
      <c r="AU43" s="130"/>
      <c r="AV43" s="130"/>
      <c r="AW43" s="131"/>
      <c r="AX43" s="129"/>
      <c r="AY43" s="130"/>
      <c r="AZ43" s="130"/>
      <c r="BA43" s="130"/>
      <c r="BB43" s="131"/>
      <c r="BC43" s="205"/>
      <c r="BD43" s="206"/>
      <c r="BE43" s="206"/>
      <c r="BF43" s="206"/>
      <c r="BG43" s="207"/>
      <c r="BH43" s="108"/>
      <c r="BI43" s="109"/>
      <c r="BJ43" s="109"/>
      <c r="BK43" s="109"/>
      <c r="BL43" s="110"/>
      <c r="BM43" s="108"/>
      <c r="BN43" s="109"/>
      <c r="BO43" s="109"/>
      <c r="BP43" s="109"/>
      <c r="BQ43" s="110"/>
      <c r="BR43" s="100">
        <f t="shared" si="3"/>
        <v>0</v>
      </c>
      <c r="BS43" s="101"/>
      <c r="BT43" s="101"/>
      <c r="BU43" s="102"/>
      <c r="BV43" s="106" t="str">
        <f t="shared" si="4"/>
        <v>-</v>
      </c>
      <c r="BW43" s="107"/>
      <c r="BX43" s="4"/>
      <c r="BY43" s="4"/>
      <c r="BZ43" s="4"/>
      <c r="CA43" s="4"/>
      <c r="CF43" s="52"/>
    </row>
    <row r="44" spans="1:84" ht="15.75" customHeight="1" x14ac:dyDescent="0.25">
      <c r="A44">
        <v>22</v>
      </c>
      <c r="B44" s="116"/>
      <c r="C44" s="117"/>
      <c r="D44" s="118"/>
      <c r="E44" s="116"/>
      <c r="F44" s="117"/>
      <c r="G44" s="117"/>
      <c r="H44" s="117"/>
      <c r="I44" s="117"/>
      <c r="J44" s="117"/>
      <c r="K44" s="117"/>
      <c r="L44" s="117"/>
      <c r="M44" s="118"/>
      <c r="N44" s="116"/>
      <c r="O44" s="117"/>
      <c r="P44" s="117"/>
      <c r="Q44" s="117"/>
      <c r="R44" s="118"/>
      <c r="S44" s="111"/>
      <c r="T44" s="112"/>
      <c r="U44" s="112"/>
      <c r="V44" s="112"/>
      <c r="W44" s="113"/>
      <c r="X44" s="89"/>
      <c r="Y44" s="89"/>
      <c r="Z44" s="89"/>
      <c r="AA44" s="89"/>
      <c r="AB44" s="89"/>
      <c r="AC44" s="89"/>
      <c r="AD44" s="89"/>
      <c r="AE44" s="89"/>
      <c r="AF44" s="208"/>
      <c r="AG44" s="208"/>
      <c r="AH44" s="208"/>
      <c r="AI44" s="208"/>
      <c r="AJ44" s="259"/>
      <c r="AK44" s="260"/>
      <c r="AL44" s="260"/>
      <c r="AM44" s="260"/>
      <c r="AN44" s="261"/>
      <c r="AO44" s="116"/>
      <c r="AP44" s="117"/>
      <c r="AQ44" s="117"/>
      <c r="AR44" s="118"/>
      <c r="AS44" s="130"/>
      <c r="AT44" s="130"/>
      <c r="AU44" s="130"/>
      <c r="AV44" s="130"/>
      <c r="AW44" s="131"/>
      <c r="AX44" s="129"/>
      <c r="AY44" s="130"/>
      <c r="AZ44" s="130"/>
      <c r="BA44" s="130"/>
      <c r="BB44" s="131"/>
      <c r="BC44" s="205"/>
      <c r="BD44" s="206"/>
      <c r="BE44" s="206"/>
      <c r="BF44" s="206"/>
      <c r="BG44" s="207"/>
      <c r="BH44" s="108"/>
      <c r="BI44" s="109"/>
      <c r="BJ44" s="109"/>
      <c r="BK44" s="109"/>
      <c r="BL44" s="110"/>
      <c r="BM44" s="108"/>
      <c r="BN44" s="109"/>
      <c r="BO44" s="109"/>
      <c r="BP44" s="109"/>
      <c r="BQ44" s="110"/>
      <c r="BR44" s="100">
        <f t="shared" si="3"/>
        <v>0</v>
      </c>
      <c r="BS44" s="101"/>
      <c r="BT44" s="101"/>
      <c r="BU44" s="102"/>
      <c r="BV44" s="106" t="str">
        <f t="shared" si="4"/>
        <v>-</v>
      </c>
      <c r="BW44" s="107"/>
      <c r="BX44" s="4"/>
      <c r="BY44" s="4"/>
      <c r="BZ44" s="4"/>
      <c r="CA44" s="4"/>
      <c r="CF44" s="52"/>
    </row>
    <row r="45" spans="1:84" ht="15.75" customHeight="1" x14ac:dyDescent="0.25">
      <c r="A45">
        <v>23</v>
      </c>
      <c r="B45" s="119"/>
      <c r="C45" s="119"/>
      <c r="D45" s="119"/>
      <c r="E45" s="89"/>
      <c r="F45" s="89"/>
      <c r="G45" s="89"/>
      <c r="H45" s="89"/>
      <c r="I45" s="89"/>
      <c r="J45" s="89"/>
      <c r="K45" s="89"/>
      <c r="L45" s="89"/>
      <c r="M45" s="89"/>
      <c r="N45" s="116"/>
      <c r="O45" s="117"/>
      <c r="P45" s="117"/>
      <c r="Q45" s="117"/>
      <c r="R45" s="118"/>
      <c r="S45" s="111"/>
      <c r="T45" s="112"/>
      <c r="U45" s="112"/>
      <c r="V45" s="112"/>
      <c r="W45" s="113"/>
      <c r="X45" s="89"/>
      <c r="Y45" s="89"/>
      <c r="Z45" s="89"/>
      <c r="AA45" s="89"/>
      <c r="AB45" s="89"/>
      <c r="AC45" s="89"/>
      <c r="AD45" s="89"/>
      <c r="AE45" s="89"/>
      <c r="AF45" s="208"/>
      <c r="AG45" s="208"/>
      <c r="AH45" s="208"/>
      <c r="AI45" s="208"/>
      <c r="AJ45" s="259"/>
      <c r="AK45" s="260"/>
      <c r="AL45" s="260"/>
      <c r="AM45" s="260"/>
      <c r="AN45" s="261"/>
      <c r="AO45" s="116"/>
      <c r="AP45" s="117"/>
      <c r="AQ45" s="117"/>
      <c r="AR45" s="118"/>
      <c r="AS45" s="130"/>
      <c r="AT45" s="130"/>
      <c r="AU45" s="130"/>
      <c r="AV45" s="130"/>
      <c r="AW45" s="131"/>
      <c r="AX45" s="129"/>
      <c r="AY45" s="130"/>
      <c r="AZ45" s="130"/>
      <c r="BA45" s="130"/>
      <c r="BB45" s="131"/>
      <c r="BC45" s="205"/>
      <c r="BD45" s="206"/>
      <c r="BE45" s="206"/>
      <c r="BF45" s="206"/>
      <c r="BG45" s="207"/>
      <c r="BH45" s="108"/>
      <c r="BI45" s="109"/>
      <c r="BJ45" s="109"/>
      <c r="BK45" s="109"/>
      <c r="BL45" s="110"/>
      <c r="BM45" s="108"/>
      <c r="BN45" s="109"/>
      <c r="BO45" s="109"/>
      <c r="BP45" s="109"/>
      <c r="BQ45" s="110"/>
      <c r="BR45" s="100">
        <f t="shared" si="3"/>
        <v>0</v>
      </c>
      <c r="BS45" s="101"/>
      <c r="BT45" s="101"/>
      <c r="BU45" s="102"/>
      <c r="BV45" s="106" t="str">
        <f t="shared" si="4"/>
        <v>-</v>
      </c>
      <c r="BW45" s="107"/>
      <c r="BX45" s="4"/>
      <c r="BY45" s="4"/>
      <c r="BZ45" s="4"/>
      <c r="CA45" s="4"/>
      <c r="CF45" s="52"/>
    </row>
    <row r="46" spans="1:84" ht="15.75" customHeight="1" x14ac:dyDescent="0.25">
      <c r="A46">
        <v>24</v>
      </c>
      <c r="B46" s="119"/>
      <c r="C46" s="119"/>
      <c r="D46" s="119"/>
      <c r="E46" s="89"/>
      <c r="F46" s="89"/>
      <c r="G46" s="89"/>
      <c r="H46" s="89"/>
      <c r="I46" s="89"/>
      <c r="J46" s="89"/>
      <c r="K46" s="89"/>
      <c r="L46" s="89"/>
      <c r="M46" s="89"/>
      <c r="N46" s="116"/>
      <c r="O46" s="117"/>
      <c r="P46" s="117"/>
      <c r="Q46" s="117"/>
      <c r="R46" s="118"/>
      <c r="S46" s="111"/>
      <c r="T46" s="112"/>
      <c r="U46" s="112"/>
      <c r="V46" s="112"/>
      <c r="W46" s="113"/>
      <c r="X46" s="89"/>
      <c r="Y46" s="89"/>
      <c r="Z46" s="89"/>
      <c r="AA46" s="89"/>
      <c r="AB46" s="89"/>
      <c r="AC46" s="89"/>
      <c r="AD46" s="89"/>
      <c r="AE46" s="89"/>
      <c r="AF46" s="208"/>
      <c r="AG46" s="208"/>
      <c r="AH46" s="208"/>
      <c r="AI46" s="208"/>
      <c r="AJ46" s="259"/>
      <c r="AK46" s="260"/>
      <c r="AL46" s="260"/>
      <c r="AM46" s="260"/>
      <c r="AN46" s="261"/>
      <c r="AO46" s="116"/>
      <c r="AP46" s="117"/>
      <c r="AQ46" s="117"/>
      <c r="AR46" s="118"/>
      <c r="AS46" s="130"/>
      <c r="AT46" s="130"/>
      <c r="AU46" s="130"/>
      <c r="AV46" s="130"/>
      <c r="AW46" s="131"/>
      <c r="AX46" s="129"/>
      <c r="AY46" s="130"/>
      <c r="AZ46" s="130"/>
      <c r="BA46" s="130"/>
      <c r="BB46" s="131"/>
      <c r="BC46" s="205"/>
      <c r="BD46" s="206"/>
      <c r="BE46" s="206"/>
      <c r="BF46" s="206"/>
      <c r="BG46" s="207"/>
      <c r="BH46" s="108"/>
      <c r="BI46" s="109"/>
      <c r="BJ46" s="109"/>
      <c r="BK46" s="109"/>
      <c r="BL46" s="110"/>
      <c r="BM46" s="108"/>
      <c r="BN46" s="109"/>
      <c r="BO46" s="109"/>
      <c r="BP46" s="109"/>
      <c r="BQ46" s="110"/>
      <c r="BR46" s="100">
        <f t="shared" si="3"/>
        <v>0</v>
      </c>
      <c r="BS46" s="101"/>
      <c r="BT46" s="101"/>
      <c r="BU46" s="102"/>
      <c r="BV46" s="106" t="str">
        <f t="shared" si="4"/>
        <v>-</v>
      </c>
      <c r="BW46" s="107"/>
      <c r="BX46" s="4"/>
      <c r="BY46" s="4"/>
      <c r="BZ46" s="4"/>
      <c r="CA46" s="4"/>
      <c r="CF46" s="52"/>
    </row>
    <row r="47" spans="1:84" s="4" customFormat="1" ht="15.75" customHeight="1" x14ac:dyDescent="0.25">
      <c r="B47" s="31"/>
      <c r="C47" s="31"/>
      <c r="D47" s="31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32"/>
      <c r="T47" s="32"/>
      <c r="U47" s="32"/>
      <c r="V47" s="32"/>
      <c r="W47" s="32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53"/>
      <c r="AN47" s="53"/>
      <c r="AO47" s="23"/>
      <c r="AP47" s="23"/>
      <c r="AQ47" s="23"/>
      <c r="AR47" s="23"/>
      <c r="AS47" s="54"/>
      <c r="AT47" s="54"/>
      <c r="AU47" s="54"/>
      <c r="AV47" s="34"/>
      <c r="AW47" s="34"/>
      <c r="AX47" s="34"/>
      <c r="AY47" s="34"/>
      <c r="AZ47" s="34"/>
      <c r="BA47" s="34"/>
      <c r="BB47" s="34"/>
      <c r="BC47" s="33"/>
      <c r="BD47" s="33"/>
      <c r="BE47" s="33"/>
      <c r="BF47" s="33"/>
      <c r="BG47" s="33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6"/>
      <c r="BW47" s="26"/>
    </row>
    <row r="48" spans="1:84" x14ac:dyDescent="0.25">
      <c r="A48" s="114" t="s">
        <v>55</v>
      </c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57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5"/>
      <c r="AT48" s="55"/>
      <c r="AU48" s="55"/>
      <c r="BX48" s="4"/>
      <c r="BY48" s="4"/>
      <c r="BZ48" s="4"/>
      <c r="CA48" s="4"/>
    </row>
    <row r="49" spans="1:84" x14ac:dyDescent="0.25">
      <c r="B49" s="123" t="s">
        <v>13</v>
      </c>
      <c r="C49" s="124"/>
      <c r="D49" s="125"/>
      <c r="E49" s="123" t="s">
        <v>20</v>
      </c>
      <c r="F49" s="124"/>
      <c r="G49" s="124"/>
      <c r="H49" s="124"/>
      <c r="I49" s="124"/>
      <c r="J49" s="124"/>
      <c r="K49" s="124"/>
      <c r="L49" s="124"/>
      <c r="M49" s="125"/>
      <c r="N49" s="123" t="s">
        <v>15</v>
      </c>
      <c r="O49" s="124"/>
      <c r="P49" s="124"/>
      <c r="Q49" s="124"/>
      <c r="R49" s="125"/>
      <c r="S49" s="123" t="s">
        <v>58</v>
      </c>
      <c r="T49" s="124"/>
      <c r="U49" s="126"/>
      <c r="V49" s="126"/>
      <c r="W49" s="127"/>
      <c r="X49" s="128" t="s">
        <v>59</v>
      </c>
      <c r="Y49" s="126"/>
      <c r="Z49" s="126"/>
      <c r="AA49" s="126"/>
      <c r="AB49" s="126"/>
      <c r="AC49" s="126"/>
      <c r="AD49" s="126"/>
      <c r="AE49" s="126"/>
      <c r="AF49" s="126"/>
      <c r="AG49" s="126"/>
      <c r="AH49" s="126"/>
      <c r="AI49" s="126"/>
      <c r="AJ49" s="126"/>
      <c r="AK49" s="126"/>
      <c r="AL49" s="127"/>
      <c r="AM49" s="128" t="s">
        <v>56</v>
      </c>
      <c r="AN49" s="126"/>
      <c r="AO49" s="126"/>
      <c r="AP49" s="126"/>
      <c r="AQ49" s="126"/>
      <c r="AR49" s="127"/>
      <c r="AS49" s="123" t="s">
        <v>57</v>
      </c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BD49" s="124"/>
      <c r="BE49" s="124"/>
      <c r="BF49" s="124"/>
      <c r="BG49" s="125"/>
      <c r="BH49" s="123" t="s">
        <v>17</v>
      </c>
      <c r="BI49" s="124"/>
      <c r="BJ49" s="124"/>
      <c r="BK49" s="124"/>
      <c r="BL49" s="125"/>
      <c r="BM49" s="123" t="s">
        <v>12</v>
      </c>
      <c r="BN49" s="124"/>
      <c r="BO49" s="124"/>
      <c r="BP49" s="124"/>
      <c r="BQ49" s="125"/>
      <c r="BR49" s="123" t="s">
        <v>18</v>
      </c>
      <c r="BS49" s="124"/>
      <c r="BT49" s="124"/>
      <c r="BU49" s="125"/>
      <c r="BV49" s="123" t="s">
        <v>34</v>
      </c>
      <c r="BW49" s="124"/>
      <c r="BX49" s="4"/>
      <c r="BY49" s="4"/>
      <c r="BZ49" s="4"/>
      <c r="CA49" s="4"/>
      <c r="CF49" s="38"/>
    </row>
    <row r="50" spans="1:84" x14ac:dyDescent="0.25">
      <c r="A50">
        <v>1</v>
      </c>
      <c r="B50" s="119"/>
      <c r="C50" s="119"/>
      <c r="D50" s="119"/>
      <c r="E50" s="89"/>
      <c r="F50" s="89"/>
      <c r="G50" s="89"/>
      <c r="H50" s="89"/>
      <c r="I50" s="89"/>
      <c r="J50" s="89"/>
      <c r="K50" s="89"/>
      <c r="L50" s="89"/>
      <c r="M50" s="89"/>
      <c r="N50" s="116"/>
      <c r="O50" s="117"/>
      <c r="P50" s="117"/>
      <c r="Q50" s="117"/>
      <c r="R50" s="118"/>
      <c r="S50" s="111"/>
      <c r="T50" s="112"/>
      <c r="U50" s="112"/>
      <c r="V50" s="112"/>
      <c r="W50" s="113"/>
      <c r="X50" s="111"/>
      <c r="Y50" s="112"/>
      <c r="Z50" s="112"/>
      <c r="AA50" s="112"/>
      <c r="AB50" s="112"/>
      <c r="AC50" s="112"/>
      <c r="AD50" s="112"/>
      <c r="AE50" s="112"/>
      <c r="AF50" s="112"/>
      <c r="AG50" s="112"/>
      <c r="AH50" s="112"/>
      <c r="AI50" s="112"/>
      <c r="AJ50" s="112"/>
      <c r="AK50" s="112"/>
      <c r="AL50" s="113"/>
      <c r="AM50" s="120"/>
      <c r="AN50" s="121"/>
      <c r="AO50" s="121"/>
      <c r="AP50" s="121"/>
      <c r="AQ50" s="121"/>
      <c r="AR50" s="122"/>
      <c r="AS50" s="111"/>
      <c r="AT50" s="112"/>
      <c r="AU50" s="112"/>
      <c r="AV50" s="112"/>
      <c r="AW50" s="112"/>
      <c r="AX50" s="112"/>
      <c r="AY50" s="112"/>
      <c r="AZ50" s="112"/>
      <c r="BA50" s="112"/>
      <c r="BB50" s="112"/>
      <c r="BC50" s="112"/>
      <c r="BD50" s="112"/>
      <c r="BE50" s="112"/>
      <c r="BF50" s="112"/>
      <c r="BG50" s="113"/>
      <c r="BH50" s="108"/>
      <c r="BI50" s="109"/>
      <c r="BJ50" s="109"/>
      <c r="BK50" s="109"/>
      <c r="BL50" s="110"/>
      <c r="BM50" s="108"/>
      <c r="BN50" s="109"/>
      <c r="BO50" s="109"/>
      <c r="BP50" s="109"/>
      <c r="BQ50" s="110"/>
      <c r="BR50" s="100">
        <f t="shared" ref="BR50:BR78" si="5">BH50-BM50</f>
        <v>0</v>
      </c>
      <c r="BS50" s="101"/>
      <c r="BT50" s="101"/>
      <c r="BU50" s="102"/>
      <c r="BV50" s="106" t="str">
        <f t="shared" ref="BV50:BV78" si="6">IFERROR(BR50/BH50,"-")</f>
        <v>-</v>
      </c>
      <c r="BW50" s="107"/>
      <c r="BX50" s="4"/>
      <c r="BY50" s="4"/>
      <c r="BZ50" s="4"/>
      <c r="CA50" s="4"/>
    </row>
    <row r="51" spans="1:84" x14ac:dyDescent="0.25">
      <c r="A51">
        <v>2</v>
      </c>
      <c r="B51" s="119"/>
      <c r="C51" s="119"/>
      <c r="D51" s="119"/>
      <c r="E51" s="89"/>
      <c r="F51" s="89"/>
      <c r="G51" s="89"/>
      <c r="H51" s="89"/>
      <c r="I51" s="89"/>
      <c r="J51" s="89"/>
      <c r="K51" s="89"/>
      <c r="L51" s="89"/>
      <c r="M51" s="89"/>
      <c r="N51" s="116"/>
      <c r="O51" s="117"/>
      <c r="P51" s="117"/>
      <c r="Q51" s="117"/>
      <c r="R51" s="118"/>
      <c r="S51" s="111"/>
      <c r="T51" s="112"/>
      <c r="U51" s="112"/>
      <c r="V51" s="112"/>
      <c r="W51" s="113"/>
      <c r="X51" s="111"/>
      <c r="Y51" s="112"/>
      <c r="Z51" s="112"/>
      <c r="AA51" s="112"/>
      <c r="AB51" s="112"/>
      <c r="AC51" s="112"/>
      <c r="AD51" s="112"/>
      <c r="AE51" s="112"/>
      <c r="AF51" s="112"/>
      <c r="AG51" s="112"/>
      <c r="AH51" s="112"/>
      <c r="AI51" s="112"/>
      <c r="AJ51" s="112"/>
      <c r="AK51" s="112"/>
      <c r="AL51" s="113"/>
      <c r="AM51" s="120"/>
      <c r="AN51" s="121"/>
      <c r="AO51" s="121"/>
      <c r="AP51" s="121"/>
      <c r="AQ51" s="121"/>
      <c r="AR51" s="122"/>
      <c r="AS51" s="111"/>
      <c r="AT51" s="112"/>
      <c r="AU51" s="112"/>
      <c r="AV51" s="112"/>
      <c r="AW51" s="112"/>
      <c r="AX51" s="112"/>
      <c r="AY51" s="112"/>
      <c r="AZ51" s="112"/>
      <c r="BA51" s="112"/>
      <c r="BB51" s="112"/>
      <c r="BC51" s="112"/>
      <c r="BD51" s="112"/>
      <c r="BE51" s="112"/>
      <c r="BF51" s="112"/>
      <c r="BG51" s="113"/>
      <c r="BH51" s="108"/>
      <c r="BI51" s="109"/>
      <c r="BJ51" s="109"/>
      <c r="BK51" s="109"/>
      <c r="BL51" s="110"/>
      <c r="BM51" s="108"/>
      <c r="BN51" s="109"/>
      <c r="BO51" s="109"/>
      <c r="BP51" s="109"/>
      <c r="BQ51" s="110"/>
      <c r="BR51" s="100">
        <f t="shared" si="5"/>
        <v>0</v>
      </c>
      <c r="BS51" s="101"/>
      <c r="BT51" s="101"/>
      <c r="BU51" s="102"/>
      <c r="BV51" s="106" t="str">
        <f t="shared" si="6"/>
        <v>-</v>
      </c>
      <c r="BW51" s="107"/>
      <c r="BX51" s="4"/>
      <c r="BY51" s="4"/>
      <c r="BZ51" s="4"/>
      <c r="CA51" s="4"/>
    </row>
    <row r="52" spans="1:84" x14ac:dyDescent="0.25">
      <c r="A52">
        <v>3</v>
      </c>
      <c r="B52" s="119"/>
      <c r="C52" s="119"/>
      <c r="D52" s="119"/>
      <c r="E52" s="89"/>
      <c r="F52" s="89"/>
      <c r="G52" s="89"/>
      <c r="H52" s="89"/>
      <c r="I52" s="89"/>
      <c r="J52" s="89"/>
      <c r="K52" s="89"/>
      <c r="L52" s="89"/>
      <c r="M52" s="89"/>
      <c r="N52" s="116"/>
      <c r="O52" s="117"/>
      <c r="P52" s="117"/>
      <c r="Q52" s="117"/>
      <c r="R52" s="118"/>
      <c r="S52" s="111"/>
      <c r="T52" s="112"/>
      <c r="U52" s="112"/>
      <c r="V52" s="112"/>
      <c r="W52" s="113"/>
      <c r="X52" s="111"/>
      <c r="Y52" s="112"/>
      <c r="Z52" s="112"/>
      <c r="AA52" s="112"/>
      <c r="AB52" s="112"/>
      <c r="AC52" s="112"/>
      <c r="AD52" s="112"/>
      <c r="AE52" s="112"/>
      <c r="AF52" s="112"/>
      <c r="AG52" s="112"/>
      <c r="AH52" s="112"/>
      <c r="AI52" s="112"/>
      <c r="AJ52" s="112"/>
      <c r="AK52" s="112"/>
      <c r="AL52" s="113"/>
      <c r="AM52" s="235"/>
      <c r="AN52" s="121"/>
      <c r="AO52" s="121"/>
      <c r="AP52" s="121"/>
      <c r="AQ52" s="121"/>
      <c r="AR52" s="122"/>
      <c r="AS52" s="111"/>
      <c r="AT52" s="112"/>
      <c r="AU52" s="112"/>
      <c r="AV52" s="112"/>
      <c r="AW52" s="112"/>
      <c r="AX52" s="112"/>
      <c r="AY52" s="112"/>
      <c r="AZ52" s="112"/>
      <c r="BA52" s="112"/>
      <c r="BB52" s="112"/>
      <c r="BC52" s="112"/>
      <c r="BD52" s="112"/>
      <c r="BE52" s="112"/>
      <c r="BF52" s="112"/>
      <c r="BG52" s="113"/>
      <c r="BH52" s="108"/>
      <c r="BI52" s="109"/>
      <c r="BJ52" s="109"/>
      <c r="BK52" s="109"/>
      <c r="BL52" s="110"/>
      <c r="BM52" s="108"/>
      <c r="BN52" s="109"/>
      <c r="BO52" s="109"/>
      <c r="BP52" s="109"/>
      <c r="BQ52" s="110"/>
      <c r="BR52" s="100">
        <f t="shared" si="5"/>
        <v>0</v>
      </c>
      <c r="BS52" s="101"/>
      <c r="BT52" s="101"/>
      <c r="BU52" s="102"/>
      <c r="BV52" s="106" t="str">
        <f t="shared" si="6"/>
        <v>-</v>
      </c>
      <c r="BW52" s="107"/>
      <c r="BX52" s="4"/>
      <c r="BY52" s="4"/>
      <c r="BZ52" s="4"/>
      <c r="CA52" s="4"/>
    </row>
    <row r="53" spans="1:84" x14ac:dyDescent="0.25">
      <c r="A53">
        <v>4</v>
      </c>
      <c r="B53" s="119"/>
      <c r="C53" s="119"/>
      <c r="D53" s="119"/>
      <c r="E53" s="234"/>
      <c r="F53" s="89"/>
      <c r="G53" s="89"/>
      <c r="H53" s="89"/>
      <c r="I53" s="89"/>
      <c r="J53" s="89"/>
      <c r="K53" s="89"/>
      <c r="L53" s="89"/>
      <c r="M53" s="89"/>
      <c r="N53" s="116"/>
      <c r="O53" s="117"/>
      <c r="P53" s="117"/>
      <c r="Q53" s="117"/>
      <c r="R53" s="118"/>
      <c r="S53" s="111"/>
      <c r="T53" s="112"/>
      <c r="U53" s="112"/>
      <c r="V53" s="112"/>
      <c r="W53" s="113"/>
      <c r="X53" s="111"/>
      <c r="Y53" s="112"/>
      <c r="Z53" s="112"/>
      <c r="AA53" s="112"/>
      <c r="AB53" s="112"/>
      <c r="AC53" s="112"/>
      <c r="AD53" s="112"/>
      <c r="AE53" s="112"/>
      <c r="AF53" s="112"/>
      <c r="AG53" s="112"/>
      <c r="AH53" s="112"/>
      <c r="AI53" s="112"/>
      <c r="AJ53" s="112"/>
      <c r="AK53" s="112"/>
      <c r="AL53" s="113"/>
      <c r="AM53" s="120"/>
      <c r="AN53" s="121"/>
      <c r="AO53" s="121"/>
      <c r="AP53" s="121"/>
      <c r="AQ53" s="121"/>
      <c r="AR53" s="122"/>
      <c r="AS53" s="111"/>
      <c r="AT53" s="112"/>
      <c r="AU53" s="112"/>
      <c r="AV53" s="112"/>
      <c r="AW53" s="112"/>
      <c r="AX53" s="112"/>
      <c r="AY53" s="112"/>
      <c r="AZ53" s="112"/>
      <c r="BA53" s="112"/>
      <c r="BB53" s="112"/>
      <c r="BC53" s="112"/>
      <c r="BD53" s="112"/>
      <c r="BE53" s="112"/>
      <c r="BF53" s="112"/>
      <c r="BG53" s="113"/>
      <c r="BH53" s="108"/>
      <c r="BI53" s="109"/>
      <c r="BJ53" s="109"/>
      <c r="BK53" s="109"/>
      <c r="BL53" s="110"/>
      <c r="BM53" s="108"/>
      <c r="BN53" s="109"/>
      <c r="BO53" s="109"/>
      <c r="BP53" s="109"/>
      <c r="BQ53" s="110"/>
      <c r="BR53" s="100">
        <f t="shared" si="5"/>
        <v>0</v>
      </c>
      <c r="BS53" s="101"/>
      <c r="BT53" s="101"/>
      <c r="BU53" s="102"/>
      <c r="BV53" s="106" t="str">
        <f t="shared" si="6"/>
        <v>-</v>
      </c>
      <c r="BW53" s="107"/>
      <c r="BX53" s="4"/>
      <c r="BY53" s="4"/>
      <c r="BZ53" s="4"/>
      <c r="CA53" s="4"/>
    </row>
    <row r="54" spans="1:84" x14ac:dyDescent="0.25">
      <c r="A54">
        <v>5</v>
      </c>
      <c r="B54" s="119"/>
      <c r="C54" s="119"/>
      <c r="D54" s="119"/>
      <c r="E54" s="89"/>
      <c r="F54" s="89"/>
      <c r="G54" s="89"/>
      <c r="H54" s="89"/>
      <c r="I54" s="89"/>
      <c r="J54" s="89"/>
      <c r="K54" s="89"/>
      <c r="L54" s="89"/>
      <c r="M54" s="89"/>
      <c r="N54" s="116"/>
      <c r="O54" s="117"/>
      <c r="P54" s="117"/>
      <c r="Q54" s="117"/>
      <c r="R54" s="118"/>
      <c r="S54" s="111"/>
      <c r="T54" s="112"/>
      <c r="U54" s="112"/>
      <c r="V54" s="112"/>
      <c r="W54" s="113"/>
      <c r="X54" s="111"/>
      <c r="Y54" s="112"/>
      <c r="Z54" s="112"/>
      <c r="AA54" s="112"/>
      <c r="AB54" s="112"/>
      <c r="AC54" s="112"/>
      <c r="AD54" s="112"/>
      <c r="AE54" s="112"/>
      <c r="AF54" s="112"/>
      <c r="AG54" s="112"/>
      <c r="AH54" s="112"/>
      <c r="AI54" s="112"/>
      <c r="AJ54" s="112"/>
      <c r="AK54" s="112"/>
      <c r="AL54" s="113"/>
      <c r="AM54" s="120"/>
      <c r="AN54" s="121"/>
      <c r="AO54" s="121"/>
      <c r="AP54" s="121"/>
      <c r="AQ54" s="121"/>
      <c r="AR54" s="122"/>
      <c r="AS54" s="111"/>
      <c r="AT54" s="112"/>
      <c r="AU54" s="112"/>
      <c r="AV54" s="112"/>
      <c r="AW54" s="112"/>
      <c r="AX54" s="112"/>
      <c r="AY54" s="112"/>
      <c r="AZ54" s="112"/>
      <c r="BA54" s="112"/>
      <c r="BB54" s="112"/>
      <c r="BC54" s="112"/>
      <c r="BD54" s="112"/>
      <c r="BE54" s="112"/>
      <c r="BF54" s="112"/>
      <c r="BG54" s="113"/>
      <c r="BH54" s="108"/>
      <c r="BI54" s="109"/>
      <c r="BJ54" s="109"/>
      <c r="BK54" s="109"/>
      <c r="BL54" s="110"/>
      <c r="BM54" s="108"/>
      <c r="BN54" s="109"/>
      <c r="BO54" s="109"/>
      <c r="BP54" s="109"/>
      <c r="BQ54" s="110"/>
      <c r="BR54" s="100">
        <f t="shared" si="5"/>
        <v>0</v>
      </c>
      <c r="BS54" s="101"/>
      <c r="BT54" s="101"/>
      <c r="BU54" s="102"/>
      <c r="BV54" s="106" t="str">
        <f t="shared" si="6"/>
        <v>-</v>
      </c>
      <c r="BW54" s="107"/>
      <c r="BX54" s="4"/>
      <c r="BY54" s="4"/>
      <c r="BZ54" s="4"/>
      <c r="CA54" s="4"/>
    </row>
    <row r="55" spans="1:84" x14ac:dyDescent="0.25">
      <c r="A55">
        <v>6</v>
      </c>
      <c r="B55" s="119"/>
      <c r="C55" s="119"/>
      <c r="D55" s="119"/>
      <c r="E55" s="89"/>
      <c r="F55" s="89"/>
      <c r="G55" s="89"/>
      <c r="H55" s="89"/>
      <c r="I55" s="89"/>
      <c r="J55" s="89"/>
      <c r="K55" s="89"/>
      <c r="L55" s="89"/>
      <c r="M55" s="89"/>
      <c r="N55" s="116"/>
      <c r="O55" s="117"/>
      <c r="P55" s="117"/>
      <c r="Q55" s="117"/>
      <c r="R55" s="118"/>
      <c r="S55" s="111"/>
      <c r="T55" s="112"/>
      <c r="U55" s="112"/>
      <c r="V55" s="112"/>
      <c r="W55" s="113"/>
      <c r="X55" s="111"/>
      <c r="Y55" s="112"/>
      <c r="Z55" s="112"/>
      <c r="AA55" s="112"/>
      <c r="AB55" s="112"/>
      <c r="AC55" s="112"/>
      <c r="AD55" s="112"/>
      <c r="AE55" s="112"/>
      <c r="AF55" s="112"/>
      <c r="AG55" s="112"/>
      <c r="AH55" s="112"/>
      <c r="AI55" s="112"/>
      <c r="AJ55" s="112"/>
      <c r="AK55" s="112"/>
      <c r="AL55" s="113"/>
      <c r="AM55" s="120"/>
      <c r="AN55" s="121"/>
      <c r="AO55" s="121"/>
      <c r="AP55" s="121"/>
      <c r="AQ55" s="121"/>
      <c r="AR55" s="122"/>
      <c r="AS55" s="111"/>
      <c r="AT55" s="112"/>
      <c r="AU55" s="112"/>
      <c r="AV55" s="112"/>
      <c r="AW55" s="112"/>
      <c r="AX55" s="112"/>
      <c r="AY55" s="112"/>
      <c r="AZ55" s="112"/>
      <c r="BA55" s="112"/>
      <c r="BB55" s="112"/>
      <c r="BC55" s="112"/>
      <c r="BD55" s="112"/>
      <c r="BE55" s="112"/>
      <c r="BF55" s="112"/>
      <c r="BG55" s="113"/>
      <c r="BH55" s="108"/>
      <c r="BI55" s="109"/>
      <c r="BJ55" s="109"/>
      <c r="BK55" s="109"/>
      <c r="BL55" s="110"/>
      <c r="BM55" s="108"/>
      <c r="BN55" s="109"/>
      <c r="BO55" s="109"/>
      <c r="BP55" s="109"/>
      <c r="BQ55" s="110"/>
      <c r="BR55" s="100">
        <f t="shared" si="5"/>
        <v>0</v>
      </c>
      <c r="BS55" s="101"/>
      <c r="BT55" s="101"/>
      <c r="BU55" s="102"/>
      <c r="BV55" s="106" t="str">
        <f t="shared" si="6"/>
        <v>-</v>
      </c>
      <c r="BW55" s="107"/>
      <c r="BX55" s="4"/>
      <c r="BY55" s="4"/>
      <c r="BZ55" s="4"/>
      <c r="CA55" s="4"/>
    </row>
    <row r="56" spans="1:84" x14ac:dyDescent="0.25">
      <c r="A56">
        <v>7</v>
      </c>
      <c r="B56" s="119"/>
      <c r="C56" s="119"/>
      <c r="D56" s="119"/>
      <c r="E56" s="89"/>
      <c r="F56" s="89"/>
      <c r="G56" s="89"/>
      <c r="H56" s="89"/>
      <c r="I56" s="89"/>
      <c r="J56" s="89"/>
      <c r="K56" s="89"/>
      <c r="L56" s="89"/>
      <c r="M56" s="89"/>
      <c r="N56" s="116"/>
      <c r="O56" s="117"/>
      <c r="P56" s="117"/>
      <c r="Q56" s="117"/>
      <c r="R56" s="118"/>
      <c r="S56" s="111"/>
      <c r="T56" s="112"/>
      <c r="U56" s="112"/>
      <c r="V56" s="112"/>
      <c r="W56" s="113"/>
      <c r="X56" s="111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3"/>
      <c r="AM56" s="120"/>
      <c r="AN56" s="121"/>
      <c r="AO56" s="121"/>
      <c r="AP56" s="121"/>
      <c r="AQ56" s="121"/>
      <c r="AR56" s="122"/>
      <c r="AS56" s="111"/>
      <c r="AT56" s="112"/>
      <c r="AU56" s="112"/>
      <c r="AV56" s="112"/>
      <c r="AW56" s="112"/>
      <c r="AX56" s="112"/>
      <c r="AY56" s="112"/>
      <c r="AZ56" s="112"/>
      <c r="BA56" s="112"/>
      <c r="BB56" s="112"/>
      <c r="BC56" s="112"/>
      <c r="BD56" s="112"/>
      <c r="BE56" s="112"/>
      <c r="BF56" s="112"/>
      <c r="BG56" s="113"/>
      <c r="BH56" s="108"/>
      <c r="BI56" s="109"/>
      <c r="BJ56" s="109"/>
      <c r="BK56" s="109"/>
      <c r="BL56" s="110"/>
      <c r="BM56" s="108"/>
      <c r="BN56" s="109"/>
      <c r="BO56" s="109"/>
      <c r="BP56" s="109"/>
      <c r="BQ56" s="110"/>
      <c r="BR56" s="100">
        <f t="shared" si="5"/>
        <v>0</v>
      </c>
      <c r="BS56" s="101"/>
      <c r="BT56" s="101"/>
      <c r="BU56" s="102"/>
      <c r="BV56" s="106" t="str">
        <f t="shared" si="6"/>
        <v>-</v>
      </c>
      <c r="BW56" s="107"/>
      <c r="BX56" s="4"/>
      <c r="BY56" s="4"/>
      <c r="BZ56" s="4"/>
      <c r="CA56" s="4"/>
    </row>
    <row r="57" spans="1:84" x14ac:dyDescent="0.25">
      <c r="A57">
        <v>8</v>
      </c>
      <c r="B57" s="119"/>
      <c r="C57" s="119"/>
      <c r="D57" s="119"/>
      <c r="E57" s="89"/>
      <c r="F57" s="89"/>
      <c r="G57" s="89"/>
      <c r="H57" s="89"/>
      <c r="I57" s="89"/>
      <c r="J57" s="89"/>
      <c r="K57" s="89"/>
      <c r="L57" s="89"/>
      <c r="M57" s="89"/>
      <c r="N57" s="116"/>
      <c r="O57" s="117"/>
      <c r="P57" s="117"/>
      <c r="Q57" s="117"/>
      <c r="R57" s="118"/>
      <c r="S57" s="111"/>
      <c r="T57" s="112"/>
      <c r="U57" s="112"/>
      <c r="V57" s="112"/>
      <c r="W57" s="113"/>
      <c r="X57" s="111"/>
      <c r="Y57" s="112"/>
      <c r="Z57" s="112"/>
      <c r="AA57" s="112"/>
      <c r="AB57" s="112"/>
      <c r="AC57" s="112"/>
      <c r="AD57" s="112"/>
      <c r="AE57" s="112"/>
      <c r="AF57" s="112"/>
      <c r="AG57" s="112"/>
      <c r="AH57" s="112"/>
      <c r="AI57" s="112"/>
      <c r="AJ57" s="112"/>
      <c r="AK57" s="112"/>
      <c r="AL57" s="113"/>
      <c r="AM57" s="120"/>
      <c r="AN57" s="121"/>
      <c r="AO57" s="121"/>
      <c r="AP57" s="121"/>
      <c r="AQ57" s="121"/>
      <c r="AR57" s="122"/>
      <c r="AS57" s="111"/>
      <c r="AT57" s="112"/>
      <c r="AU57" s="112"/>
      <c r="AV57" s="112"/>
      <c r="AW57" s="112"/>
      <c r="AX57" s="112"/>
      <c r="AY57" s="112"/>
      <c r="AZ57" s="112"/>
      <c r="BA57" s="112"/>
      <c r="BB57" s="112"/>
      <c r="BC57" s="112"/>
      <c r="BD57" s="112"/>
      <c r="BE57" s="112"/>
      <c r="BF57" s="112"/>
      <c r="BG57" s="113"/>
      <c r="BH57" s="108"/>
      <c r="BI57" s="109"/>
      <c r="BJ57" s="109"/>
      <c r="BK57" s="109"/>
      <c r="BL57" s="110"/>
      <c r="BM57" s="108"/>
      <c r="BN57" s="109"/>
      <c r="BO57" s="109"/>
      <c r="BP57" s="109"/>
      <c r="BQ57" s="110"/>
      <c r="BR57" s="100">
        <f t="shared" si="5"/>
        <v>0</v>
      </c>
      <c r="BS57" s="101"/>
      <c r="BT57" s="101"/>
      <c r="BU57" s="102"/>
      <c r="BV57" s="106" t="str">
        <f t="shared" si="6"/>
        <v>-</v>
      </c>
      <c r="BW57" s="107"/>
      <c r="BX57" s="4"/>
      <c r="BY57" s="4"/>
      <c r="BZ57" s="4"/>
      <c r="CA57" s="4"/>
    </row>
    <row r="58" spans="1:84" x14ac:dyDescent="0.25">
      <c r="A58">
        <v>9</v>
      </c>
      <c r="B58" s="119"/>
      <c r="C58" s="119"/>
      <c r="D58" s="119"/>
      <c r="E58" s="89"/>
      <c r="F58" s="89"/>
      <c r="G58" s="89"/>
      <c r="H58" s="89"/>
      <c r="I58" s="89"/>
      <c r="J58" s="89"/>
      <c r="K58" s="89"/>
      <c r="L58" s="89"/>
      <c r="M58" s="89"/>
      <c r="N58" s="116"/>
      <c r="O58" s="117"/>
      <c r="P58" s="117"/>
      <c r="Q58" s="117"/>
      <c r="R58" s="118"/>
      <c r="S58" s="111"/>
      <c r="T58" s="112"/>
      <c r="U58" s="112"/>
      <c r="V58" s="112"/>
      <c r="W58" s="113"/>
      <c r="X58" s="111"/>
      <c r="Y58" s="112"/>
      <c r="Z58" s="112"/>
      <c r="AA58" s="112"/>
      <c r="AB58" s="112"/>
      <c r="AC58" s="112"/>
      <c r="AD58" s="112"/>
      <c r="AE58" s="112"/>
      <c r="AF58" s="112"/>
      <c r="AG58" s="112"/>
      <c r="AH58" s="112"/>
      <c r="AI58" s="112"/>
      <c r="AJ58" s="112"/>
      <c r="AK58" s="112"/>
      <c r="AL58" s="113"/>
      <c r="AM58" s="120"/>
      <c r="AN58" s="121"/>
      <c r="AO58" s="121"/>
      <c r="AP58" s="121"/>
      <c r="AQ58" s="121"/>
      <c r="AR58" s="122"/>
      <c r="AS58" s="111"/>
      <c r="AT58" s="112"/>
      <c r="AU58" s="112"/>
      <c r="AV58" s="112"/>
      <c r="AW58" s="112"/>
      <c r="AX58" s="112"/>
      <c r="AY58" s="112"/>
      <c r="AZ58" s="112"/>
      <c r="BA58" s="112"/>
      <c r="BB58" s="112"/>
      <c r="BC58" s="112"/>
      <c r="BD58" s="112"/>
      <c r="BE58" s="112"/>
      <c r="BF58" s="112"/>
      <c r="BG58" s="113"/>
      <c r="BH58" s="108"/>
      <c r="BI58" s="109"/>
      <c r="BJ58" s="109"/>
      <c r="BK58" s="109"/>
      <c r="BL58" s="110"/>
      <c r="BM58" s="108"/>
      <c r="BN58" s="109"/>
      <c r="BO58" s="109"/>
      <c r="BP58" s="109"/>
      <c r="BQ58" s="110"/>
      <c r="BR58" s="100">
        <f t="shared" si="5"/>
        <v>0</v>
      </c>
      <c r="BS58" s="101"/>
      <c r="BT58" s="101"/>
      <c r="BU58" s="102"/>
      <c r="BV58" s="106" t="str">
        <f t="shared" si="6"/>
        <v>-</v>
      </c>
      <c r="BW58" s="107"/>
      <c r="BX58" s="4"/>
      <c r="BY58" s="4"/>
      <c r="BZ58" s="4"/>
      <c r="CA58" s="4"/>
    </row>
    <row r="59" spans="1:84" x14ac:dyDescent="0.25">
      <c r="A59">
        <v>10</v>
      </c>
      <c r="B59" s="119"/>
      <c r="C59" s="119"/>
      <c r="D59" s="119"/>
      <c r="E59" s="89"/>
      <c r="F59" s="89"/>
      <c r="G59" s="89"/>
      <c r="H59" s="89"/>
      <c r="I59" s="89"/>
      <c r="J59" s="89"/>
      <c r="K59" s="89"/>
      <c r="L59" s="89"/>
      <c r="M59" s="89"/>
      <c r="N59" s="116"/>
      <c r="O59" s="117"/>
      <c r="P59" s="117"/>
      <c r="Q59" s="117"/>
      <c r="R59" s="118"/>
      <c r="S59" s="111"/>
      <c r="T59" s="112"/>
      <c r="U59" s="112"/>
      <c r="V59" s="112"/>
      <c r="W59" s="113"/>
      <c r="X59" s="111"/>
      <c r="Y59" s="112"/>
      <c r="Z59" s="112"/>
      <c r="AA59" s="112"/>
      <c r="AB59" s="112"/>
      <c r="AC59" s="112"/>
      <c r="AD59" s="112"/>
      <c r="AE59" s="112"/>
      <c r="AF59" s="112"/>
      <c r="AG59" s="112"/>
      <c r="AH59" s="112"/>
      <c r="AI59" s="112"/>
      <c r="AJ59" s="112"/>
      <c r="AK59" s="112"/>
      <c r="AL59" s="113"/>
      <c r="AM59" s="120"/>
      <c r="AN59" s="121"/>
      <c r="AO59" s="121"/>
      <c r="AP59" s="121"/>
      <c r="AQ59" s="121"/>
      <c r="AR59" s="122"/>
      <c r="AS59" s="111"/>
      <c r="AT59" s="112"/>
      <c r="AU59" s="112"/>
      <c r="AV59" s="112"/>
      <c r="AW59" s="112"/>
      <c r="AX59" s="112"/>
      <c r="AY59" s="112"/>
      <c r="AZ59" s="112"/>
      <c r="BA59" s="112"/>
      <c r="BB59" s="112"/>
      <c r="BC59" s="112"/>
      <c r="BD59" s="112"/>
      <c r="BE59" s="112"/>
      <c r="BF59" s="112"/>
      <c r="BG59" s="113"/>
      <c r="BH59" s="108"/>
      <c r="BI59" s="109"/>
      <c r="BJ59" s="109"/>
      <c r="BK59" s="109"/>
      <c r="BL59" s="110"/>
      <c r="BM59" s="108"/>
      <c r="BN59" s="109"/>
      <c r="BO59" s="109"/>
      <c r="BP59" s="109"/>
      <c r="BQ59" s="110"/>
      <c r="BR59" s="100">
        <f t="shared" si="5"/>
        <v>0</v>
      </c>
      <c r="BS59" s="101"/>
      <c r="BT59" s="101"/>
      <c r="BU59" s="102"/>
      <c r="BV59" s="106" t="str">
        <f t="shared" si="6"/>
        <v>-</v>
      </c>
      <c r="BW59" s="107"/>
      <c r="BX59" s="4"/>
      <c r="BY59" s="4"/>
      <c r="BZ59" s="4"/>
      <c r="CA59" s="4"/>
    </row>
    <row r="60" spans="1:84" x14ac:dyDescent="0.25">
      <c r="A60">
        <v>11</v>
      </c>
      <c r="B60" s="119"/>
      <c r="C60" s="119"/>
      <c r="D60" s="119"/>
      <c r="E60" s="89"/>
      <c r="F60" s="89"/>
      <c r="G60" s="89"/>
      <c r="H60" s="89"/>
      <c r="I60" s="89"/>
      <c r="J60" s="89"/>
      <c r="K60" s="89"/>
      <c r="L60" s="89"/>
      <c r="M60" s="89"/>
      <c r="N60" s="116"/>
      <c r="O60" s="117"/>
      <c r="P60" s="117"/>
      <c r="Q60" s="117"/>
      <c r="R60" s="118"/>
      <c r="S60" s="111"/>
      <c r="T60" s="112"/>
      <c r="U60" s="112"/>
      <c r="V60" s="112"/>
      <c r="W60" s="113"/>
      <c r="X60" s="111"/>
      <c r="Y60" s="112"/>
      <c r="Z60" s="112"/>
      <c r="AA60" s="112"/>
      <c r="AB60" s="112"/>
      <c r="AC60" s="112"/>
      <c r="AD60" s="112"/>
      <c r="AE60" s="112"/>
      <c r="AF60" s="112"/>
      <c r="AG60" s="112"/>
      <c r="AH60" s="112"/>
      <c r="AI60" s="112"/>
      <c r="AJ60" s="112"/>
      <c r="AK60" s="112"/>
      <c r="AL60" s="113"/>
      <c r="AM60" s="120"/>
      <c r="AN60" s="121"/>
      <c r="AO60" s="121"/>
      <c r="AP60" s="121"/>
      <c r="AQ60" s="121"/>
      <c r="AR60" s="122"/>
      <c r="AS60" s="111"/>
      <c r="AT60" s="112"/>
      <c r="AU60" s="112"/>
      <c r="AV60" s="112"/>
      <c r="AW60" s="112"/>
      <c r="AX60" s="112"/>
      <c r="AY60" s="112"/>
      <c r="AZ60" s="112"/>
      <c r="BA60" s="112"/>
      <c r="BB60" s="112"/>
      <c r="BC60" s="112"/>
      <c r="BD60" s="112"/>
      <c r="BE60" s="112"/>
      <c r="BF60" s="112"/>
      <c r="BG60" s="113"/>
      <c r="BH60" s="108"/>
      <c r="BI60" s="109"/>
      <c r="BJ60" s="109"/>
      <c r="BK60" s="109"/>
      <c r="BL60" s="110"/>
      <c r="BM60" s="108"/>
      <c r="BN60" s="109"/>
      <c r="BO60" s="109"/>
      <c r="BP60" s="109"/>
      <c r="BQ60" s="110"/>
      <c r="BR60" s="100">
        <f t="shared" si="5"/>
        <v>0</v>
      </c>
      <c r="BS60" s="101"/>
      <c r="BT60" s="101"/>
      <c r="BU60" s="102"/>
      <c r="BV60" s="106" t="str">
        <f t="shared" si="6"/>
        <v>-</v>
      </c>
      <c r="BW60" s="107"/>
      <c r="BX60" s="4"/>
      <c r="BY60" s="4"/>
      <c r="BZ60" s="4"/>
      <c r="CA60" s="4"/>
    </row>
    <row r="61" spans="1:84" x14ac:dyDescent="0.25">
      <c r="A61">
        <v>12</v>
      </c>
      <c r="B61" s="119"/>
      <c r="C61" s="119"/>
      <c r="D61" s="119"/>
      <c r="E61" s="89"/>
      <c r="F61" s="89"/>
      <c r="G61" s="89"/>
      <c r="H61" s="89"/>
      <c r="I61" s="89"/>
      <c r="J61" s="89"/>
      <c r="K61" s="89"/>
      <c r="L61" s="89"/>
      <c r="M61" s="89"/>
      <c r="N61" s="116"/>
      <c r="O61" s="117"/>
      <c r="P61" s="117"/>
      <c r="Q61" s="117"/>
      <c r="R61" s="118"/>
      <c r="S61" s="111"/>
      <c r="T61" s="112"/>
      <c r="U61" s="112"/>
      <c r="V61" s="112"/>
      <c r="W61" s="113"/>
      <c r="X61" s="111"/>
      <c r="Y61" s="112"/>
      <c r="Z61" s="112"/>
      <c r="AA61" s="112"/>
      <c r="AB61" s="112"/>
      <c r="AC61" s="112"/>
      <c r="AD61" s="112"/>
      <c r="AE61" s="112"/>
      <c r="AF61" s="112"/>
      <c r="AG61" s="112"/>
      <c r="AH61" s="112"/>
      <c r="AI61" s="112"/>
      <c r="AJ61" s="112"/>
      <c r="AK61" s="112"/>
      <c r="AL61" s="113"/>
      <c r="AM61" s="120"/>
      <c r="AN61" s="121"/>
      <c r="AO61" s="121"/>
      <c r="AP61" s="121"/>
      <c r="AQ61" s="121"/>
      <c r="AR61" s="122"/>
      <c r="AS61" s="111"/>
      <c r="AT61" s="112"/>
      <c r="AU61" s="112"/>
      <c r="AV61" s="112"/>
      <c r="AW61" s="112"/>
      <c r="AX61" s="112"/>
      <c r="AY61" s="112"/>
      <c r="AZ61" s="112"/>
      <c r="BA61" s="112"/>
      <c r="BB61" s="112"/>
      <c r="BC61" s="112"/>
      <c r="BD61" s="112"/>
      <c r="BE61" s="112"/>
      <c r="BF61" s="112"/>
      <c r="BG61" s="113"/>
      <c r="BH61" s="108"/>
      <c r="BI61" s="109"/>
      <c r="BJ61" s="109"/>
      <c r="BK61" s="109"/>
      <c r="BL61" s="110"/>
      <c r="BM61" s="108"/>
      <c r="BN61" s="109"/>
      <c r="BO61" s="109"/>
      <c r="BP61" s="109"/>
      <c r="BQ61" s="110"/>
      <c r="BR61" s="100">
        <f t="shared" si="5"/>
        <v>0</v>
      </c>
      <c r="BS61" s="101"/>
      <c r="BT61" s="101"/>
      <c r="BU61" s="102"/>
      <c r="BV61" s="106" t="str">
        <f t="shared" si="6"/>
        <v>-</v>
      </c>
      <c r="BW61" s="107"/>
      <c r="BX61" s="4"/>
      <c r="BY61" s="4"/>
      <c r="BZ61" s="4"/>
      <c r="CA61" s="4"/>
    </row>
    <row r="62" spans="1:84" x14ac:dyDescent="0.25">
      <c r="A62">
        <v>13</v>
      </c>
      <c r="B62" s="119"/>
      <c r="C62" s="119"/>
      <c r="D62" s="119"/>
      <c r="E62" s="89"/>
      <c r="F62" s="89"/>
      <c r="G62" s="89"/>
      <c r="H62" s="89"/>
      <c r="I62" s="89"/>
      <c r="J62" s="89"/>
      <c r="K62" s="89"/>
      <c r="L62" s="89"/>
      <c r="M62" s="89"/>
      <c r="N62" s="116"/>
      <c r="O62" s="117"/>
      <c r="P62" s="117"/>
      <c r="Q62" s="117"/>
      <c r="R62" s="118"/>
      <c r="S62" s="111"/>
      <c r="T62" s="112"/>
      <c r="U62" s="112"/>
      <c r="V62" s="112"/>
      <c r="W62" s="113"/>
      <c r="X62" s="111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3"/>
      <c r="AM62" s="120"/>
      <c r="AN62" s="121"/>
      <c r="AO62" s="121"/>
      <c r="AP62" s="121"/>
      <c r="AQ62" s="121"/>
      <c r="AR62" s="122"/>
      <c r="AS62" s="111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3"/>
      <c r="BH62" s="108"/>
      <c r="BI62" s="109"/>
      <c r="BJ62" s="109"/>
      <c r="BK62" s="109"/>
      <c r="BL62" s="110"/>
      <c r="BM62" s="108"/>
      <c r="BN62" s="109"/>
      <c r="BO62" s="109"/>
      <c r="BP62" s="109"/>
      <c r="BQ62" s="110"/>
      <c r="BR62" s="100">
        <f t="shared" si="5"/>
        <v>0</v>
      </c>
      <c r="BS62" s="101"/>
      <c r="BT62" s="101"/>
      <c r="BU62" s="102"/>
      <c r="BV62" s="106" t="str">
        <f t="shared" si="6"/>
        <v>-</v>
      </c>
      <c r="BW62" s="107"/>
      <c r="BX62" s="4"/>
      <c r="BY62" s="4"/>
      <c r="BZ62" s="4"/>
      <c r="CA62" s="4"/>
    </row>
    <row r="63" spans="1:84" x14ac:dyDescent="0.25">
      <c r="A63">
        <v>14</v>
      </c>
      <c r="B63" s="119"/>
      <c r="C63" s="119"/>
      <c r="D63" s="119"/>
      <c r="E63" s="89"/>
      <c r="F63" s="89"/>
      <c r="G63" s="89"/>
      <c r="H63" s="89"/>
      <c r="I63" s="89"/>
      <c r="J63" s="89"/>
      <c r="K63" s="89"/>
      <c r="L63" s="89"/>
      <c r="M63" s="89"/>
      <c r="N63" s="116"/>
      <c r="O63" s="117"/>
      <c r="P63" s="117"/>
      <c r="Q63" s="117"/>
      <c r="R63" s="118"/>
      <c r="S63" s="111"/>
      <c r="T63" s="112"/>
      <c r="U63" s="112"/>
      <c r="V63" s="112"/>
      <c r="W63" s="113"/>
      <c r="X63" s="111"/>
      <c r="Y63" s="112"/>
      <c r="Z63" s="112"/>
      <c r="AA63" s="112"/>
      <c r="AB63" s="112"/>
      <c r="AC63" s="112"/>
      <c r="AD63" s="112"/>
      <c r="AE63" s="112"/>
      <c r="AF63" s="112"/>
      <c r="AG63" s="112"/>
      <c r="AH63" s="112"/>
      <c r="AI63" s="112"/>
      <c r="AJ63" s="112"/>
      <c r="AK63" s="112"/>
      <c r="AL63" s="113"/>
      <c r="AM63" s="120"/>
      <c r="AN63" s="121"/>
      <c r="AO63" s="121"/>
      <c r="AP63" s="121"/>
      <c r="AQ63" s="121"/>
      <c r="AR63" s="122"/>
      <c r="AS63" s="111"/>
      <c r="AT63" s="112"/>
      <c r="AU63" s="112"/>
      <c r="AV63" s="112"/>
      <c r="AW63" s="112"/>
      <c r="AX63" s="112"/>
      <c r="AY63" s="112"/>
      <c r="AZ63" s="112"/>
      <c r="BA63" s="112"/>
      <c r="BB63" s="112"/>
      <c r="BC63" s="112"/>
      <c r="BD63" s="112"/>
      <c r="BE63" s="112"/>
      <c r="BF63" s="112"/>
      <c r="BG63" s="113"/>
      <c r="BH63" s="108"/>
      <c r="BI63" s="109"/>
      <c r="BJ63" s="109"/>
      <c r="BK63" s="109"/>
      <c r="BL63" s="110"/>
      <c r="BM63" s="108"/>
      <c r="BN63" s="109"/>
      <c r="BO63" s="109"/>
      <c r="BP63" s="109"/>
      <c r="BQ63" s="110"/>
      <c r="BR63" s="100">
        <f t="shared" si="5"/>
        <v>0</v>
      </c>
      <c r="BS63" s="101"/>
      <c r="BT63" s="101"/>
      <c r="BU63" s="102"/>
      <c r="BV63" s="106" t="str">
        <f t="shared" si="6"/>
        <v>-</v>
      </c>
      <c r="BW63" s="107"/>
      <c r="BX63" s="4"/>
      <c r="BY63" s="4"/>
      <c r="BZ63" s="4"/>
      <c r="CA63" s="4"/>
    </row>
    <row r="64" spans="1:84" x14ac:dyDescent="0.25">
      <c r="A64">
        <v>15</v>
      </c>
      <c r="B64" s="119"/>
      <c r="C64" s="119"/>
      <c r="D64" s="119"/>
      <c r="E64" s="89"/>
      <c r="F64" s="89"/>
      <c r="G64" s="89"/>
      <c r="H64" s="89"/>
      <c r="I64" s="89"/>
      <c r="J64" s="89"/>
      <c r="K64" s="89"/>
      <c r="L64" s="89"/>
      <c r="M64" s="89"/>
      <c r="N64" s="116"/>
      <c r="O64" s="117"/>
      <c r="P64" s="117"/>
      <c r="Q64" s="117"/>
      <c r="R64" s="118"/>
      <c r="S64" s="111"/>
      <c r="T64" s="112"/>
      <c r="U64" s="112"/>
      <c r="V64" s="112"/>
      <c r="W64" s="113"/>
      <c r="X64" s="111"/>
      <c r="Y64" s="112"/>
      <c r="Z64" s="112"/>
      <c r="AA64" s="112"/>
      <c r="AB64" s="112"/>
      <c r="AC64" s="112"/>
      <c r="AD64" s="112"/>
      <c r="AE64" s="112"/>
      <c r="AF64" s="112"/>
      <c r="AG64" s="112"/>
      <c r="AH64" s="112"/>
      <c r="AI64" s="112"/>
      <c r="AJ64" s="112"/>
      <c r="AK64" s="112"/>
      <c r="AL64" s="113"/>
      <c r="AM64" s="120"/>
      <c r="AN64" s="121"/>
      <c r="AO64" s="121"/>
      <c r="AP64" s="121"/>
      <c r="AQ64" s="121"/>
      <c r="AR64" s="122"/>
      <c r="AS64" s="111"/>
      <c r="AT64" s="112"/>
      <c r="AU64" s="112"/>
      <c r="AV64" s="112"/>
      <c r="AW64" s="112"/>
      <c r="AX64" s="112"/>
      <c r="AY64" s="112"/>
      <c r="AZ64" s="112"/>
      <c r="BA64" s="112"/>
      <c r="BB64" s="112"/>
      <c r="BC64" s="112"/>
      <c r="BD64" s="112"/>
      <c r="BE64" s="112"/>
      <c r="BF64" s="112"/>
      <c r="BG64" s="113"/>
      <c r="BH64" s="108"/>
      <c r="BI64" s="109"/>
      <c r="BJ64" s="109"/>
      <c r="BK64" s="109"/>
      <c r="BL64" s="110"/>
      <c r="BM64" s="108"/>
      <c r="BN64" s="109"/>
      <c r="BO64" s="109"/>
      <c r="BP64" s="109"/>
      <c r="BQ64" s="110"/>
      <c r="BR64" s="100">
        <f t="shared" si="5"/>
        <v>0</v>
      </c>
      <c r="BS64" s="101"/>
      <c r="BT64" s="101"/>
      <c r="BU64" s="102"/>
      <c r="BV64" s="106" t="str">
        <f t="shared" si="6"/>
        <v>-</v>
      </c>
      <c r="BW64" s="107"/>
      <c r="BX64" s="4"/>
      <c r="BY64" s="4"/>
      <c r="BZ64" s="4"/>
      <c r="CA64" s="4"/>
    </row>
    <row r="65" spans="1:79" x14ac:dyDescent="0.25">
      <c r="A65">
        <v>16</v>
      </c>
      <c r="B65" s="119"/>
      <c r="C65" s="119"/>
      <c r="D65" s="119"/>
      <c r="E65" s="89"/>
      <c r="F65" s="89"/>
      <c r="G65" s="89"/>
      <c r="H65" s="89"/>
      <c r="I65" s="89"/>
      <c r="J65" s="89"/>
      <c r="K65" s="89"/>
      <c r="L65" s="89"/>
      <c r="M65" s="89"/>
      <c r="N65" s="116"/>
      <c r="O65" s="117"/>
      <c r="P65" s="117"/>
      <c r="Q65" s="117"/>
      <c r="R65" s="118"/>
      <c r="S65" s="111"/>
      <c r="T65" s="112"/>
      <c r="U65" s="112"/>
      <c r="V65" s="112"/>
      <c r="W65" s="113"/>
      <c r="X65" s="111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3"/>
      <c r="AM65" s="120"/>
      <c r="AN65" s="121"/>
      <c r="AO65" s="121"/>
      <c r="AP65" s="121"/>
      <c r="AQ65" s="121"/>
      <c r="AR65" s="122"/>
      <c r="AS65" s="111"/>
      <c r="AT65" s="112"/>
      <c r="AU65" s="112"/>
      <c r="AV65" s="112"/>
      <c r="AW65" s="112"/>
      <c r="AX65" s="112"/>
      <c r="AY65" s="112"/>
      <c r="AZ65" s="112"/>
      <c r="BA65" s="112"/>
      <c r="BB65" s="112"/>
      <c r="BC65" s="112"/>
      <c r="BD65" s="112"/>
      <c r="BE65" s="112"/>
      <c r="BF65" s="112"/>
      <c r="BG65" s="113"/>
      <c r="BH65" s="108"/>
      <c r="BI65" s="109"/>
      <c r="BJ65" s="109"/>
      <c r="BK65" s="109"/>
      <c r="BL65" s="110"/>
      <c r="BM65" s="108"/>
      <c r="BN65" s="109"/>
      <c r="BO65" s="109"/>
      <c r="BP65" s="109"/>
      <c r="BQ65" s="110"/>
      <c r="BR65" s="100">
        <f t="shared" si="5"/>
        <v>0</v>
      </c>
      <c r="BS65" s="101"/>
      <c r="BT65" s="101"/>
      <c r="BU65" s="102"/>
      <c r="BV65" s="106" t="str">
        <f t="shared" si="6"/>
        <v>-</v>
      </c>
      <c r="BW65" s="107"/>
      <c r="BX65" s="4"/>
      <c r="BY65" s="4"/>
      <c r="BZ65" s="4"/>
      <c r="CA65" s="4"/>
    </row>
    <row r="66" spans="1:79" x14ac:dyDescent="0.25">
      <c r="A66">
        <v>17</v>
      </c>
      <c r="B66" s="119"/>
      <c r="C66" s="119"/>
      <c r="D66" s="119"/>
      <c r="E66" s="89"/>
      <c r="F66" s="89"/>
      <c r="G66" s="89"/>
      <c r="H66" s="89"/>
      <c r="I66" s="89"/>
      <c r="J66" s="89"/>
      <c r="K66" s="89"/>
      <c r="L66" s="89"/>
      <c r="M66" s="89"/>
      <c r="N66" s="116"/>
      <c r="O66" s="117"/>
      <c r="P66" s="117"/>
      <c r="Q66" s="117"/>
      <c r="R66" s="118"/>
      <c r="S66" s="111"/>
      <c r="T66" s="112"/>
      <c r="U66" s="112"/>
      <c r="V66" s="112"/>
      <c r="W66" s="113"/>
      <c r="X66" s="111"/>
      <c r="Y66" s="112"/>
      <c r="Z66" s="112"/>
      <c r="AA66" s="112"/>
      <c r="AB66" s="112"/>
      <c r="AC66" s="112"/>
      <c r="AD66" s="112"/>
      <c r="AE66" s="112"/>
      <c r="AF66" s="112"/>
      <c r="AG66" s="112"/>
      <c r="AH66" s="112"/>
      <c r="AI66" s="112"/>
      <c r="AJ66" s="112"/>
      <c r="AK66" s="112"/>
      <c r="AL66" s="113"/>
      <c r="AM66" s="120"/>
      <c r="AN66" s="121"/>
      <c r="AO66" s="121"/>
      <c r="AP66" s="121"/>
      <c r="AQ66" s="121"/>
      <c r="AR66" s="122"/>
      <c r="AS66" s="111"/>
      <c r="AT66" s="112"/>
      <c r="AU66" s="112"/>
      <c r="AV66" s="112"/>
      <c r="AW66" s="112"/>
      <c r="AX66" s="112"/>
      <c r="AY66" s="112"/>
      <c r="AZ66" s="112"/>
      <c r="BA66" s="112"/>
      <c r="BB66" s="112"/>
      <c r="BC66" s="112"/>
      <c r="BD66" s="112"/>
      <c r="BE66" s="112"/>
      <c r="BF66" s="112"/>
      <c r="BG66" s="113"/>
      <c r="BH66" s="108"/>
      <c r="BI66" s="109"/>
      <c r="BJ66" s="109"/>
      <c r="BK66" s="109"/>
      <c r="BL66" s="110"/>
      <c r="BM66" s="108"/>
      <c r="BN66" s="109"/>
      <c r="BO66" s="109"/>
      <c r="BP66" s="109"/>
      <c r="BQ66" s="110"/>
      <c r="BR66" s="100">
        <f t="shared" si="5"/>
        <v>0</v>
      </c>
      <c r="BS66" s="101"/>
      <c r="BT66" s="101"/>
      <c r="BU66" s="102"/>
      <c r="BV66" s="106" t="str">
        <f t="shared" si="6"/>
        <v>-</v>
      </c>
      <c r="BW66" s="107"/>
      <c r="BX66" s="4"/>
      <c r="BY66" s="4"/>
      <c r="BZ66" s="4"/>
      <c r="CA66" s="4"/>
    </row>
    <row r="67" spans="1:79" x14ac:dyDescent="0.25">
      <c r="A67">
        <v>18</v>
      </c>
      <c r="B67" s="119"/>
      <c r="C67" s="119"/>
      <c r="D67" s="119"/>
      <c r="E67" s="89"/>
      <c r="F67" s="89"/>
      <c r="G67" s="89"/>
      <c r="H67" s="89"/>
      <c r="I67" s="89"/>
      <c r="J67" s="89"/>
      <c r="K67" s="89"/>
      <c r="L67" s="89"/>
      <c r="M67" s="89"/>
      <c r="N67" s="116"/>
      <c r="O67" s="117"/>
      <c r="P67" s="117"/>
      <c r="Q67" s="117"/>
      <c r="R67" s="118"/>
      <c r="S67" s="111"/>
      <c r="T67" s="112"/>
      <c r="U67" s="112"/>
      <c r="V67" s="112"/>
      <c r="W67" s="113"/>
      <c r="X67" s="111"/>
      <c r="Y67" s="112"/>
      <c r="Z67" s="112"/>
      <c r="AA67" s="112"/>
      <c r="AB67" s="112"/>
      <c r="AC67" s="112"/>
      <c r="AD67" s="112"/>
      <c r="AE67" s="112"/>
      <c r="AF67" s="112"/>
      <c r="AG67" s="112"/>
      <c r="AH67" s="112"/>
      <c r="AI67" s="112"/>
      <c r="AJ67" s="112"/>
      <c r="AK67" s="112"/>
      <c r="AL67" s="113"/>
      <c r="AM67" s="120"/>
      <c r="AN67" s="121"/>
      <c r="AO67" s="121"/>
      <c r="AP67" s="121"/>
      <c r="AQ67" s="121"/>
      <c r="AR67" s="122"/>
      <c r="AS67" s="111"/>
      <c r="AT67" s="112"/>
      <c r="AU67" s="112"/>
      <c r="AV67" s="112"/>
      <c r="AW67" s="112"/>
      <c r="AX67" s="112"/>
      <c r="AY67" s="112"/>
      <c r="AZ67" s="112"/>
      <c r="BA67" s="112"/>
      <c r="BB67" s="112"/>
      <c r="BC67" s="112"/>
      <c r="BD67" s="112"/>
      <c r="BE67" s="112"/>
      <c r="BF67" s="112"/>
      <c r="BG67" s="113"/>
      <c r="BH67" s="108"/>
      <c r="BI67" s="109"/>
      <c r="BJ67" s="109"/>
      <c r="BK67" s="109"/>
      <c r="BL67" s="110"/>
      <c r="BM67" s="108"/>
      <c r="BN67" s="109"/>
      <c r="BO67" s="109"/>
      <c r="BP67" s="109"/>
      <c r="BQ67" s="110"/>
      <c r="BR67" s="100">
        <f t="shared" si="5"/>
        <v>0</v>
      </c>
      <c r="BS67" s="101"/>
      <c r="BT67" s="101"/>
      <c r="BU67" s="102"/>
      <c r="BV67" s="106" t="str">
        <f t="shared" si="6"/>
        <v>-</v>
      </c>
      <c r="BW67" s="107"/>
      <c r="BX67" s="4"/>
      <c r="BY67" s="4"/>
      <c r="BZ67" s="4"/>
      <c r="CA67" s="4"/>
    </row>
    <row r="68" spans="1:79" x14ac:dyDescent="0.25">
      <c r="A68">
        <v>19</v>
      </c>
      <c r="B68" s="119"/>
      <c r="C68" s="119"/>
      <c r="D68" s="119"/>
      <c r="E68" s="89"/>
      <c r="F68" s="89"/>
      <c r="G68" s="89"/>
      <c r="H68" s="89"/>
      <c r="I68" s="89"/>
      <c r="J68" s="89"/>
      <c r="K68" s="89"/>
      <c r="L68" s="89"/>
      <c r="M68" s="89"/>
      <c r="N68" s="116"/>
      <c r="O68" s="117"/>
      <c r="P68" s="117"/>
      <c r="Q68" s="117"/>
      <c r="R68" s="118"/>
      <c r="S68" s="111"/>
      <c r="T68" s="112"/>
      <c r="U68" s="112"/>
      <c r="V68" s="112"/>
      <c r="W68" s="113"/>
      <c r="X68" s="111"/>
      <c r="Y68" s="112"/>
      <c r="Z68" s="112"/>
      <c r="AA68" s="112"/>
      <c r="AB68" s="112"/>
      <c r="AC68" s="112"/>
      <c r="AD68" s="112"/>
      <c r="AE68" s="112"/>
      <c r="AF68" s="112"/>
      <c r="AG68" s="112"/>
      <c r="AH68" s="112"/>
      <c r="AI68" s="112"/>
      <c r="AJ68" s="112"/>
      <c r="AK68" s="112"/>
      <c r="AL68" s="113"/>
      <c r="AM68" s="120"/>
      <c r="AN68" s="121"/>
      <c r="AO68" s="121"/>
      <c r="AP68" s="121"/>
      <c r="AQ68" s="121"/>
      <c r="AR68" s="122"/>
      <c r="AS68" s="111"/>
      <c r="AT68" s="112"/>
      <c r="AU68" s="112"/>
      <c r="AV68" s="112"/>
      <c r="AW68" s="112"/>
      <c r="AX68" s="112"/>
      <c r="AY68" s="112"/>
      <c r="AZ68" s="112"/>
      <c r="BA68" s="112"/>
      <c r="BB68" s="112"/>
      <c r="BC68" s="112"/>
      <c r="BD68" s="112"/>
      <c r="BE68" s="112"/>
      <c r="BF68" s="112"/>
      <c r="BG68" s="113"/>
      <c r="BH68" s="108"/>
      <c r="BI68" s="109"/>
      <c r="BJ68" s="109"/>
      <c r="BK68" s="109"/>
      <c r="BL68" s="110"/>
      <c r="BM68" s="108"/>
      <c r="BN68" s="109"/>
      <c r="BO68" s="109"/>
      <c r="BP68" s="109"/>
      <c r="BQ68" s="110"/>
      <c r="BR68" s="100">
        <f t="shared" si="5"/>
        <v>0</v>
      </c>
      <c r="BS68" s="101"/>
      <c r="BT68" s="101"/>
      <c r="BU68" s="102"/>
      <c r="BV68" s="106" t="str">
        <f t="shared" si="6"/>
        <v>-</v>
      </c>
      <c r="BW68" s="107"/>
      <c r="BX68" s="4"/>
      <c r="BY68" s="4"/>
      <c r="BZ68" s="4"/>
      <c r="CA68" s="4"/>
    </row>
    <row r="69" spans="1:79" x14ac:dyDescent="0.25">
      <c r="A69">
        <v>20</v>
      </c>
      <c r="B69" s="119"/>
      <c r="C69" s="119"/>
      <c r="D69" s="119"/>
      <c r="E69" s="89"/>
      <c r="F69" s="89"/>
      <c r="G69" s="89"/>
      <c r="H69" s="89"/>
      <c r="I69" s="89"/>
      <c r="J69" s="89"/>
      <c r="K69" s="89"/>
      <c r="L69" s="89"/>
      <c r="M69" s="89"/>
      <c r="N69" s="116"/>
      <c r="O69" s="117"/>
      <c r="P69" s="117"/>
      <c r="Q69" s="117"/>
      <c r="R69" s="118"/>
      <c r="S69" s="111"/>
      <c r="T69" s="112"/>
      <c r="U69" s="112"/>
      <c r="V69" s="112"/>
      <c r="W69" s="113"/>
      <c r="X69" s="111"/>
      <c r="Y69" s="112"/>
      <c r="Z69" s="112"/>
      <c r="AA69" s="112"/>
      <c r="AB69" s="112"/>
      <c r="AC69" s="112"/>
      <c r="AD69" s="112"/>
      <c r="AE69" s="112"/>
      <c r="AF69" s="112"/>
      <c r="AG69" s="112"/>
      <c r="AH69" s="112"/>
      <c r="AI69" s="112"/>
      <c r="AJ69" s="112"/>
      <c r="AK69" s="112"/>
      <c r="AL69" s="113"/>
      <c r="AM69" s="120"/>
      <c r="AN69" s="121"/>
      <c r="AO69" s="121"/>
      <c r="AP69" s="121"/>
      <c r="AQ69" s="121"/>
      <c r="AR69" s="122"/>
      <c r="AS69" s="111"/>
      <c r="AT69" s="112"/>
      <c r="AU69" s="112"/>
      <c r="AV69" s="112"/>
      <c r="AW69" s="112"/>
      <c r="AX69" s="112"/>
      <c r="AY69" s="112"/>
      <c r="AZ69" s="112"/>
      <c r="BA69" s="112"/>
      <c r="BB69" s="112"/>
      <c r="BC69" s="112"/>
      <c r="BD69" s="112"/>
      <c r="BE69" s="112"/>
      <c r="BF69" s="112"/>
      <c r="BG69" s="113"/>
      <c r="BH69" s="108"/>
      <c r="BI69" s="109"/>
      <c r="BJ69" s="109"/>
      <c r="BK69" s="109"/>
      <c r="BL69" s="110"/>
      <c r="BM69" s="108"/>
      <c r="BN69" s="109"/>
      <c r="BO69" s="109"/>
      <c r="BP69" s="109"/>
      <c r="BQ69" s="110"/>
      <c r="BR69" s="100">
        <f t="shared" si="5"/>
        <v>0</v>
      </c>
      <c r="BS69" s="101"/>
      <c r="BT69" s="101"/>
      <c r="BU69" s="102"/>
      <c r="BV69" s="106" t="str">
        <f t="shared" si="6"/>
        <v>-</v>
      </c>
      <c r="BW69" s="107"/>
      <c r="BX69" s="4"/>
      <c r="BY69" s="4"/>
      <c r="BZ69" s="4"/>
      <c r="CA69" s="4"/>
    </row>
    <row r="70" spans="1:79" x14ac:dyDescent="0.25">
      <c r="A70">
        <v>21</v>
      </c>
      <c r="B70" s="119"/>
      <c r="C70" s="119"/>
      <c r="D70" s="119"/>
      <c r="E70" s="89"/>
      <c r="F70" s="89"/>
      <c r="G70" s="89"/>
      <c r="H70" s="89"/>
      <c r="I70" s="89"/>
      <c r="J70" s="89"/>
      <c r="K70" s="89"/>
      <c r="L70" s="89"/>
      <c r="M70" s="89"/>
      <c r="N70" s="116"/>
      <c r="O70" s="117"/>
      <c r="P70" s="117"/>
      <c r="Q70" s="117"/>
      <c r="R70" s="118"/>
      <c r="S70" s="111"/>
      <c r="T70" s="112"/>
      <c r="U70" s="112"/>
      <c r="V70" s="112"/>
      <c r="W70" s="113"/>
      <c r="X70" s="111"/>
      <c r="Y70" s="112"/>
      <c r="Z70" s="112"/>
      <c r="AA70" s="112"/>
      <c r="AB70" s="112"/>
      <c r="AC70" s="112"/>
      <c r="AD70" s="112"/>
      <c r="AE70" s="112"/>
      <c r="AF70" s="112"/>
      <c r="AG70" s="112"/>
      <c r="AH70" s="112"/>
      <c r="AI70" s="112"/>
      <c r="AJ70" s="112"/>
      <c r="AK70" s="112"/>
      <c r="AL70" s="113"/>
      <c r="AM70" s="120"/>
      <c r="AN70" s="121"/>
      <c r="AO70" s="121"/>
      <c r="AP70" s="121"/>
      <c r="AQ70" s="121"/>
      <c r="AR70" s="122"/>
      <c r="AS70" s="111"/>
      <c r="AT70" s="112"/>
      <c r="AU70" s="112"/>
      <c r="AV70" s="112"/>
      <c r="AW70" s="112"/>
      <c r="AX70" s="112"/>
      <c r="AY70" s="112"/>
      <c r="AZ70" s="112"/>
      <c r="BA70" s="112"/>
      <c r="BB70" s="112"/>
      <c r="BC70" s="112"/>
      <c r="BD70" s="112"/>
      <c r="BE70" s="112"/>
      <c r="BF70" s="112"/>
      <c r="BG70" s="113"/>
      <c r="BH70" s="108"/>
      <c r="BI70" s="109"/>
      <c r="BJ70" s="109"/>
      <c r="BK70" s="109"/>
      <c r="BL70" s="110"/>
      <c r="BM70" s="108"/>
      <c r="BN70" s="109"/>
      <c r="BO70" s="109"/>
      <c r="BP70" s="109"/>
      <c r="BQ70" s="110"/>
      <c r="BR70" s="100">
        <f t="shared" si="5"/>
        <v>0</v>
      </c>
      <c r="BS70" s="101"/>
      <c r="BT70" s="101"/>
      <c r="BU70" s="102"/>
      <c r="BV70" s="106" t="str">
        <f t="shared" si="6"/>
        <v>-</v>
      </c>
      <c r="BW70" s="107"/>
      <c r="BX70" s="4"/>
      <c r="BY70" s="4"/>
      <c r="BZ70" s="4"/>
      <c r="CA70" s="4"/>
    </row>
    <row r="71" spans="1:79" x14ac:dyDescent="0.25">
      <c r="A71">
        <v>22</v>
      </c>
      <c r="B71" s="119"/>
      <c r="C71" s="119"/>
      <c r="D71" s="119"/>
      <c r="E71" s="89"/>
      <c r="F71" s="89"/>
      <c r="G71" s="89"/>
      <c r="H71" s="89"/>
      <c r="I71" s="89"/>
      <c r="J71" s="89"/>
      <c r="K71" s="89"/>
      <c r="L71" s="89"/>
      <c r="M71" s="89"/>
      <c r="N71" s="116"/>
      <c r="O71" s="117"/>
      <c r="P71" s="117"/>
      <c r="Q71" s="117"/>
      <c r="R71" s="118"/>
      <c r="S71" s="111"/>
      <c r="T71" s="112"/>
      <c r="U71" s="112"/>
      <c r="V71" s="112"/>
      <c r="W71" s="113"/>
      <c r="X71" s="111"/>
      <c r="Y71" s="112"/>
      <c r="Z71" s="112"/>
      <c r="AA71" s="112"/>
      <c r="AB71" s="112"/>
      <c r="AC71" s="112"/>
      <c r="AD71" s="112"/>
      <c r="AE71" s="112"/>
      <c r="AF71" s="112"/>
      <c r="AG71" s="112"/>
      <c r="AH71" s="112"/>
      <c r="AI71" s="112"/>
      <c r="AJ71" s="112"/>
      <c r="AK71" s="112"/>
      <c r="AL71" s="113"/>
      <c r="AM71" s="120"/>
      <c r="AN71" s="121"/>
      <c r="AO71" s="121"/>
      <c r="AP71" s="121"/>
      <c r="AQ71" s="121"/>
      <c r="AR71" s="122"/>
      <c r="AS71" s="111"/>
      <c r="AT71" s="112"/>
      <c r="AU71" s="112"/>
      <c r="AV71" s="112"/>
      <c r="AW71" s="112"/>
      <c r="AX71" s="112"/>
      <c r="AY71" s="112"/>
      <c r="AZ71" s="112"/>
      <c r="BA71" s="112"/>
      <c r="BB71" s="112"/>
      <c r="BC71" s="112"/>
      <c r="BD71" s="112"/>
      <c r="BE71" s="112"/>
      <c r="BF71" s="112"/>
      <c r="BG71" s="113"/>
      <c r="BH71" s="108"/>
      <c r="BI71" s="109"/>
      <c r="BJ71" s="109"/>
      <c r="BK71" s="109"/>
      <c r="BL71" s="110"/>
      <c r="BM71" s="108"/>
      <c r="BN71" s="109"/>
      <c r="BO71" s="109"/>
      <c r="BP71" s="109"/>
      <c r="BQ71" s="110"/>
      <c r="BR71" s="100">
        <f t="shared" si="5"/>
        <v>0</v>
      </c>
      <c r="BS71" s="101"/>
      <c r="BT71" s="101"/>
      <c r="BU71" s="102"/>
      <c r="BV71" s="106" t="str">
        <f t="shared" si="6"/>
        <v>-</v>
      </c>
      <c r="BW71" s="107"/>
      <c r="BX71" s="4"/>
      <c r="BY71" s="4"/>
      <c r="BZ71" s="4"/>
      <c r="CA71" s="4"/>
    </row>
    <row r="72" spans="1:79" x14ac:dyDescent="0.25">
      <c r="A72">
        <v>23</v>
      </c>
      <c r="B72" s="119"/>
      <c r="C72" s="119"/>
      <c r="D72" s="119"/>
      <c r="E72" s="89"/>
      <c r="F72" s="89"/>
      <c r="G72" s="89"/>
      <c r="H72" s="89"/>
      <c r="I72" s="89"/>
      <c r="J72" s="89"/>
      <c r="K72" s="89"/>
      <c r="L72" s="89"/>
      <c r="M72" s="89"/>
      <c r="N72" s="116"/>
      <c r="O72" s="117"/>
      <c r="P72" s="117"/>
      <c r="Q72" s="117"/>
      <c r="R72" s="118"/>
      <c r="S72" s="111"/>
      <c r="T72" s="112"/>
      <c r="U72" s="112"/>
      <c r="V72" s="112"/>
      <c r="W72" s="113"/>
      <c r="X72" s="111"/>
      <c r="Y72" s="112"/>
      <c r="Z72" s="112"/>
      <c r="AA72" s="112"/>
      <c r="AB72" s="112"/>
      <c r="AC72" s="112"/>
      <c r="AD72" s="112"/>
      <c r="AE72" s="112"/>
      <c r="AF72" s="112"/>
      <c r="AG72" s="112"/>
      <c r="AH72" s="112"/>
      <c r="AI72" s="112"/>
      <c r="AJ72" s="112"/>
      <c r="AK72" s="112"/>
      <c r="AL72" s="113"/>
      <c r="AM72" s="120"/>
      <c r="AN72" s="121"/>
      <c r="AO72" s="121"/>
      <c r="AP72" s="121"/>
      <c r="AQ72" s="121"/>
      <c r="AR72" s="122"/>
      <c r="AS72" s="111"/>
      <c r="AT72" s="112"/>
      <c r="AU72" s="112"/>
      <c r="AV72" s="112"/>
      <c r="AW72" s="112"/>
      <c r="AX72" s="112"/>
      <c r="AY72" s="112"/>
      <c r="AZ72" s="112"/>
      <c r="BA72" s="112"/>
      <c r="BB72" s="112"/>
      <c r="BC72" s="112"/>
      <c r="BD72" s="112"/>
      <c r="BE72" s="112"/>
      <c r="BF72" s="112"/>
      <c r="BG72" s="113"/>
      <c r="BH72" s="108"/>
      <c r="BI72" s="109"/>
      <c r="BJ72" s="109"/>
      <c r="BK72" s="109"/>
      <c r="BL72" s="110"/>
      <c r="BM72" s="108"/>
      <c r="BN72" s="109"/>
      <c r="BO72" s="109"/>
      <c r="BP72" s="109"/>
      <c r="BQ72" s="110"/>
      <c r="BR72" s="100">
        <f t="shared" si="5"/>
        <v>0</v>
      </c>
      <c r="BS72" s="101"/>
      <c r="BT72" s="101"/>
      <c r="BU72" s="102"/>
      <c r="BV72" s="106" t="str">
        <f t="shared" si="6"/>
        <v>-</v>
      </c>
      <c r="BW72" s="107"/>
      <c r="BX72" s="4"/>
      <c r="BY72" s="4"/>
      <c r="BZ72" s="4"/>
      <c r="CA72" s="4"/>
    </row>
    <row r="73" spans="1:79" x14ac:dyDescent="0.25">
      <c r="A73">
        <v>24</v>
      </c>
      <c r="B73" s="119"/>
      <c r="C73" s="119"/>
      <c r="D73" s="119"/>
      <c r="E73" s="89"/>
      <c r="F73" s="89"/>
      <c r="G73" s="89"/>
      <c r="H73" s="89"/>
      <c r="I73" s="89"/>
      <c r="J73" s="89"/>
      <c r="K73" s="89"/>
      <c r="L73" s="89"/>
      <c r="M73" s="89"/>
      <c r="N73" s="116"/>
      <c r="O73" s="117"/>
      <c r="P73" s="117"/>
      <c r="Q73" s="117"/>
      <c r="R73" s="118"/>
      <c r="S73" s="111"/>
      <c r="T73" s="112"/>
      <c r="U73" s="112"/>
      <c r="V73" s="112"/>
      <c r="W73" s="113"/>
      <c r="X73" s="111"/>
      <c r="Y73" s="112"/>
      <c r="Z73" s="112"/>
      <c r="AA73" s="112"/>
      <c r="AB73" s="112"/>
      <c r="AC73" s="112"/>
      <c r="AD73" s="112"/>
      <c r="AE73" s="112"/>
      <c r="AF73" s="112"/>
      <c r="AG73" s="112"/>
      <c r="AH73" s="112"/>
      <c r="AI73" s="112"/>
      <c r="AJ73" s="112"/>
      <c r="AK73" s="112"/>
      <c r="AL73" s="113"/>
      <c r="AM73" s="120"/>
      <c r="AN73" s="121"/>
      <c r="AO73" s="121"/>
      <c r="AP73" s="121"/>
      <c r="AQ73" s="121"/>
      <c r="AR73" s="122"/>
      <c r="AS73" s="111"/>
      <c r="AT73" s="112"/>
      <c r="AU73" s="112"/>
      <c r="AV73" s="112"/>
      <c r="AW73" s="112"/>
      <c r="AX73" s="112"/>
      <c r="AY73" s="112"/>
      <c r="AZ73" s="112"/>
      <c r="BA73" s="112"/>
      <c r="BB73" s="112"/>
      <c r="BC73" s="112"/>
      <c r="BD73" s="112"/>
      <c r="BE73" s="112"/>
      <c r="BF73" s="112"/>
      <c r="BG73" s="113"/>
      <c r="BH73" s="108"/>
      <c r="BI73" s="109"/>
      <c r="BJ73" s="109"/>
      <c r="BK73" s="109"/>
      <c r="BL73" s="110"/>
      <c r="BM73" s="108"/>
      <c r="BN73" s="109"/>
      <c r="BO73" s="109"/>
      <c r="BP73" s="109"/>
      <c r="BQ73" s="110"/>
      <c r="BR73" s="100">
        <f t="shared" si="5"/>
        <v>0</v>
      </c>
      <c r="BS73" s="101"/>
      <c r="BT73" s="101"/>
      <c r="BU73" s="102"/>
      <c r="BV73" s="106" t="str">
        <f t="shared" si="6"/>
        <v>-</v>
      </c>
      <c r="BW73" s="107"/>
      <c r="BX73" s="4"/>
      <c r="BY73" s="4"/>
      <c r="BZ73" s="4"/>
      <c r="CA73" s="4"/>
    </row>
    <row r="74" spans="1:79" x14ac:dyDescent="0.25">
      <c r="A74">
        <v>25</v>
      </c>
      <c r="B74" s="119"/>
      <c r="C74" s="119"/>
      <c r="D74" s="119"/>
      <c r="E74" s="89"/>
      <c r="F74" s="89"/>
      <c r="G74" s="89"/>
      <c r="H74" s="89"/>
      <c r="I74" s="89"/>
      <c r="J74" s="89"/>
      <c r="K74" s="89"/>
      <c r="L74" s="89"/>
      <c r="M74" s="89"/>
      <c r="N74" s="116"/>
      <c r="O74" s="117"/>
      <c r="P74" s="117"/>
      <c r="Q74" s="117"/>
      <c r="R74" s="118"/>
      <c r="S74" s="111"/>
      <c r="T74" s="112"/>
      <c r="U74" s="112"/>
      <c r="V74" s="112"/>
      <c r="W74" s="113"/>
      <c r="X74" s="111"/>
      <c r="Y74" s="112"/>
      <c r="Z74" s="112"/>
      <c r="AA74" s="112"/>
      <c r="AB74" s="112"/>
      <c r="AC74" s="112"/>
      <c r="AD74" s="112"/>
      <c r="AE74" s="112"/>
      <c r="AF74" s="112"/>
      <c r="AG74" s="112"/>
      <c r="AH74" s="112"/>
      <c r="AI74" s="112"/>
      <c r="AJ74" s="112"/>
      <c r="AK74" s="112"/>
      <c r="AL74" s="113"/>
      <c r="AM74" s="120"/>
      <c r="AN74" s="121"/>
      <c r="AO74" s="121"/>
      <c r="AP74" s="121"/>
      <c r="AQ74" s="121"/>
      <c r="AR74" s="122"/>
      <c r="AS74" s="111"/>
      <c r="AT74" s="112"/>
      <c r="AU74" s="112"/>
      <c r="AV74" s="112"/>
      <c r="AW74" s="112"/>
      <c r="AX74" s="112"/>
      <c r="AY74" s="112"/>
      <c r="AZ74" s="112"/>
      <c r="BA74" s="112"/>
      <c r="BB74" s="112"/>
      <c r="BC74" s="112"/>
      <c r="BD74" s="112"/>
      <c r="BE74" s="112"/>
      <c r="BF74" s="112"/>
      <c r="BG74" s="113"/>
      <c r="BH74" s="108"/>
      <c r="BI74" s="109"/>
      <c r="BJ74" s="109"/>
      <c r="BK74" s="109"/>
      <c r="BL74" s="110"/>
      <c r="BM74" s="108"/>
      <c r="BN74" s="109"/>
      <c r="BO74" s="109"/>
      <c r="BP74" s="109"/>
      <c r="BQ74" s="110"/>
      <c r="BR74" s="100">
        <f t="shared" si="5"/>
        <v>0</v>
      </c>
      <c r="BS74" s="101"/>
      <c r="BT74" s="101"/>
      <c r="BU74" s="102"/>
      <c r="BV74" s="106" t="str">
        <f t="shared" si="6"/>
        <v>-</v>
      </c>
      <c r="BW74" s="107"/>
      <c r="BX74" s="4"/>
      <c r="BY74" s="4"/>
      <c r="BZ74" s="4"/>
      <c r="CA74" s="4"/>
    </row>
    <row r="75" spans="1:79" x14ac:dyDescent="0.25">
      <c r="A75">
        <v>26</v>
      </c>
      <c r="B75" s="141"/>
      <c r="C75" s="142"/>
      <c r="D75" s="143"/>
      <c r="E75" s="116"/>
      <c r="F75" s="117"/>
      <c r="G75" s="117"/>
      <c r="H75" s="117"/>
      <c r="I75" s="117"/>
      <c r="J75" s="117"/>
      <c r="K75" s="117"/>
      <c r="L75" s="117"/>
      <c r="M75" s="118"/>
      <c r="N75" s="116"/>
      <c r="O75" s="117"/>
      <c r="P75" s="117"/>
      <c r="Q75" s="117"/>
      <c r="R75" s="118"/>
      <c r="S75" s="111"/>
      <c r="T75" s="112"/>
      <c r="U75" s="112"/>
      <c r="V75" s="112"/>
      <c r="W75" s="113"/>
      <c r="X75" s="111"/>
      <c r="Y75" s="112"/>
      <c r="Z75" s="112"/>
      <c r="AA75" s="112"/>
      <c r="AB75" s="112"/>
      <c r="AC75" s="112"/>
      <c r="AD75" s="112"/>
      <c r="AE75" s="112"/>
      <c r="AF75" s="112"/>
      <c r="AG75" s="112"/>
      <c r="AH75" s="112"/>
      <c r="AI75" s="112"/>
      <c r="AJ75" s="112"/>
      <c r="AK75" s="112"/>
      <c r="AL75" s="113"/>
      <c r="AM75" s="120"/>
      <c r="AN75" s="121"/>
      <c r="AO75" s="121"/>
      <c r="AP75" s="121"/>
      <c r="AQ75" s="121"/>
      <c r="AR75" s="122"/>
      <c r="AS75" s="111"/>
      <c r="AT75" s="112"/>
      <c r="AU75" s="112"/>
      <c r="AV75" s="112"/>
      <c r="AW75" s="112"/>
      <c r="AX75" s="112"/>
      <c r="AY75" s="112"/>
      <c r="AZ75" s="112"/>
      <c r="BA75" s="112"/>
      <c r="BB75" s="112"/>
      <c r="BC75" s="112"/>
      <c r="BD75" s="112"/>
      <c r="BE75" s="112"/>
      <c r="BF75" s="112"/>
      <c r="BG75" s="113"/>
      <c r="BH75" s="108"/>
      <c r="BI75" s="109"/>
      <c r="BJ75" s="109"/>
      <c r="BK75" s="109"/>
      <c r="BL75" s="110"/>
      <c r="BM75" s="108"/>
      <c r="BN75" s="109"/>
      <c r="BO75" s="109"/>
      <c r="BP75" s="109"/>
      <c r="BQ75" s="110"/>
      <c r="BR75" s="100">
        <f t="shared" si="5"/>
        <v>0</v>
      </c>
      <c r="BS75" s="101"/>
      <c r="BT75" s="101"/>
      <c r="BU75" s="102"/>
      <c r="BV75" s="106" t="str">
        <f t="shared" si="6"/>
        <v>-</v>
      </c>
      <c r="BW75" s="107"/>
      <c r="BX75" s="4"/>
      <c r="BY75" s="4"/>
      <c r="BZ75" s="4"/>
      <c r="CA75" s="4"/>
    </row>
    <row r="76" spans="1:79" x14ac:dyDescent="0.25">
      <c r="A76">
        <v>27</v>
      </c>
      <c r="B76" s="141"/>
      <c r="C76" s="142"/>
      <c r="D76" s="143"/>
      <c r="E76" s="116"/>
      <c r="F76" s="117"/>
      <c r="G76" s="117"/>
      <c r="H76" s="117"/>
      <c r="I76" s="117"/>
      <c r="J76" s="117"/>
      <c r="K76" s="117"/>
      <c r="L76" s="117"/>
      <c r="M76" s="118"/>
      <c r="N76" s="116"/>
      <c r="O76" s="117"/>
      <c r="P76" s="117"/>
      <c r="Q76" s="117"/>
      <c r="R76" s="118"/>
      <c r="S76" s="111"/>
      <c r="T76" s="112"/>
      <c r="U76" s="112"/>
      <c r="V76" s="112"/>
      <c r="W76" s="113"/>
      <c r="X76" s="111"/>
      <c r="Y76" s="112"/>
      <c r="Z76" s="112"/>
      <c r="AA76" s="112"/>
      <c r="AB76" s="112"/>
      <c r="AC76" s="112"/>
      <c r="AD76" s="112"/>
      <c r="AE76" s="112"/>
      <c r="AF76" s="112"/>
      <c r="AG76" s="112"/>
      <c r="AH76" s="112"/>
      <c r="AI76" s="112"/>
      <c r="AJ76" s="112"/>
      <c r="AK76" s="112"/>
      <c r="AL76" s="113"/>
      <c r="AM76" s="120"/>
      <c r="AN76" s="121"/>
      <c r="AO76" s="121"/>
      <c r="AP76" s="121"/>
      <c r="AQ76" s="121"/>
      <c r="AR76" s="122"/>
      <c r="AS76" s="111"/>
      <c r="AT76" s="112"/>
      <c r="AU76" s="112"/>
      <c r="AV76" s="112"/>
      <c r="AW76" s="112"/>
      <c r="AX76" s="112"/>
      <c r="AY76" s="112"/>
      <c r="AZ76" s="112"/>
      <c r="BA76" s="112"/>
      <c r="BB76" s="112"/>
      <c r="BC76" s="112"/>
      <c r="BD76" s="112"/>
      <c r="BE76" s="112"/>
      <c r="BF76" s="112"/>
      <c r="BG76" s="113"/>
      <c r="BH76" s="108"/>
      <c r="BI76" s="109"/>
      <c r="BJ76" s="109"/>
      <c r="BK76" s="109"/>
      <c r="BL76" s="110"/>
      <c r="BM76" s="108"/>
      <c r="BN76" s="109"/>
      <c r="BO76" s="109"/>
      <c r="BP76" s="109"/>
      <c r="BQ76" s="110"/>
      <c r="BR76" s="100">
        <f t="shared" si="5"/>
        <v>0</v>
      </c>
      <c r="BS76" s="101"/>
      <c r="BT76" s="101"/>
      <c r="BU76" s="102"/>
      <c r="BV76" s="106" t="str">
        <f t="shared" si="6"/>
        <v>-</v>
      </c>
      <c r="BW76" s="107"/>
      <c r="BX76" s="4"/>
      <c r="BY76" s="4"/>
      <c r="BZ76" s="4"/>
      <c r="CA76" s="4"/>
    </row>
    <row r="77" spans="1:79" x14ac:dyDescent="0.25">
      <c r="A77">
        <v>28</v>
      </c>
      <c r="B77" s="141"/>
      <c r="C77" s="142"/>
      <c r="D77" s="143"/>
      <c r="E77" s="116"/>
      <c r="F77" s="117"/>
      <c r="G77" s="117"/>
      <c r="H77" s="117"/>
      <c r="I77" s="117"/>
      <c r="J77" s="117"/>
      <c r="K77" s="117"/>
      <c r="L77" s="117"/>
      <c r="M77" s="118"/>
      <c r="N77" s="116"/>
      <c r="O77" s="117"/>
      <c r="P77" s="117"/>
      <c r="Q77" s="117"/>
      <c r="R77" s="118"/>
      <c r="S77" s="111"/>
      <c r="T77" s="112"/>
      <c r="U77" s="112"/>
      <c r="V77" s="112"/>
      <c r="W77" s="113"/>
      <c r="X77" s="111"/>
      <c r="Y77" s="112"/>
      <c r="Z77" s="112"/>
      <c r="AA77" s="112"/>
      <c r="AB77" s="112"/>
      <c r="AC77" s="112"/>
      <c r="AD77" s="112"/>
      <c r="AE77" s="112"/>
      <c r="AF77" s="112"/>
      <c r="AG77" s="112"/>
      <c r="AH77" s="112"/>
      <c r="AI77" s="112"/>
      <c r="AJ77" s="112"/>
      <c r="AK77" s="112"/>
      <c r="AL77" s="113"/>
      <c r="AM77" s="120"/>
      <c r="AN77" s="121"/>
      <c r="AO77" s="121"/>
      <c r="AP77" s="121"/>
      <c r="AQ77" s="121"/>
      <c r="AR77" s="122"/>
      <c r="AS77" s="111"/>
      <c r="AT77" s="112"/>
      <c r="AU77" s="112"/>
      <c r="AV77" s="112"/>
      <c r="AW77" s="112"/>
      <c r="AX77" s="112"/>
      <c r="AY77" s="112"/>
      <c r="AZ77" s="112"/>
      <c r="BA77" s="112"/>
      <c r="BB77" s="112"/>
      <c r="BC77" s="112"/>
      <c r="BD77" s="112"/>
      <c r="BE77" s="112"/>
      <c r="BF77" s="112"/>
      <c r="BG77" s="113"/>
      <c r="BH77" s="108"/>
      <c r="BI77" s="109"/>
      <c r="BJ77" s="109"/>
      <c r="BK77" s="109"/>
      <c r="BL77" s="110"/>
      <c r="BM77" s="108"/>
      <c r="BN77" s="109"/>
      <c r="BO77" s="109"/>
      <c r="BP77" s="109"/>
      <c r="BQ77" s="110"/>
      <c r="BR77" s="100">
        <f t="shared" si="5"/>
        <v>0</v>
      </c>
      <c r="BS77" s="101"/>
      <c r="BT77" s="101"/>
      <c r="BU77" s="102"/>
      <c r="BV77" s="106" t="str">
        <f t="shared" si="6"/>
        <v>-</v>
      </c>
      <c r="BW77" s="107"/>
      <c r="BX77" s="4"/>
      <c r="BY77" s="4"/>
      <c r="BZ77" s="4"/>
      <c r="CA77" s="4"/>
    </row>
    <row r="78" spans="1:79" x14ac:dyDescent="0.25">
      <c r="A78">
        <v>29</v>
      </c>
      <c r="B78" s="141"/>
      <c r="C78" s="142"/>
      <c r="D78" s="143"/>
      <c r="E78" s="116"/>
      <c r="F78" s="117"/>
      <c r="G78" s="117"/>
      <c r="H78" s="117"/>
      <c r="I78" s="117"/>
      <c r="J78" s="117"/>
      <c r="K78" s="117"/>
      <c r="L78" s="117"/>
      <c r="M78" s="118"/>
      <c r="N78" s="116"/>
      <c r="O78" s="117"/>
      <c r="P78" s="117"/>
      <c r="Q78" s="117"/>
      <c r="R78" s="118"/>
      <c r="S78" s="111"/>
      <c r="T78" s="112"/>
      <c r="U78" s="112"/>
      <c r="V78" s="112"/>
      <c r="W78" s="113"/>
      <c r="X78" s="111"/>
      <c r="Y78" s="112"/>
      <c r="Z78" s="112"/>
      <c r="AA78" s="112"/>
      <c r="AB78" s="112"/>
      <c r="AC78" s="112"/>
      <c r="AD78" s="112"/>
      <c r="AE78" s="112"/>
      <c r="AF78" s="112"/>
      <c r="AG78" s="112"/>
      <c r="AH78" s="112"/>
      <c r="AI78" s="112"/>
      <c r="AJ78" s="112"/>
      <c r="AK78" s="112"/>
      <c r="AL78" s="113"/>
      <c r="AM78" s="120"/>
      <c r="AN78" s="121"/>
      <c r="AO78" s="121"/>
      <c r="AP78" s="121"/>
      <c r="AQ78" s="121"/>
      <c r="AR78" s="122"/>
      <c r="AS78" s="111"/>
      <c r="AT78" s="112"/>
      <c r="AU78" s="112"/>
      <c r="AV78" s="112"/>
      <c r="AW78" s="112"/>
      <c r="AX78" s="112"/>
      <c r="AY78" s="112"/>
      <c r="AZ78" s="112"/>
      <c r="BA78" s="112"/>
      <c r="BB78" s="112"/>
      <c r="BC78" s="112"/>
      <c r="BD78" s="112"/>
      <c r="BE78" s="112"/>
      <c r="BF78" s="112"/>
      <c r="BG78" s="113"/>
      <c r="BH78" s="108"/>
      <c r="BI78" s="109"/>
      <c r="BJ78" s="109"/>
      <c r="BK78" s="109"/>
      <c r="BL78" s="110"/>
      <c r="BM78" s="108"/>
      <c r="BN78" s="109"/>
      <c r="BO78" s="109"/>
      <c r="BP78" s="109"/>
      <c r="BQ78" s="110"/>
      <c r="BR78" s="100">
        <f t="shared" si="5"/>
        <v>0</v>
      </c>
      <c r="BS78" s="101"/>
      <c r="BT78" s="101"/>
      <c r="BU78" s="102"/>
      <c r="BV78" s="106" t="str">
        <f t="shared" si="6"/>
        <v>-</v>
      </c>
      <c r="BW78" s="107"/>
      <c r="BX78" s="4"/>
      <c r="BY78" s="4"/>
      <c r="BZ78" s="4"/>
      <c r="CA78" s="4"/>
    </row>
    <row r="79" spans="1:79" s="4" customFormat="1" x14ac:dyDescent="0.25">
      <c r="B79" s="31"/>
      <c r="C79" s="31"/>
      <c r="D79" s="31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32"/>
      <c r="T79" s="3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30"/>
      <c r="AN79" s="30"/>
      <c r="AO79" s="30"/>
      <c r="AP79" s="30"/>
      <c r="AQ79" s="30"/>
      <c r="AR79" s="30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6"/>
      <c r="BW79" s="26"/>
    </row>
    <row r="80" spans="1:79" x14ac:dyDescent="0.25">
      <c r="A80" s="114" t="s">
        <v>19</v>
      </c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84"/>
      <c r="BX80" s="4"/>
      <c r="BY80" s="4"/>
      <c r="BZ80" s="4"/>
      <c r="CA80" s="4"/>
    </row>
    <row r="81" spans="1:79" x14ac:dyDescent="0.25">
      <c r="B81" s="123" t="s">
        <v>13</v>
      </c>
      <c r="C81" s="124"/>
      <c r="D81" s="125"/>
      <c r="E81" s="123" t="s">
        <v>20</v>
      </c>
      <c r="F81" s="124"/>
      <c r="G81" s="124"/>
      <c r="H81" s="124"/>
      <c r="I81" s="124"/>
      <c r="J81" s="124"/>
      <c r="K81" s="124"/>
      <c r="L81" s="124"/>
      <c r="M81" s="125"/>
      <c r="N81" s="123" t="s">
        <v>15</v>
      </c>
      <c r="O81" s="124"/>
      <c r="P81" s="124"/>
      <c r="Q81" s="124"/>
      <c r="R81" s="125"/>
      <c r="S81" s="123" t="s">
        <v>21</v>
      </c>
      <c r="T81" s="124"/>
      <c r="U81" s="124"/>
      <c r="V81" s="124"/>
      <c r="W81" s="125"/>
      <c r="X81" s="123" t="s">
        <v>79</v>
      </c>
      <c r="Y81" s="124"/>
      <c r="Z81" s="124"/>
      <c r="AA81" s="124"/>
      <c r="AB81" s="124"/>
      <c r="AC81" s="124"/>
      <c r="AD81" s="124"/>
      <c r="AE81" s="125"/>
      <c r="AF81" s="39"/>
      <c r="AG81" s="39"/>
      <c r="AH81" s="39"/>
      <c r="AI81" s="39"/>
      <c r="AJ81" s="39"/>
      <c r="AK81" s="39"/>
      <c r="AL81" s="40"/>
      <c r="AM81" s="123" t="s">
        <v>33</v>
      </c>
      <c r="AN81" s="124"/>
      <c r="AO81" s="124"/>
      <c r="AP81" s="124"/>
      <c r="AQ81" s="124"/>
      <c r="AR81" s="125"/>
      <c r="AS81" s="123" t="s">
        <v>45</v>
      </c>
      <c r="AT81" s="124"/>
      <c r="AU81" s="124"/>
      <c r="AV81" s="124"/>
      <c r="AW81" s="124"/>
      <c r="AX81" s="124"/>
      <c r="AY81" s="124"/>
      <c r="AZ81" s="124"/>
      <c r="BA81" s="124"/>
      <c r="BB81" s="124"/>
      <c r="BC81" s="124"/>
      <c r="BD81" s="124"/>
      <c r="BE81" s="124"/>
      <c r="BF81" s="124"/>
      <c r="BG81" s="125"/>
      <c r="BH81" s="123" t="s">
        <v>17</v>
      </c>
      <c r="BI81" s="124"/>
      <c r="BJ81" s="124"/>
      <c r="BK81" s="124"/>
      <c r="BL81" s="125"/>
      <c r="BM81" s="123" t="s">
        <v>12</v>
      </c>
      <c r="BN81" s="124"/>
      <c r="BO81" s="124"/>
      <c r="BP81" s="124"/>
      <c r="BQ81" s="125"/>
      <c r="BR81" s="123" t="s">
        <v>18</v>
      </c>
      <c r="BS81" s="124"/>
      <c r="BT81" s="124"/>
      <c r="BU81" s="125"/>
      <c r="BV81" s="123" t="s">
        <v>34</v>
      </c>
      <c r="BW81" s="124"/>
      <c r="BX81" s="4"/>
      <c r="BY81" s="4"/>
      <c r="BZ81" s="4"/>
      <c r="CA81" s="4"/>
    </row>
    <row r="82" spans="1:79" x14ac:dyDescent="0.25">
      <c r="A82">
        <v>1</v>
      </c>
      <c r="B82" s="90"/>
      <c r="C82" s="90"/>
      <c r="D82" s="90"/>
      <c r="E82" s="224"/>
      <c r="F82" s="225"/>
      <c r="G82" s="225"/>
      <c r="H82" s="225"/>
      <c r="I82" s="225"/>
      <c r="J82" s="225"/>
      <c r="K82" s="225"/>
      <c r="L82" s="225"/>
      <c r="M82" s="226"/>
      <c r="N82" s="79"/>
      <c r="O82" s="80"/>
      <c r="P82" s="80"/>
      <c r="Q82" s="80"/>
      <c r="R82" s="81"/>
      <c r="S82" s="82"/>
      <c r="T82" s="83"/>
      <c r="U82" s="83"/>
      <c r="V82" s="83"/>
      <c r="W82" s="84"/>
      <c r="X82" s="111"/>
      <c r="Y82" s="112"/>
      <c r="Z82" s="112"/>
      <c r="AA82" s="112"/>
      <c r="AB82" s="112"/>
      <c r="AC82" s="112"/>
      <c r="AD82" s="112"/>
      <c r="AE82" s="113"/>
      <c r="AF82" s="112"/>
      <c r="AG82" s="112"/>
      <c r="AH82" s="112"/>
      <c r="AI82" s="112"/>
      <c r="AJ82" s="112"/>
      <c r="AK82" s="112"/>
      <c r="AL82" s="113"/>
      <c r="AM82" s="79"/>
      <c r="AN82" s="80"/>
      <c r="AO82" s="80"/>
      <c r="AP82" s="80"/>
      <c r="AQ82" s="80"/>
      <c r="AR82" s="81"/>
      <c r="AS82" s="82"/>
      <c r="AT82" s="83"/>
      <c r="AU82" s="83"/>
      <c r="AV82" s="83"/>
      <c r="AW82" s="83"/>
      <c r="AX82" s="83"/>
      <c r="AY82" s="83"/>
      <c r="AZ82" s="83"/>
      <c r="BA82" s="83"/>
      <c r="BB82" s="83"/>
      <c r="BC82" s="83"/>
      <c r="BD82" s="83"/>
      <c r="BE82" s="83"/>
      <c r="BF82" s="83"/>
      <c r="BG82" s="84"/>
      <c r="BH82" s="97"/>
      <c r="BI82" s="98"/>
      <c r="BJ82" s="98"/>
      <c r="BK82" s="98"/>
      <c r="BL82" s="99"/>
      <c r="BM82" s="97"/>
      <c r="BN82" s="98"/>
      <c r="BO82" s="98"/>
      <c r="BP82" s="98"/>
      <c r="BQ82" s="99"/>
      <c r="BR82" s="100">
        <f t="shared" ref="BR82:BR97" si="7">BH82-BM82</f>
        <v>0</v>
      </c>
      <c r="BS82" s="101"/>
      <c r="BT82" s="101"/>
      <c r="BU82" s="102"/>
      <c r="BV82" s="106" t="str">
        <f t="shared" ref="BV82:BV97" si="8">IFERROR(BR82/BH82,"-")</f>
        <v>-</v>
      </c>
      <c r="BW82" s="107"/>
      <c r="BX82" s="4"/>
      <c r="BY82" s="4"/>
      <c r="BZ82" s="4"/>
      <c r="CA82" s="4"/>
    </row>
    <row r="83" spans="1:79" x14ac:dyDescent="0.25">
      <c r="A83">
        <v>2</v>
      </c>
      <c r="B83" s="90"/>
      <c r="C83" s="90"/>
      <c r="D83" s="90"/>
      <c r="E83" s="224"/>
      <c r="F83" s="225"/>
      <c r="G83" s="225"/>
      <c r="H83" s="225"/>
      <c r="I83" s="225"/>
      <c r="J83" s="225"/>
      <c r="K83" s="225"/>
      <c r="L83" s="225"/>
      <c r="M83" s="226"/>
      <c r="N83" s="79"/>
      <c r="O83" s="80"/>
      <c r="P83" s="80"/>
      <c r="Q83" s="80"/>
      <c r="R83" s="81"/>
      <c r="S83" s="82"/>
      <c r="T83" s="83"/>
      <c r="U83" s="83"/>
      <c r="V83" s="83"/>
      <c r="W83" s="84"/>
      <c r="X83" s="111"/>
      <c r="Y83" s="112"/>
      <c r="Z83" s="112"/>
      <c r="AA83" s="112"/>
      <c r="AB83" s="112"/>
      <c r="AC83" s="112"/>
      <c r="AD83" s="112"/>
      <c r="AE83" s="113"/>
      <c r="AF83" s="112"/>
      <c r="AG83" s="112"/>
      <c r="AH83" s="112"/>
      <c r="AI83" s="112"/>
      <c r="AJ83" s="112"/>
      <c r="AK83" s="112"/>
      <c r="AL83" s="113"/>
      <c r="AM83" s="79"/>
      <c r="AN83" s="80"/>
      <c r="AO83" s="80"/>
      <c r="AP83" s="80"/>
      <c r="AQ83" s="80"/>
      <c r="AR83" s="81"/>
      <c r="AS83" s="82"/>
      <c r="AT83" s="83"/>
      <c r="AU83" s="83"/>
      <c r="AV83" s="83"/>
      <c r="AW83" s="83"/>
      <c r="AX83" s="83"/>
      <c r="AY83" s="83"/>
      <c r="AZ83" s="83"/>
      <c r="BA83" s="83"/>
      <c r="BB83" s="83"/>
      <c r="BC83" s="83"/>
      <c r="BD83" s="83"/>
      <c r="BE83" s="83"/>
      <c r="BF83" s="83"/>
      <c r="BG83" s="84"/>
      <c r="BH83" s="97"/>
      <c r="BI83" s="98"/>
      <c r="BJ83" s="98"/>
      <c r="BK83" s="98"/>
      <c r="BL83" s="99"/>
      <c r="BM83" s="97"/>
      <c r="BN83" s="98"/>
      <c r="BO83" s="98"/>
      <c r="BP83" s="98"/>
      <c r="BQ83" s="99"/>
      <c r="BR83" s="100">
        <f t="shared" si="7"/>
        <v>0</v>
      </c>
      <c r="BS83" s="101"/>
      <c r="BT83" s="101"/>
      <c r="BU83" s="102"/>
      <c r="BV83" s="106" t="str">
        <f t="shared" si="8"/>
        <v>-</v>
      </c>
      <c r="BW83" s="107"/>
      <c r="BX83" s="4"/>
      <c r="BY83" s="4"/>
      <c r="BZ83" s="4"/>
      <c r="CA83" s="4"/>
    </row>
    <row r="84" spans="1:79" x14ac:dyDescent="0.25">
      <c r="A84">
        <v>3</v>
      </c>
      <c r="B84" s="88"/>
      <c r="C84" s="88"/>
      <c r="D84" s="88"/>
      <c r="E84" s="89"/>
      <c r="F84" s="89"/>
      <c r="G84" s="89"/>
      <c r="H84" s="89"/>
      <c r="I84" s="89"/>
      <c r="J84" s="89"/>
      <c r="K84" s="89"/>
      <c r="L84" s="89"/>
      <c r="M84" s="89"/>
      <c r="N84" s="79"/>
      <c r="O84" s="80"/>
      <c r="P84" s="80"/>
      <c r="Q84" s="80"/>
      <c r="R84" s="81"/>
      <c r="S84" s="82"/>
      <c r="T84" s="83"/>
      <c r="U84" s="83"/>
      <c r="V84" s="83"/>
      <c r="W84" s="84"/>
      <c r="X84" s="111"/>
      <c r="Y84" s="112"/>
      <c r="Z84" s="112"/>
      <c r="AA84" s="112"/>
      <c r="AB84" s="112"/>
      <c r="AC84" s="112"/>
      <c r="AD84" s="112"/>
      <c r="AE84" s="113"/>
      <c r="AF84" s="112"/>
      <c r="AG84" s="112"/>
      <c r="AH84" s="112"/>
      <c r="AI84" s="112"/>
      <c r="AJ84" s="112"/>
      <c r="AK84" s="112"/>
      <c r="AL84" s="113"/>
      <c r="AM84" s="79"/>
      <c r="AN84" s="80"/>
      <c r="AO84" s="80"/>
      <c r="AP84" s="80"/>
      <c r="AQ84" s="80"/>
      <c r="AR84" s="81"/>
      <c r="AS84" s="82"/>
      <c r="AT84" s="83"/>
      <c r="AU84" s="83"/>
      <c r="AV84" s="83"/>
      <c r="AW84" s="83"/>
      <c r="AX84" s="83"/>
      <c r="AY84" s="83"/>
      <c r="AZ84" s="83"/>
      <c r="BA84" s="83"/>
      <c r="BB84" s="83"/>
      <c r="BC84" s="83"/>
      <c r="BD84" s="83"/>
      <c r="BE84" s="83"/>
      <c r="BF84" s="83"/>
      <c r="BG84" s="84"/>
      <c r="BH84" s="97"/>
      <c r="BI84" s="98"/>
      <c r="BJ84" s="98"/>
      <c r="BK84" s="98"/>
      <c r="BL84" s="99"/>
      <c r="BM84" s="97"/>
      <c r="BN84" s="98"/>
      <c r="BO84" s="98"/>
      <c r="BP84" s="98"/>
      <c r="BQ84" s="99"/>
      <c r="BR84" s="100">
        <f t="shared" si="7"/>
        <v>0</v>
      </c>
      <c r="BS84" s="101"/>
      <c r="BT84" s="101"/>
      <c r="BU84" s="102"/>
      <c r="BV84" s="106" t="str">
        <f t="shared" si="8"/>
        <v>-</v>
      </c>
      <c r="BW84" s="107"/>
      <c r="BX84" s="4"/>
      <c r="BY84" s="4"/>
      <c r="BZ84" s="4"/>
      <c r="CA84" s="4"/>
    </row>
    <row r="85" spans="1:79" x14ac:dyDescent="0.25">
      <c r="A85">
        <v>4</v>
      </c>
      <c r="B85" s="88"/>
      <c r="C85" s="88"/>
      <c r="D85" s="88"/>
      <c r="E85" s="89"/>
      <c r="F85" s="89"/>
      <c r="G85" s="89"/>
      <c r="H85" s="89"/>
      <c r="I85" s="89"/>
      <c r="J85" s="89"/>
      <c r="K85" s="89"/>
      <c r="L85" s="89"/>
      <c r="M85" s="89"/>
      <c r="N85" s="79"/>
      <c r="O85" s="80"/>
      <c r="P85" s="80"/>
      <c r="Q85" s="80"/>
      <c r="R85" s="81"/>
      <c r="S85" s="82"/>
      <c r="T85" s="83"/>
      <c r="U85" s="83"/>
      <c r="V85" s="83"/>
      <c r="W85" s="84"/>
      <c r="X85" s="111"/>
      <c r="Y85" s="112"/>
      <c r="Z85" s="112"/>
      <c r="AA85" s="112"/>
      <c r="AB85" s="112"/>
      <c r="AC85" s="112"/>
      <c r="AD85" s="112"/>
      <c r="AE85" s="113"/>
      <c r="AF85" s="112"/>
      <c r="AG85" s="112"/>
      <c r="AH85" s="112"/>
      <c r="AI85" s="112"/>
      <c r="AJ85" s="112"/>
      <c r="AK85" s="112"/>
      <c r="AL85" s="113"/>
      <c r="AM85" s="79"/>
      <c r="AN85" s="80"/>
      <c r="AO85" s="80"/>
      <c r="AP85" s="80"/>
      <c r="AQ85" s="80"/>
      <c r="AR85" s="81"/>
      <c r="AS85" s="82"/>
      <c r="AT85" s="83"/>
      <c r="AU85" s="83"/>
      <c r="AV85" s="83"/>
      <c r="AW85" s="83"/>
      <c r="AX85" s="83"/>
      <c r="AY85" s="83"/>
      <c r="AZ85" s="83"/>
      <c r="BA85" s="83"/>
      <c r="BB85" s="83"/>
      <c r="BC85" s="83"/>
      <c r="BD85" s="83"/>
      <c r="BE85" s="83"/>
      <c r="BF85" s="83"/>
      <c r="BG85" s="84"/>
      <c r="BH85" s="97"/>
      <c r="BI85" s="98"/>
      <c r="BJ85" s="98"/>
      <c r="BK85" s="98"/>
      <c r="BL85" s="99"/>
      <c r="BM85" s="97"/>
      <c r="BN85" s="98"/>
      <c r="BO85" s="98"/>
      <c r="BP85" s="98"/>
      <c r="BQ85" s="99"/>
      <c r="BR85" s="100">
        <f t="shared" si="7"/>
        <v>0</v>
      </c>
      <c r="BS85" s="101"/>
      <c r="BT85" s="101"/>
      <c r="BU85" s="102"/>
      <c r="BV85" s="106" t="str">
        <f t="shared" si="8"/>
        <v>-</v>
      </c>
      <c r="BW85" s="107"/>
      <c r="BX85" s="4"/>
      <c r="BY85" s="4"/>
      <c r="BZ85" s="4"/>
      <c r="CA85" s="4"/>
    </row>
    <row r="86" spans="1:79" x14ac:dyDescent="0.25">
      <c r="A86">
        <v>5</v>
      </c>
      <c r="B86" s="88"/>
      <c r="C86" s="88"/>
      <c r="D86" s="88"/>
      <c r="E86" s="89"/>
      <c r="F86" s="89"/>
      <c r="G86" s="89"/>
      <c r="H86" s="89"/>
      <c r="I86" s="89"/>
      <c r="J86" s="89"/>
      <c r="K86" s="89"/>
      <c r="L86" s="89"/>
      <c r="M86" s="89"/>
      <c r="N86" s="79"/>
      <c r="O86" s="80"/>
      <c r="P86" s="80"/>
      <c r="Q86" s="80"/>
      <c r="R86" s="81"/>
      <c r="S86" s="82"/>
      <c r="T86" s="83"/>
      <c r="U86" s="83"/>
      <c r="V86" s="83"/>
      <c r="W86" s="84"/>
      <c r="X86" s="111"/>
      <c r="Y86" s="112"/>
      <c r="Z86" s="112"/>
      <c r="AA86" s="112"/>
      <c r="AB86" s="112"/>
      <c r="AC86" s="112"/>
      <c r="AD86" s="112"/>
      <c r="AE86" s="113"/>
      <c r="AF86" s="112"/>
      <c r="AG86" s="112"/>
      <c r="AH86" s="112"/>
      <c r="AI86" s="112"/>
      <c r="AJ86" s="112"/>
      <c r="AK86" s="112"/>
      <c r="AL86" s="113"/>
      <c r="AM86" s="79"/>
      <c r="AN86" s="80"/>
      <c r="AO86" s="80"/>
      <c r="AP86" s="80"/>
      <c r="AQ86" s="80"/>
      <c r="AR86" s="81"/>
      <c r="AS86" s="82"/>
      <c r="AT86" s="83"/>
      <c r="AU86" s="83"/>
      <c r="AV86" s="83"/>
      <c r="AW86" s="83"/>
      <c r="AX86" s="83"/>
      <c r="AY86" s="83"/>
      <c r="AZ86" s="83"/>
      <c r="BA86" s="83"/>
      <c r="BB86" s="83"/>
      <c r="BC86" s="83"/>
      <c r="BD86" s="83"/>
      <c r="BE86" s="83"/>
      <c r="BF86" s="83"/>
      <c r="BG86" s="84"/>
      <c r="BH86" s="97"/>
      <c r="BI86" s="98"/>
      <c r="BJ86" s="98"/>
      <c r="BK86" s="98"/>
      <c r="BL86" s="99"/>
      <c r="BM86" s="97"/>
      <c r="BN86" s="98"/>
      <c r="BO86" s="98"/>
      <c r="BP86" s="98"/>
      <c r="BQ86" s="99"/>
      <c r="BR86" s="100">
        <f t="shared" si="7"/>
        <v>0</v>
      </c>
      <c r="BS86" s="101"/>
      <c r="BT86" s="101"/>
      <c r="BU86" s="102"/>
      <c r="BV86" s="106" t="str">
        <f t="shared" si="8"/>
        <v>-</v>
      </c>
      <c r="BW86" s="107"/>
      <c r="BX86" s="4"/>
      <c r="BY86" s="4"/>
      <c r="BZ86" s="4"/>
      <c r="CA86" s="4"/>
    </row>
    <row r="87" spans="1:79" ht="14.25" customHeight="1" x14ac:dyDescent="0.25">
      <c r="A87">
        <v>6</v>
      </c>
      <c r="B87" s="88"/>
      <c r="C87" s="88"/>
      <c r="D87" s="88"/>
      <c r="E87" s="78"/>
      <c r="F87" s="78"/>
      <c r="G87" s="78"/>
      <c r="H87" s="78"/>
      <c r="I87" s="78"/>
      <c r="J87" s="78"/>
      <c r="K87" s="78"/>
      <c r="L87" s="78"/>
      <c r="M87" s="78"/>
      <c r="N87" s="79"/>
      <c r="O87" s="80"/>
      <c r="P87" s="80"/>
      <c r="Q87" s="80"/>
      <c r="R87" s="81"/>
      <c r="S87" s="82"/>
      <c r="T87" s="83"/>
      <c r="U87" s="83"/>
      <c r="V87" s="83"/>
      <c r="W87" s="84"/>
      <c r="X87" s="111"/>
      <c r="Y87" s="112"/>
      <c r="Z87" s="112"/>
      <c r="AA87" s="112"/>
      <c r="AB87" s="112"/>
      <c r="AC87" s="112"/>
      <c r="AD87" s="112"/>
      <c r="AE87" s="113"/>
      <c r="AF87" s="112"/>
      <c r="AG87" s="112"/>
      <c r="AH87" s="112"/>
      <c r="AI87" s="112"/>
      <c r="AJ87" s="112"/>
      <c r="AK87" s="112"/>
      <c r="AL87" s="113"/>
      <c r="AM87" s="103"/>
      <c r="AN87" s="104"/>
      <c r="AO87" s="104"/>
      <c r="AP87" s="104"/>
      <c r="AQ87" s="104"/>
      <c r="AR87" s="105"/>
      <c r="AS87" s="82"/>
      <c r="AT87" s="83"/>
      <c r="AU87" s="83"/>
      <c r="AV87" s="83"/>
      <c r="AW87" s="83"/>
      <c r="AX87" s="83"/>
      <c r="AY87" s="83"/>
      <c r="AZ87" s="83"/>
      <c r="BA87" s="83"/>
      <c r="BB87" s="83"/>
      <c r="BC87" s="83"/>
      <c r="BD87" s="83"/>
      <c r="BE87" s="83"/>
      <c r="BF87" s="83"/>
      <c r="BG87" s="84"/>
      <c r="BH87" s="97"/>
      <c r="BI87" s="98"/>
      <c r="BJ87" s="98"/>
      <c r="BK87" s="98"/>
      <c r="BL87" s="99"/>
      <c r="BM87" s="97"/>
      <c r="BN87" s="98"/>
      <c r="BO87" s="98"/>
      <c r="BP87" s="98"/>
      <c r="BQ87" s="99"/>
      <c r="BR87" s="100">
        <f t="shared" si="7"/>
        <v>0</v>
      </c>
      <c r="BS87" s="101"/>
      <c r="BT87" s="101"/>
      <c r="BU87" s="102"/>
      <c r="BV87" s="106" t="str">
        <f t="shared" si="8"/>
        <v>-</v>
      </c>
      <c r="BW87" s="107"/>
      <c r="BX87" s="4"/>
      <c r="BY87" s="4"/>
      <c r="BZ87" s="4"/>
      <c r="CA87" s="4"/>
    </row>
    <row r="88" spans="1:79" ht="14.25" customHeight="1" x14ac:dyDescent="0.25">
      <c r="A88">
        <v>7</v>
      </c>
      <c r="B88" s="88"/>
      <c r="C88" s="88"/>
      <c r="D88" s="88"/>
      <c r="E88" s="78"/>
      <c r="F88" s="78"/>
      <c r="G88" s="78"/>
      <c r="H88" s="78"/>
      <c r="I88" s="78"/>
      <c r="J88" s="78"/>
      <c r="K88" s="78"/>
      <c r="L88" s="78"/>
      <c r="M88" s="78"/>
      <c r="N88" s="79"/>
      <c r="O88" s="80"/>
      <c r="P88" s="80"/>
      <c r="Q88" s="80"/>
      <c r="R88" s="81"/>
      <c r="S88" s="82"/>
      <c r="T88" s="83"/>
      <c r="U88" s="83"/>
      <c r="V88" s="83"/>
      <c r="W88" s="84"/>
      <c r="X88" s="111"/>
      <c r="Y88" s="112"/>
      <c r="Z88" s="112"/>
      <c r="AA88" s="112"/>
      <c r="AB88" s="112"/>
      <c r="AC88" s="112"/>
      <c r="AD88" s="112"/>
      <c r="AE88" s="113"/>
      <c r="AF88" s="112"/>
      <c r="AG88" s="112"/>
      <c r="AH88" s="112"/>
      <c r="AI88" s="112"/>
      <c r="AJ88" s="112"/>
      <c r="AK88" s="112"/>
      <c r="AL88" s="113"/>
      <c r="AM88" s="103"/>
      <c r="AN88" s="104"/>
      <c r="AO88" s="104"/>
      <c r="AP88" s="104"/>
      <c r="AQ88" s="104"/>
      <c r="AR88" s="105"/>
      <c r="AS88" s="82"/>
      <c r="AT88" s="83"/>
      <c r="AU88" s="83"/>
      <c r="AV88" s="83"/>
      <c r="AW88" s="83"/>
      <c r="AX88" s="83"/>
      <c r="AY88" s="83"/>
      <c r="AZ88" s="83"/>
      <c r="BA88" s="83"/>
      <c r="BB88" s="83"/>
      <c r="BC88" s="83"/>
      <c r="BD88" s="83"/>
      <c r="BE88" s="83"/>
      <c r="BF88" s="83"/>
      <c r="BG88" s="84"/>
      <c r="BH88" s="97"/>
      <c r="BI88" s="98"/>
      <c r="BJ88" s="98"/>
      <c r="BK88" s="98"/>
      <c r="BL88" s="99"/>
      <c r="BM88" s="97"/>
      <c r="BN88" s="98"/>
      <c r="BO88" s="98"/>
      <c r="BP88" s="98"/>
      <c r="BQ88" s="99"/>
      <c r="BR88" s="100">
        <f t="shared" si="7"/>
        <v>0</v>
      </c>
      <c r="BS88" s="101"/>
      <c r="BT88" s="101"/>
      <c r="BU88" s="102"/>
      <c r="BV88" s="106" t="str">
        <f t="shared" si="8"/>
        <v>-</v>
      </c>
      <c r="BW88" s="107"/>
      <c r="BX88" s="4"/>
      <c r="BY88" s="4"/>
      <c r="BZ88" s="4"/>
      <c r="CA88" s="4"/>
    </row>
    <row r="89" spans="1:79" ht="14.25" customHeight="1" x14ac:dyDescent="0.25">
      <c r="A89">
        <v>8</v>
      </c>
      <c r="B89" s="88"/>
      <c r="C89" s="88"/>
      <c r="D89" s="88"/>
      <c r="E89" s="78"/>
      <c r="F89" s="78"/>
      <c r="G89" s="78"/>
      <c r="H89" s="78"/>
      <c r="I89" s="78"/>
      <c r="J89" s="78"/>
      <c r="K89" s="78"/>
      <c r="L89" s="78"/>
      <c r="M89" s="78"/>
      <c r="N89" s="79"/>
      <c r="O89" s="80"/>
      <c r="P89" s="80"/>
      <c r="Q89" s="80"/>
      <c r="R89" s="81"/>
      <c r="S89" s="82"/>
      <c r="T89" s="83"/>
      <c r="U89" s="83"/>
      <c r="V89" s="83"/>
      <c r="W89" s="84"/>
      <c r="X89" s="111"/>
      <c r="Y89" s="112"/>
      <c r="Z89" s="112"/>
      <c r="AA89" s="112"/>
      <c r="AB89" s="112"/>
      <c r="AC89" s="112"/>
      <c r="AD89" s="112"/>
      <c r="AE89" s="113"/>
      <c r="AF89" s="112"/>
      <c r="AG89" s="112"/>
      <c r="AH89" s="112"/>
      <c r="AI89" s="112"/>
      <c r="AJ89" s="112"/>
      <c r="AK89" s="112"/>
      <c r="AL89" s="113"/>
      <c r="AM89" s="103"/>
      <c r="AN89" s="104"/>
      <c r="AO89" s="104"/>
      <c r="AP89" s="104"/>
      <c r="AQ89" s="104"/>
      <c r="AR89" s="105"/>
      <c r="AS89" s="82"/>
      <c r="AT89" s="83"/>
      <c r="AU89" s="83"/>
      <c r="AV89" s="83"/>
      <c r="AW89" s="83"/>
      <c r="AX89" s="83"/>
      <c r="AY89" s="83"/>
      <c r="AZ89" s="83"/>
      <c r="BA89" s="83"/>
      <c r="BB89" s="83"/>
      <c r="BC89" s="83"/>
      <c r="BD89" s="83"/>
      <c r="BE89" s="83"/>
      <c r="BF89" s="83"/>
      <c r="BG89" s="84"/>
      <c r="BH89" s="97"/>
      <c r="BI89" s="98"/>
      <c r="BJ89" s="98"/>
      <c r="BK89" s="98"/>
      <c r="BL89" s="99"/>
      <c r="BM89" s="97"/>
      <c r="BN89" s="98"/>
      <c r="BO89" s="98"/>
      <c r="BP89" s="98"/>
      <c r="BQ89" s="99"/>
      <c r="BR89" s="100">
        <f t="shared" si="7"/>
        <v>0</v>
      </c>
      <c r="BS89" s="101"/>
      <c r="BT89" s="101"/>
      <c r="BU89" s="102"/>
      <c r="BV89" s="106" t="str">
        <f t="shared" si="8"/>
        <v>-</v>
      </c>
      <c r="BW89" s="107"/>
      <c r="BX89" s="4"/>
      <c r="BY89" s="4"/>
      <c r="BZ89" s="4"/>
      <c r="CA89" s="4"/>
    </row>
    <row r="90" spans="1:79" ht="14.25" customHeight="1" x14ac:dyDescent="0.25">
      <c r="A90">
        <v>9</v>
      </c>
      <c r="B90" s="88"/>
      <c r="C90" s="88"/>
      <c r="D90" s="88"/>
      <c r="E90" s="89"/>
      <c r="F90" s="89"/>
      <c r="G90" s="89"/>
      <c r="H90" s="89"/>
      <c r="I90" s="89"/>
      <c r="J90" s="89"/>
      <c r="K90" s="89"/>
      <c r="L90" s="89"/>
      <c r="M90" s="89"/>
      <c r="N90" s="79"/>
      <c r="O90" s="80"/>
      <c r="P90" s="80"/>
      <c r="Q90" s="80"/>
      <c r="R90" s="81"/>
      <c r="S90" s="82"/>
      <c r="T90" s="83"/>
      <c r="U90" s="83"/>
      <c r="V90" s="83"/>
      <c r="W90" s="84"/>
      <c r="X90" s="111"/>
      <c r="Y90" s="112"/>
      <c r="Z90" s="112"/>
      <c r="AA90" s="112"/>
      <c r="AB90" s="112"/>
      <c r="AC90" s="112"/>
      <c r="AD90" s="112"/>
      <c r="AE90" s="113"/>
      <c r="AF90" s="112"/>
      <c r="AG90" s="112"/>
      <c r="AH90" s="112"/>
      <c r="AI90" s="112"/>
      <c r="AJ90" s="112"/>
      <c r="AK90" s="112"/>
      <c r="AL90" s="113"/>
      <c r="AM90" s="103"/>
      <c r="AN90" s="104"/>
      <c r="AO90" s="104"/>
      <c r="AP90" s="104"/>
      <c r="AQ90" s="104"/>
      <c r="AR90" s="105"/>
      <c r="AS90" s="82"/>
      <c r="AT90" s="83"/>
      <c r="AU90" s="83"/>
      <c r="AV90" s="83"/>
      <c r="AW90" s="83"/>
      <c r="AX90" s="83"/>
      <c r="AY90" s="83"/>
      <c r="AZ90" s="83"/>
      <c r="BA90" s="83"/>
      <c r="BB90" s="83"/>
      <c r="BC90" s="83"/>
      <c r="BD90" s="83"/>
      <c r="BE90" s="83"/>
      <c r="BF90" s="83"/>
      <c r="BG90" s="84"/>
      <c r="BH90" s="97"/>
      <c r="BI90" s="98"/>
      <c r="BJ90" s="98"/>
      <c r="BK90" s="98"/>
      <c r="BL90" s="99"/>
      <c r="BM90" s="97"/>
      <c r="BN90" s="98"/>
      <c r="BO90" s="98"/>
      <c r="BP90" s="98"/>
      <c r="BQ90" s="99"/>
      <c r="BR90" s="100">
        <f t="shared" si="7"/>
        <v>0</v>
      </c>
      <c r="BS90" s="101"/>
      <c r="BT90" s="101"/>
      <c r="BU90" s="102"/>
      <c r="BV90" s="106" t="str">
        <f t="shared" si="8"/>
        <v>-</v>
      </c>
      <c r="BW90" s="107"/>
      <c r="BX90" s="4"/>
      <c r="BY90" s="4"/>
      <c r="BZ90" s="4"/>
      <c r="CA90" s="4"/>
    </row>
    <row r="91" spans="1:79" ht="14.25" customHeight="1" x14ac:dyDescent="0.25">
      <c r="A91">
        <v>10</v>
      </c>
      <c r="B91" s="88"/>
      <c r="C91" s="88"/>
      <c r="D91" s="88"/>
      <c r="E91" s="89"/>
      <c r="F91" s="89"/>
      <c r="G91" s="89"/>
      <c r="H91" s="89"/>
      <c r="I91" s="89"/>
      <c r="J91" s="89"/>
      <c r="K91" s="89"/>
      <c r="L91" s="89"/>
      <c r="M91" s="89"/>
      <c r="N91" s="79"/>
      <c r="O91" s="80"/>
      <c r="P91" s="80"/>
      <c r="Q91" s="80"/>
      <c r="R91" s="81"/>
      <c r="S91" s="82"/>
      <c r="T91" s="83"/>
      <c r="U91" s="83"/>
      <c r="V91" s="83"/>
      <c r="W91" s="84"/>
      <c r="X91" s="111"/>
      <c r="Y91" s="112"/>
      <c r="Z91" s="112"/>
      <c r="AA91" s="112"/>
      <c r="AB91" s="112"/>
      <c r="AC91" s="112"/>
      <c r="AD91" s="112"/>
      <c r="AE91" s="113"/>
      <c r="AF91" s="112"/>
      <c r="AG91" s="112"/>
      <c r="AH91" s="112"/>
      <c r="AI91" s="112"/>
      <c r="AJ91" s="112"/>
      <c r="AK91" s="112"/>
      <c r="AL91" s="113"/>
      <c r="AM91" s="103"/>
      <c r="AN91" s="104"/>
      <c r="AO91" s="104"/>
      <c r="AP91" s="104"/>
      <c r="AQ91" s="104"/>
      <c r="AR91" s="105"/>
      <c r="AS91" s="82"/>
      <c r="AT91" s="83"/>
      <c r="AU91" s="83"/>
      <c r="AV91" s="83"/>
      <c r="AW91" s="83"/>
      <c r="AX91" s="83"/>
      <c r="AY91" s="83"/>
      <c r="AZ91" s="83"/>
      <c r="BA91" s="83"/>
      <c r="BB91" s="83"/>
      <c r="BC91" s="83"/>
      <c r="BD91" s="83"/>
      <c r="BE91" s="83"/>
      <c r="BF91" s="83"/>
      <c r="BG91" s="84"/>
      <c r="BH91" s="97"/>
      <c r="BI91" s="98"/>
      <c r="BJ91" s="98"/>
      <c r="BK91" s="98"/>
      <c r="BL91" s="99"/>
      <c r="BM91" s="97"/>
      <c r="BN91" s="98"/>
      <c r="BO91" s="98"/>
      <c r="BP91" s="98"/>
      <c r="BQ91" s="99"/>
      <c r="BR91" s="100">
        <f t="shared" si="7"/>
        <v>0</v>
      </c>
      <c r="BS91" s="101"/>
      <c r="BT91" s="101"/>
      <c r="BU91" s="102"/>
      <c r="BV91" s="106" t="str">
        <f t="shared" si="8"/>
        <v>-</v>
      </c>
      <c r="BW91" s="107"/>
      <c r="BX91" s="4"/>
      <c r="BY91" s="4"/>
      <c r="BZ91" s="4"/>
      <c r="CA91" s="4"/>
    </row>
    <row r="92" spans="1:79" ht="14.25" customHeight="1" x14ac:dyDescent="0.25">
      <c r="A92">
        <v>11</v>
      </c>
      <c r="B92" s="88"/>
      <c r="C92" s="88"/>
      <c r="D92" s="88"/>
      <c r="E92" s="89"/>
      <c r="F92" s="89"/>
      <c r="G92" s="89"/>
      <c r="H92" s="89"/>
      <c r="I92" s="89"/>
      <c r="J92" s="89"/>
      <c r="K92" s="89"/>
      <c r="L92" s="89"/>
      <c r="M92" s="89"/>
      <c r="N92" s="79"/>
      <c r="O92" s="80"/>
      <c r="P92" s="80"/>
      <c r="Q92" s="80"/>
      <c r="R92" s="81"/>
      <c r="S92" s="82"/>
      <c r="T92" s="83"/>
      <c r="U92" s="83"/>
      <c r="V92" s="83"/>
      <c r="W92" s="84"/>
      <c r="X92" s="111"/>
      <c r="Y92" s="112"/>
      <c r="Z92" s="112"/>
      <c r="AA92" s="112"/>
      <c r="AB92" s="112"/>
      <c r="AC92" s="112"/>
      <c r="AD92" s="112"/>
      <c r="AE92" s="113"/>
      <c r="AF92" s="112"/>
      <c r="AG92" s="112"/>
      <c r="AH92" s="112"/>
      <c r="AI92" s="112"/>
      <c r="AJ92" s="112"/>
      <c r="AK92" s="112"/>
      <c r="AL92" s="113"/>
      <c r="AM92" s="103"/>
      <c r="AN92" s="104"/>
      <c r="AO92" s="104"/>
      <c r="AP92" s="104"/>
      <c r="AQ92" s="104"/>
      <c r="AR92" s="105"/>
      <c r="AS92" s="82"/>
      <c r="AT92" s="83"/>
      <c r="AU92" s="83"/>
      <c r="AV92" s="83"/>
      <c r="AW92" s="83"/>
      <c r="AX92" s="83"/>
      <c r="AY92" s="83"/>
      <c r="AZ92" s="83"/>
      <c r="BA92" s="83"/>
      <c r="BB92" s="83"/>
      <c r="BC92" s="83"/>
      <c r="BD92" s="83"/>
      <c r="BE92" s="83"/>
      <c r="BF92" s="83"/>
      <c r="BG92" s="84"/>
      <c r="BH92" s="97"/>
      <c r="BI92" s="98"/>
      <c r="BJ92" s="98"/>
      <c r="BK92" s="98"/>
      <c r="BL92" s="99"/>
      <c r="BM92" s="97"/>
      <c r="BN92" s="98"/>
      <c r="BO92" s="98"/>
      <c r="BP92" s="98"/>
      <c r="BQ92" s="99"/>
      <c r="BR92" s="100">
        <f t="shared" si="7"/>
        <v>0</v>
      </c>
      <c r="BS92" s="101"/>
      <c r="BT92" s="101"/>
      <c r="BU92" s="102"/>
      <c r="BV92" s="106" t="str">
        <f t="shared" si="8"/>
        <v>-</v>
      </c>
      <c r="BW92" s="107"/>
      <c r="BX92" s="4"/>
      <c r="BY92" s="4"/>
      <c r="BZ92" s="4"/>
      <c r="CA92" s="4"/>
    </row>
    <row r="93" spans="1:79" x14ac:dyDescent="0.25">
      <c r="A93">
        <v>12</v>
      </c>
      <c r="B93" s="88"/>
      <c r="C93" s="88"/>
      <c r="D93" s="88"/>
      <c r="E93" s="78"/>
      <c r="F93" s="78"/>
      <c r="G93" s="78"/>
      <c r="H93" s="78"/>
      <c r="I93" s="78"/>
      <c r="J93" s="78"/>
      <c r="K93" s="78"/>
      <c r="L93" s="78"/>
      <c r="M93" s="78"/>
      <c r="N93" s="79"/>
      <c r="O93" s="80"/>
      <c r="P93" s="80"/>
      <c r="Q93" s="80"/>
      <c r="R93" s="81"/>
      <c r="S93" s="82"/>
      <c r="T93" s="83"/>
      <c r="U93" s="83"/>
      <c r="V93" s="83"/>
      <c r="W93" s="84"/>
      <c r="X93" s="111"/>
      <c r="Y93" s="112"/>
      <c r="Z93" s="112"/>
      <c r="AA93" s="112"/>
      <c r="AB93" s="112"/>
      <c r="AC93" s="112"/>
      <c r="AD93" s="112"/>
      <c r="AE93" s="113"/>
      <c r="AF93" s="112"/>
      <c r="AG93" s="112"/>
      <c r="AH93" s="112"/>
      <c r="AI93" s="112"/>
      <c r="AJ93" s="112"/>
      <c r="AK93" s="112"/>
      <c r="AL93" s="113"/>
      <c r="AM93" s="103"/>
      <c r="AN93" s="104"/>
      <c r="AO93" s="104"/>
      <c r="AP93" s="104"/>
      <c r="AQ93" s="104"/>
      <c r="AR93" s="105"/>
      <c r="AS93" s="82"/>
      <c r="AT93" s="83"/>
      <c r="AU93" s="83"/>
      <c r="AV93" s="83"/>
      <c r="AW93" s="83"/>
      <c r="AX93" s="83"/>
      <c r="AY93" s="83"/>
      <c r="AZ93" s="83"/>
      <c r="BA93" s="83"/>
      <c r="BB93" s="83"/>
      <c r="BC93" s="83"/>
      <c r="BD93" s="83"/>
      <c r="BE93" s="83"/>
      <c r="BF93" s="83"/>
      <c r="BG93" s="84"/>
      <c r="BH93" s="97"/>
      <c r="BI93" s="98"/>
      <c r="BJ93" s="98"/>
      <c r="BK93" s="98"/>
      <c r="BL93" s="99"/>
      <c r="BM93" s="97"/>
      <c r="BN93" s="98"/>
      <c r="BO93" s="98"/>
      <c r="BP93" s="98"/>
      <c r="BQ93" s="99"/>
      <c r="BR93" s="100">
        <f t="shared" si="7"/>
        <v>0</v>
      </c>
      <c r="BS93" s="101"/>
      <c r="BT93" s="101"/>
      <c r="BU93" s="102"/>
      <c r="BV93" s="106" t="str">
        <f t="shared" si="8"/>
        <v>-</v>
      </c>
      <c r="BW93" s="107"/>
      <c r="BX93" s="4"/>
      <c r="BY93" s="4"/>
      <c r="BZ93" s="4"/>
      <c r="CA93" s="4"/>
    </row>
    <row r="94" spans="1:79" x14ac:dyDescent="0.25">
      <c r="A94">
        <v>13</v>
      </c>
      <c r="B94" s="88"/>
      <c r="C94" s="88"/>
      <c r="D94" s="88"/>
      <c r="E94" s="78"/>
      <c r="F94" s="78"/>
      <c r="G94" s="78"/>
      <c r="H94" s="78"/>
      <c r="I94" s="78"/>
      <c r="J94" s="78"/>
      <c r="K94" s="78"/>
      <c r="L94" s="78"/>
      <c r="M94" s="78"/>
      <c r="N94" s="79"/>
      <c r="O94" s="80"/>
      <c r="P94" s="80"/>
      <c r="Q94" s="80"/>
      <c r="R94" s="81"/>
      <c r="S94" s="82"/>
      <c r="T94" s="83"/>
      <c r="U94" s="83"/>
      <c r="V94" s="83"/>
      <c r="W94" s="84"/>
      <c r="X94" s="111"/>
      <c r="Y94" s="112"/>
      <c r="Z94" s="112"/>
      <c r="AA94" s="112"/>
      <c r="AB94" s="112"/>
      <c r="AC94" s="112"/>
      <c r="AD94" s="112"/>
      <c r="AE94" s="113"/>
      <c r="AF94" s="112"/>
      <c r="AG94" s="112"/>
      <c r="AH94" s="112"/>
      <c r="AI94" s="112"/>
      <c r="AJ94" s="112"/>
      <c r="AK94" s="112"/>
      <c r="AL94" s="113"/>
      <c r="AM94" s="103"/>
      <c r="AN94" s="104"/>
      <c r="AO94" s="104"/>
      <c r="AP94" s="104"/>
      <c r="AQ94" s="104"/>
      <c r="AR94" s="105"/>
      <c r="AS94" s="82"/>
      <c r="AT94" s="83"/>
      <c r="AU94" s="83"/>
      <c r="AV94" s="83"/>
      <c r="AW94" s="83"/>
      <c r="AX94" s="83"/>
      <c r="AY94" s="83"/>
      <c r="AZ94" s="83"/>
      <c r="BA94" s="83"/>
      <c r="BB94" s="83"/>
      <c r="BC94" s="83"/>
      <c r="BD94" s="83"/>
      <c r="BE94" s="83"/>
      <c r="BF94" s="83"/>
      <c r="BG94" s="84"/>
      <c r="BH94" s="97"/>
      <c r="BI94" s="98"/>
      <c r="BJ94" s="98"/>
      <c r="BK94" s="98"/>
      <c r="BL94" s="99"/>
      <c r="BM94" s="97"/>
      <c r="BN94" s="98"/>
      <c r="BO94" s="98"/>
      <c r="BP94" s="98"/>
      <c r="BQ94" s="99"/>
      <c r="BR94" s="100">
        <f t="shared" si="7"/>
        <v>0</v>
      </c>
      <c r="BS94" s="101"/>
      <c r="BT94" s="101"/>
      <c r="BU94" s="102"/>
      <c r="BV94" s="106" t="str">
        <f t="shared" si="8"/>
        <v>-</v>
      </c>
      <c r="BW94" s="107"/>
      <c r="BX94" s="4"/>
      <c r="BY94" s="4"/>
      <c r="BZ94" s="4"/>
      <c r="CA94" s="4"/>
    </row>
    <row r="95" spans="1:79" x14ac:dyDescent="0.25">
      <c r="A95">
        <v>14</v>
      </c>
      <c r="B95" s="88"/>
      <c r="C95" s="88"/>
      <c r="D95" s="88"/>
      <c r="E95" s="78"/>
      <c r="F95" s="78"/>
      <c r="G95" s="78"/>
      <c r="H95" s="78"/>
      <c r="I95" s="78"/>
      <c r="J95" s="78"/>
      <c r="K95" s="78"/>
      <c r="L95" s="78"/>
      <c r="M95" s="78"/>
      <c r="N95" s="79"/>
      <c r="O95" s="80"/>
      <c r="P95" s="80"/>
      <c r="Q95" s="80"/>
      <c r="R95" s="81"/>
      <c r="S95" s="82"/>
      <c r="T95" s="83"/>
      <c r="U95" s="83"/>
      <c r="V95" s="83"/>
      <c r="W95" s="84"/>
      <c r="X95" s="111"/>
      <c r="Y95" s="112"/>
      <c r="Z95" s="112"/>
      <c r="AA95" s="112"/>
      <c r="AB95" s="112"/>
      <c r="AC95" s="112"/>
      <c r="AD95" s="112"/>
      <c r="AE95" s="113"/>
      <c r="AF95" s="112"/>
      <c r="AG95" s="112"/>
      <c r="AH95" s="112"/>
      <c r="AI95" s="112"/>
      <c r="AJ95" s="112"/>
      <c r="AK95" s="112"/>
      <c r="AL95" s="113"/>
      <c r="AM95" s="103"/>
      <c r="AN95" s="104"/>
      <c r="AO95" s="104"/>
      <c r="AP95" s="104"/>
      <c r="AQ95" s="104"/>
      <c r="AR95" s="105"/>
      <c r="AS95" s="82"/>
      <c r="AT95" s="83"/>
      <c r="AU95" s="83"/>
      <c r="AV95" s="83"/>
      <c r="AW95" s="83"/>
      <c r="AX95" s="83"/>
      <c r="AY95" s="83"/>
      <c r="AZ95" s="83"/>
      <c r="BA95" s="83"/>
      <c r="BB95" s="83"/>
      <c r="BC95" s="83"/>
      <c r="BD95" s="83"/>
      <c r="BE95" s="83"/>
      <c r="BF95" s="83"/>
      <c r="BG95" s="84"/>
      <c r="BH95" s="97"/>
      <c r="BI95" s="98"/>
      <c r="BJ95" s="98"/>
      <c r="BK95" s="98"/>
      <c r="BL95" s="99"/>
      <c r="BM95" s="97"/>
      <c r="BN95" s="98"/>
      <c r="BO95" s="98"/>
      <c r="BP95" s="98"/>
      <c r="BQ95" s="99"/>
      <c r="BR95" s="100">
        <f t="shared" si="7"/>
        <v>0</v>
      </c>
      <c r="BS95" s="101"/>
      <c r="BT95" s="101"/>
      <c r="BU95" s="102"/>
      <c r="BV95" s="106" t="str">
        <f t="shared" si="8"/>
        <v>-</v>
      </c>
      <c r="BW95" s="107"/>
      <c r="BX95" s="29"/>
      <c r="BY95" s="4"/>
      <c r="BZ95" s="4"/>
      <c r="CA95" s="4"/>
    </row>
    <row r="96" spans="1:79" x14ac:dyDescent="0.25">
      <c r="A96">
        <v>15</v>
      </c>
      <c r="B96" s="88"/>
      <c r="C96" s="88"/>
      <c r="D96" s="88"/>
      <c r="E96" s="89"/>
      <c r="F96" s="89"/>
      <c r="G96" s="89"/>
      <c r="H96" s="89"/>
      <c r="I96" s="89"/>
      <c r="J96" s="89"/>
      <c r="K96" s="89"/>
      <c r="L96" s="89"/>
      <c r="M96" s="89"/>
      <c r="N96" s="79"/>
      <c r="O96" s="80"/>
      <c r="P96" s="80"/>
      <c r="Q96" s="80"/>
      <c r="R96" s="81"/>
      <c r="S96" s="82"/>
      <c r="T96" s="83"/>
      <c r="U96" s="83"/>
      <c r="V96" s="83"/>
      <c r="W96" s="84"/>
      <c r="X96" s="111"/>
      <c r="Y96" s="112"/>
      <c r="Z96" s="112"/>
      <c r="AA96" s="112"/>
      <c r="AB96" s="112"/>
      <c r="AC96" s="112"/>
      <c r="AD96" s="112"/>
      <c r="AE96" s="113"/>
      <c r="AF96" s="112"/>
      <c r="AG96" s="112"/>
      <c r="AH96" s="112"/>
      <c r="AI96" s="112"/>
      <c r="AJ96" s="112"/>
      <c r="AK96" s="112"/>
      <c r="AL96" s="113"/>
      <c r="AM96" s="103"/>
      <c r="AN96" s="104"/>
      <c r="AO96" s="104"/>
      <c r="AP96" s="104"/>
      <c r="AQ96" s="104"/>
      <c r="AR96" s="105"/>
      <c r="AS96" s="82"/>
      <c r="AT96" s="83"/>
      <c r="AU96" s="83"/>
      <c r="AV96" s="83"/>
      <c r="AW96" s="83"/>
      <c r="AX96" s="83"/>
      <c r="AY96" s="83"/>
      <c r="AZ96" s="83"/>
      <c r="BA96" s="83"/>
      <c r="BB96" s="83"/>
      <c r="BC96" s="83"/>
      <c r="BD96" s="83"/>
      <c r="BE96" s="83"/>
      <c r="BF96" s="83"/>
      <c r="BG96" s="84"/>
      <c r="BH96" s="97"/>
      <c r="BI96" s="98"/>
      <c r="BJ96" s="98"/>
      <c r="BK96" s="98"/>
      <c r="BL96" s="99"/>
      <c r="BM96" s="97"/>
      <c r="BN96" s="98"/>
      <c r="BO96" s="98"/>
      <c r="BP96" s="98"/>
      <c r="BQ96" s="99"/>
      <c r="BR96" s="100">
        <f t="shared" si="7"/>
        <v>0</v>
      </c>
      <c r="BS96" s="101"/>
      <c r="BT96" s="101"/>
      <c r="BU96" s="102"/>
      <c r="BV96" s="106" t="str">
        <f t="shared" si="8"/>
        <v>-</v>
      </c>
      <c r="BW96" s="107"/>
      <c r="BX96" s="29"/>
      <c r="BY96" s="4"/>
      <c r="BZ96" s="4"/>
      <c r="CA96" s="4"/>
    </row>
    <row r="97" spans="1:79" x14ac:dyDescent="0.25">
      <c r="A97">
        <v>16</v>
      </c>
      <c r="B97" s="90"/>
      <c r="C97" s="90"/>
      <c r="D97" s="90"/>
      <c r="E97" s="89"/>
      <c r="F97" s="89"/>
      <c r="G97" s="89"/>
      <c r="H97" s="89"/>
      <c r="I97" s="89"/>
      <c r="J97" s="89"/>
      <c r="K97" s="89"/>
      <c r="L97" s="89"/>
      <c r="M97" s="89"/>
      <c r="N97" s="79"/>
      <c r="O97" s="80"/>
      <c r="P97" s="80"/>
      <c r="Q97" s="80"/>
      <c r="R97" s="81"/>
      <c r="S97" s="82"/>
      <c r="T97" s="83"/>
      <c r="U97" s="83"/>
      <c r="V97" s="83"/>
      <c r="W97" s="84"/>
      <c r="X97" s="111"/>
      <c r="Y97" s="112"/>
      <c r="Z97" s="112"/>
      <c r="AA97" s="112"/>
      <c r="AB97" s="112"/>
      <c r="AC97" s="112"/>
      <c r="AD97" s="112"/>
      <c r="AE97" s="113"/>
      <c r="AF97" s="112"/>
      <c r="AG97" s="112"/>
      <c r="AH97" s="112"/>
      <c r="AI97" s="112"/>
      <c r="AJ97" s="112"/>
      <c r="AK97" s="112"/>
      <c r="AL97" s="113"/>
      <c r="AM97" s="103"/>
      <c r="AN97" s="104"/>
      <c r="AO97" s="104"/>
      <c r="AP97" s="104"/>
      <c r="AQ97" s="104"/>
      <c r="AR97" s="105"/>
      <c r="AS97" s="82"/>
      <c r="AT97" s="83"/>
      <c r="AU97" s="83"/>
      <c r="AV97" s="83"/>
      <c r="AW97" s="83"/>
      <c r="AX97" s="83"/>
      <c r="AY97" s="83"/>
      <c r="AZ97" s="83"/>
      <c r="BA97" s="83"/>
      <c r="BB97" s="83"/>
      <c r="BC97" s="83"/>
      <c r="BD97" s="83"/>
      <c r="BE97" s="83"/>
      <c r="BF97" s="83"/>
      <c r="BG97" s="84"/>
      <c r="BH97" s="97"/>
      <c r="BI97" s="98"/>
      <c r="BJ97" s="98"/>
      <c r="BK97" s="98"/>
      <c r="BL97" s="99"/>
      <c r="BM97" s="97"/>
      <c r="BN97" s="98"/>
      <c r="BO97" s="98"/>
      <c r="BP97" s="98"/>
      <c r="BQ97" s="99"/>
      <c r="BR97" s="100">
        <f t="shared" si="7"/>
        <v>0</v>
      </c>
      <c r="BS97" s="101"/>
      <c r="BT97" s="101"/>
      <c r="BU97" s="102"/>
      <c r="BV97" s="106" t="str">
        <f t="shared" si="8"/>
        <v>-</v>
      </c>
      <c r="BW97" s="107"/>
      <c r="BX97" s="29"/>
      <c r="BY97" s="4"/>
      <c r="BZ97" s="4"/>
      <c r="CA97" s="4"/>
    </row>
    <row r="98" spans="1:79" s="4" customFormat="1" x14ac:dyDescent="0.25">
      <c r="B98" s="20"/>
      <c r="C98" s="20"/>
      <c r="D98" s="20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3"/>
      <c r="T98" s="13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30"/>
      <c r="AN98" s="30"/>
      <c r="AO98" s="30"/>
      <c r="AP98" s="30"/>
      <c r="AQ98" s="30"/>
      <c r="AR98" s="30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6"/>
      <c r="BW98" s="26"/>
      <c r="BX98" s="29"/>
    </row>
    <row r="99" spans="1:79" x14ac:dyDescent="0.25">
      <c r="A99" s="114" t="s">
        <v>54</v>
      </c>
      <c r="B99" s="231"/>
      <c r="C99" s="231"/>
      <c r="D99" s="231"/>
      <c r="E99" s="231"/>
      <c r="F99" s="231"/>
      <c r="G99" s="231"/>
      <c r="H99" s="231"/>
      <c r="I99" s="231"/>
      <c r="J99" s="231"/>
      <c r="K99" s="231"/>
      <c r="L99" s="231"/>
      <c r="M99" s="231"/>
      <c r="N99" s="231"/>
      <c r="O99" s="231"/>
      <c r="P99" s="231"/>
      <c r="Q99" s="231"/>
      <c r="R99" s="231"/>
      <c r="S99" s="231"/>
      <c r="T99" s="232"/>
      <c r="BX99" s="4"/>
      <c r="BY99" s="4"/>
      <c r="BZ99" s="4"/>
      <c r="CA99" s="4"/>
    </row>
    <row r="100" spans="1:79" ht="18" customHeight="1" x14ac:dyDescent="0.25">
      <c r="B100" s="123" t="s">
        <v>13</v>
      </c>
      <c r="C100" s="124"/>
      <c r="D100" s="125"/>
      <c r="E100" s="123" t="s">
        <v>20</v>
      </c>
      <c r="F100" s="124"/>
      <c r="G100" s="124"/>
      <c r="H100" s="124"/>
      <c r="I100" s="124"/>
      <c r="J100" s="124"/>
      <c r="K100" s="124"/>
      <c r="L100" s="124"/>
      <c r="M100" s="125"/>
      <c r="N100" s="123" t="s">
        <v>15</v>
      </c>
      <c r="O100" s="124"/>
      <c r="P100" s="124"/>
      <c r="Q100" s="124"/>
      <c r="R100" s="125"/>
      <c r="S100" s="123" t="s">
        <v>21</v>
      </c>
      <c r="T100" s="124"/>
      <c r="U100" s="124"/>
      <c r="V100" s="124"/>
      <c r="W100" s="125"/>
      <c r="X100" s="123" t="s">
        <v>46</v>
      </c>
      <c r="Y100" s="124"/>
      <c r="Z100" s="124"/>
      <c r="AA100" s="124"/>
      <c r="AB100" s="124"/>
      <c r="AC100" s="124"/>
      <c r="AD100" s="124"/>
      <c r="AE100" s="125"/>
      <c r="AF100" s="123" t="s">
        <v>47</v>
      </c>
      <c r="AG100" s="124"/>
      <c r="AH100" s="124"/>
      <c r="AI100" s="124"/>
      <c r="AJ100" s="124"/>
      <c r="AK100" s="124"/>
      <c r="AL100" s="125"/>
      <c r="AM100" s="123" t="s">
        <v>101</v>
      </c>
      <c r="AN100" s="124"/>
      <c r="AO100" s="124"/>
      <c r="AP100" s="124"/>
      <c r="AQ100" s="124"/>
      <c r="AR100" s="124"/>
      <c r="AS100" s="124"/>
      <c r="AT100" s="125"/>
      <c r="AU100" s="123" t="s">
        <v>83</v>
      </c>
      <c r="AV100" s="124"/>
      <c r="AW100" s="124"/>
      <c r="AX100" s="124"/>
      <c r="AY100" s="124"/>
      <c r="AZ100" s="125"/>
      <c r="BA100" s="124" t="s">
        <v>80</v>
      </c>
      <c r="BB100" s="124"/>
      <c r="BC100" s="124"/>
      <c r="BD100" s="124"/>
      <c r="BE100" s="124"/>
      <c r="BF100" s="124"/>
      <c r="BG100" s="125"/>
      <c r="BH100" s="165" t="s">
        <v>17</v>
      </c>
      <c r="BI100" s="165"/>
      <c r="BJ100" s="165"/>
      <c r="BK100" s="165"/>
      <c r="BL100" s="165"/>
      <c r="BM100" s="165" t="s">
        <v>12</v>
      </c>
      <c r="BN100" s="165"/>
      <c r="BO100" s="165"/>
      <c r="BP100" s="165"/>
      <c r="BQ100" s="165"/>
      <c r="BR100" s="165" t="s">
        <v>18</v>
      </c>
      <c r="BS100" s="165"/>
      <c r="BT100" s="165"/>
      <c r="BU100" s="165"/>
      <c r="BV100" s="123" t="s">
        <v>34</v>
      </c>
      <c r="BW100" s="124"/>
      <c r="BX100" s="4"/>
      <c r="BY100" s="4"/>
      <c r="BZ100" s="4"/>
      <c r="CA100" s="4"/>
    </row>
    <row r="101" spans="1:79" x14ac:dyDescent="0.25">
      <c r="A101" s="4">
        <v>1</v>
      </c>
      <c r="B101" s="79"/>
      <c r="C101" s="80"/>
      <c r="D101" s="81"/>
      <c r="E101" s="92"/>
      <c r="F101" s="92"/>
      <c r="G101" s="92"/>
      <c r="H101" s="92"/>
      <c r="I101" s="92"/>
      <c r="J101" s="92"/>
      <c r="K101" s="92"/>
      <c r="L101" s="92"/>
      <c r="M101" s="92"/>
      <c r="N101" s="79"/>
      <c r="O101" s="80"/>
      <c r="P101" s="80"/>
      <c r="Q101" s="80"/>
      <c r="R101" s="81"/>
      <c r="S101" s="94"/>
      <c r="T101" s="95"/>
      <c r="U101" s="95"/>
      <c r="V101" s="95"/>
      <c r="W101" s="96"/>
      <c r="X101" s="82"/>
      <c r="Y101" s="83"/>
      <c r="Z101" s="83"/>
      <c r="AA101" s="83"/>
      <c r="AB101" s="83"/>
      <c r="AC101" s="83"/>
      <c r="AD101" s="83"/>
      <c r="AE101" s="84"/>
      <c r="AF101" s="82"/>
      <c r="AG101" s="83"/>
      <c r="AH101" s="83"/>
      <c r="AI101" s="83"/>
      <c r="AJ101" s="83"/>
      <c r="AK101" s="83"/>
      <c r="AL101" s="84"/>
      <c r="AM101" s="91"/>
      <c r="AN101" s="91"/>
      <c r="AO101" s="91"/>
      <c r="AP101" s="91"/>
      <c r="AQ101" s="91"/>
      <c r="AR101" s="91"/>
      <c r="AS101" s="91"/>
      <c r="AT101" s="91"/>
      <c r="AU101" s="85">
        <f>IF(X101=0,0,IF(($BK$2-X101)&gt;90,(($BK$2-X101)-90)*((BM101*3.95%)/365)+(DATEDIF(X101,$BK$2,"M")*300),0))</f>
        <v>0</v>
      </c>
      <c r="AV101" s="86"/>
      <c r="AW101" s="86"/>
      <c r="AX101" s="86"/>
      <c r="AY101" s="86"/>
      <c r="AZ101" s="87"/>
      <c r="BA101" s="262"/>
      <c r="BB101" s="263"/>
      <c r="BC101" s="263"/>
      <c r="BD101" s="263"/>
      <c r="BE101" s="263"/>
      <c r="BF101" s="263"/>
      <c r="BG101" s="264"/>
      <c r="BH101" s="93"/>
      <c r="BI101" s="93"/>
      <c r="BJ101" s="93"/>
      <c r="BK101" s="93"/>
      <c r="BL101" s="93"/>
      <c r="BM101" s="93"/>
      <c r="BN101" s="93"/>
      <c r="BO101" s="93"/>
      <c r="BP101" s="93"/>
      <c r="BQ101" s="93"/>
      <c r="BR101" s="100">
        <f>BH101-BM101</f>
        <v>0</v>
      </c>
      <c r="BS101" s="101"/>
      <c r="BT101" s="101"/>
      <c r="BU101" s="102"/>
      <c r="BV101" s="106" t="str">
        <f t="shared" ref="BV101:BV125" si="9">IFERROR(BR101/BH101,"-")</f>
        <v>-</v>
      </c>
      <c r="BW101" s="107"/>
      <c r="BX101" s="4"/>
      <c r="BY101" s="4"/>
      <c r="BZ101" s="4"/>
      <c r="CA101" s="4"/>
    </row>
    <row r="102" spans="1:79" x14ac:dyDescent="0.25">
      <c r="A102" s="4">
        <v>2</v>
      </c>
      <c r="B102" s="88"/>
      <c r="C102" s="88"/>
      <c r="D102" s="88"/>
      <c r="E102" s="92"/>
      <c r="F102" s="92"/>
      <c r="G102" s="92"/>
      <c r="H102" s="92"/>
      <c r="I102" s="92"/>
      <c r="J102" s="92"/>
      <c r="K102" s="92"/>
      <c r="L102" s="92"/>
      <c r="M102" s="92"/>
      <c r="N102" s="79"/>
      <c r="O102" s="80"/>
      <c r="P102" s="80"/>
      <c r="Q102" s="80"/>
      <c r="R102" s="81"/>
      <c r="S102" s="82"/>
      <c r="T102" s="83"/>
      <c r="U102" s="83"/>
      <c r="V102" s="83"/>
      <c r="W102" s="84"/>
      <c r="X102" s="82"/>
      <c r="Y102" s="83"/>
      <c r="Z102" s="83"/>
      <c r="AA102" s="83"/>
      <c r="AB102" s="83"/>
      <c r="AC102" s="83"/>
      <c r="AD102" s="83"/>
      <c r="AE102" s="84"/>
      <c r="AF102" s="82"/>
      <c r="AG102" s="83"/>
      <c r="AH102" s="83"/>
      <c r="AI102" s="83"/>
      <c r="AJ102" s="83"/>
      <c r="AK102" s="83"/>
      <c r="AL102" s="84"/>
      <c r="AM102" s="91"/>
      <c r="AN102" s="91"/>
      <c r="AO102" s="91"/>
      <c r="AP102" s="91"/>
      <c r="AQ102" s="91"/>
      <c r="AR102" s="91"/>
      <c r="AS102" s="91"/>
      <c r="AT102" s="91"/>
      <c r="AU102" s="85">
        <f t="shared" ref="AU102:AU125" si="10">IF(X102=0,0,IF(($BK$2-X102)&gt;90,(($BK$2-X102)-90)*((BM102*3.95%)/365)+(DATEDIF(X102,$BK$2,"M")*300),0))</f>
        <v>0</v>
      </c>
      <c r="AV102" s="86"/>
      <c r="AW102" s="86"/>
      <c r="AX102" s="86"/>
      <c r="AY102" s="86"/>
      <c r="AZ102" s="87"/>
      <c r="BA102" s="262"/>
      <c r="BB102" s="263"/>
      <c r="BC102" s="263"/>
      <c r="BD102" s="263"/>
      <c r="BE102" s="263"/>
      <c r="BF102" s="263"/>
      <c r="BG102" s="264"/>
      <c r="BH102" s="93"/>
      <c r="BI102" s="93"/>
      <c r="BJ102" s="93"/>
      <c r="BK102" s="93"/>
      <c r="BL102" s="93"/>
      <c r="BM102" s="93"/>
      <c r="BN102" s="93"/>
      <c r="BO102" s="93"/>
      <c r="BP102" s="93"/>
      <c r="BQ102" s="93"/>
      <c r="BR102" s="100">
        <f t="shared" ref="BR102:BR125" si="11">BH102-BM102</f>
        <v>0</v>
      </c>
      <c r="BS102" s="101"/>
      <c r="BT102" s="101"/>
      <c r="BU102" s="102"/>
      <c r="BV102" s="106" t="str">
        <f t="shared" si="9"/>
        <v>-</v>
      </c>
      <c r="BW102" s="107"/>
      <c r="BX102" s="4"/>
      <c r="BY102" s="4"/>
      <c r="BZ102" s="4"/>
      <c r="CA102" s="4"/>
    </row>
    <row r="103" spans="1:79" x14ac:dyDescent="0.25">
      <c r="A103" s="4">
        <v>3</v>
      </c>
      <c r="B103" s="88"/>
      <c r="C103" s="88"/>
      <c r="D103" s="88"/>
      <c r="E103" s="78"/>
      <c r="F103" s="78"/>
      <c r="G103" s="78"/>
      <c r="H103" s="78"/>
      <c r="I103" s="78"/>
      <c r="J103" s="78"/>
      <c r="K103" s="78"/>
      <c r="L103" s="78"/>
      <c r="M103" s="78"/>
      <c r="N103" s="79"/>
      <c r="O103" s="80"/>
      <c r="P103" s="80"/>
      <c r="Q103" s="80"/>
      <c r="R103" s="81"/>
      <c r="S103" s="82"/>
      <c r="T103" s="83"/>
      <c r="U103" s="83"/>
      <c r="V103" s="83"/>
      <c r="W103" s="84"/>
      <c r="X103" s="82"/>
      <c r="Y103" s="83"/>
      <c r="Z103" s="83"/>
      <c r="AA103" s="83"/>
      <c r="AB103" s="83"/>
      <c r="AC103" s="83"/>
      <c r="AD103" s="83"/>
      <c r="AE103" s="84"/>
      <c r="AF103" s="82"/>
      <c r="AG103" s="83"/>
      <c r="AH103" s="83"/>
      <c r="AI103" s="83"/>
      <c r="AJ103" s="83"/>
      <c r="AK103" s="83"/>
      <c r="AL103" s="84"/>
      <c r="AM103" s="91"/>
      <c r="AN103" s="91"/>
      <c r="AO103" s="91"/>
      <c r="AP103" s="91"/>
      <c r="AQ103" s="91"/>
      <c r="AR103" s="91"/>
      <c r="AS103" s="91"/>
      <c r="AT103" s="91"/>
      <c r="AU103" s="85">
        <f t="shared" si="10"/>
        <v>0</v>
      </c>
      <c r="AV103" s="86"/>
      <c r="AW103" s="86"/>
      <c r="AX103" s="86"/>
      <c r="AY103" s="86"/>
      <c r="AZ103" s="87"/>
      <c r="BA103" s="262"/>
      <c r="BB103" s="263"/>
      <c r="BC103" s="263"/>
      <c r="BD103" s="263"/>
      <c r="BE103" s="263"/>
      <c r="BF103" s="263"/>
      <c r="BG103" s="264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100">
        <f t="shared" si="11"/>
        <v>0</v>
      </c>
      <c r="BS103" s="101"/>
      <c r="BT103" s="101"/>
      <c r="BU103" s="102"/>
      <c r="BV103" s="106" t="str">
        <f t="shared" si="9"/>
        <v>-</v>
      </c>
      <c r="BW103" s="107"/>
      <c r="BX103" s="4"/>
      <c r="BY103" s="4"/>
      <c r="BZ103" s="4"/>
      <c r="CA103" s="4"/>
    </row>
    <row r="104" spans="1:79" x14ac:dyDescent="0.25">
      <c r="A104" s="4">
        <v>4</v>
      </c>
      <c r="B104" s="88"/>
      <c r="C104" s="88"/>
      <c r="D104" s="88"/>
      <c r="E104" s="89"/>
      <c r="F104" s="89"/>
      <c r="G104" s="89"/>
      <c r="H104" s="89"/>
      <c r="I104" s="89"/>
      <c r="J104" s="89"/>
      <c r="K104" s="89"/>
      <c r="L104" s="89"/>
      <c r="M104" s="89"/>
      <c r="N104" s="79"/>
      <c r="O104" s="80"/>
      <c r="P104" s="80"/>
      <c r="Q104" s="80"/>
      <c r="R104" s="81"/>
      <c r="S104" s="82"/>
      <c r="T104" s="83"/>
      <c r="U104" s="83"/>
      <c r="V104" s="83"/>
      <c r="W104" s="84"/>
      <c r="X104" s="82"/>
      <c r="Y104" s="83"/>
      <c r="Z104" s="83"/>
      <c r="AA104" s="83"/>
      <c r="AB104" s="83"/>
      <c r="AC104" s="83"/>
      <c r="AD104" s="83"/>
      <c r="AE104" s="84"/>
      <c r="AF104" s="82"/>
      <c r="AG104" s="83"/>
      <c r="AH104" s="83"/>
      <c r="AI104" s="83"/>
      <c r="AJ104" s="83"/>
      <c r="AK104" s="83"/>
      <c r="AL104" s="84"/>
      <c r="AM104" s="91"/>
      <c r="AN104" s="91"/>
      <c r="AO104" s="91"/>
      <c r="AP104" s="91"/>
      <c r="AQ104" s="91"/>
      <c r="AR104" s="91"/>
      <c r="AS104" s="91"/>
      <c r="AT104" s="91"/>
      <c r="AU104" s="85">
        <f t="shared" si="10"/>
        <v>0</v>
      </c>
      <c r="AV104" s="86"/>
      <c r="AW104" s="86"/>
      <c r="AX104" s="86"/>
      <c r="AY104" s="86"/>
      <c r="AZ104" s="87"/>
      <c r="BA104" s="262"/>
      <c r="BB104" s="263"/>
      <c r="BC104" s="263"/>
      <c r="BD104" s="263"/>
      <c r="BE104" s="263"/>
      <c r="BF104" s="263"/>
      <c r="BG104" s="264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100">
        <f t="shared" si="11"/>
        <v>0</v>
      </c>
      <c r="BS104" s="101"/>
      <c r="BT104" s="101"/>
      <c r="BU104" s="102"/>
      <c r="BV104" s="106" t="str">
        <f t="shared" si="9"/>
        <v>-</v>
      </c>
      <c r="BW104" s="107"/>
      <c r="BX104" s="4"/>
      <c r="BY104" s="4"/>
      <c r="BZ104" s="4"/>
      <c r="CA104" s="4"/>
    </row>
    <row r="105" spans="1:79" x14ac:dyDescent="0.25">
      <c r="A105" s="4">
        <v>5</v>
      </c>
      <c r="B105" s="88"/>
      <c r="C105" s="88"/>
      <c r="D105" s="88"/>
      <c r="E105" s="78"/>
      <c r="F105" s="78"/>
      <c r="G105" s="78"/>
      <c r="H105" s="78"/>
      <c r="I105" s="78"/>
      <c r="J105" s="78"/>
      <c r="K105" s="78"/>
      <c r="L105" s="78"/>
      <c r="M105" s="78"/>
      <c r="N105" s="79"/>
      <c r="O105" s="80"/>
      <c r="P105" s="80"/>
      <c r="Q105" s="80"/>
      <c r="R105" s="81"/>
      <c r="S105" s="82"/>
      <c r="T105" s="83"/>
      <c r="U105" s="83"/>
      <c r="V105" s="83"/>
      <c r="W105" s="84"/>
      <c r="X105" s="82"/>
      <c r="Y105" s="83"/>
      <c r="Z105" s="83"/>
      <c r="AA105" s="83"/>
      <c r="AB105" s="83"/>
      <c r="AC105" s="83"/>
      <c r="AD105" s="83"/>
      <c r="AE105" s="84"/>
      <c r="AF105" s="82"/>
      <c r="AG105" s="83"/>
      <c r="AH105" s="83"/>
      <c r="AI105" s="83"/>
      <c r="AJ105" s="83"/>
      <c r="AK105" s="83"/>
      <c r="AL105" s="84"/>
      <c r="AM105" s="91"/>
      <c r="AN105" s="91"/>
      <c r="AO105" s="91"/>
      <c r="AP105" s="91"/>
      <c r="AQ105" s="91"/>
      <c r="AR105" s="91"/>
      <c r="AS105" s="91"/>
      <c r="AT105" s="91"/>
      <c r="AU105" s="85">
        <f t="shared" si="10"/>
        <v>0</v>
      </c>
      <c r="AV105" s="86"/>
      <c r="AW105" s="86"/>
      <c r="AX105" s="86"/>
      <c r="AY105" s="86"/>
      <c r="AZ105" s="87"/>
      <c r="BA105" s="262"/>
      <c r="BB105" s="263"/>
      <c r="BC105" s="263"/>
      <c r="BD105" s="263"/>
      <c r="BE105" s="263"/>
      <c r="BF105" s="263"/>
      <c r="BG105" s="264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100">
        <f t="shared" si="11"/>
        <v>0</v>
      </c>
      <c r="BS105" s="101"/>
      <c r="BT105" s="101"/>
      <c r="BU105" s="102"/>
      <c r="BV105" s="106" t="str">
        <f t="shared" si="9"/>
        <v>-</v>
      </c>
      <c r="BW105" s="107"/>
      <c r="BX105" s="4"/>
      <c r="BY105" s="4"/>
      <c r="BZ105" s="4"/>
      <c r="CA105" s="4"/>
    </row>
    <row r="106" spans="1:79" x14ac:dyDescent="0.25">
      <c r="A106" s="4">
        <v>6</v>
      </c>
      <c r="B106" s="88"/>
      <c r="C106" s="88"/>
      <c r="D106" s="88"/>
      <c r="E106" s="92"/>
      <c r="F106" s="92"/>
      <c r="G106" s="92"/>
      <c r="H106" s="92"/>
      <c r="I106" s="92"/>
      <c r="J106" s="92"/>
      <c r="K106" s="92"/>
      <c r="L106" s="92"/>
      <c r="M106" s="92"/>
      <c r="N106" s="79"/>
      <c r="O106" s="80"/>
      <c r="P106" s="80"/>
      <c r="Q106" s="80"/>
      <c r="R106" s="81"/>
      <c r="S106" s="82"/>
      <c r="T106" s="83"/>
      <c r="U106" s="83"/>
      <c r="V106" s="83"/>
      <c r="W106" s="84"/>
      <c r="X106" s="82"/>
      <c r="Y106" s="83"/>
      <c r="Z106" s="83"/>
      <c r="AA106" s="83"/>
      <c r="AB106" s="83"/>
      <c r="AC106" s="83"/>
      <c r="AD106" s="83"/>
      <c r="AE106" s="84"/>
      <c r="AF106" s="82"/>
      <c r="AG106" s="83"/>
      <c r="AH106" s="83"/>
      <c r="AI106" s="83"/>
      <c r="AJ106" s="83"/>
      <c r="AK106" s="83"/>
      <c r="AL106" s="84"/>
      <c r="AM106" s="91"/>
      <c r="AN106" s="91"/>
      <c r="AO106" s="91"/>
      <c r="AP106" s="91"/>
      <c r="AQ106" s="91"/>
      <c r="AR106" s="91"/>
      <c r="AS106" s="91"/>
      <c r="AT106" s="91"/>
      <c r="AU106" s="85">
        <f t="shared" si="10"/>
        <v>0</v>
      </c>
      <c r="AV106" s="86"/>
      <c r="AW106" s="86"/>
      <c r="AX106" s="86"/>
      <c r="AY106" s="86"/>
      <c r="AZ106" s="87"/>
      <c r="BA106" s="262"/>
      <c r="BB106" s="263"/>
      <c r="BC106" s="263"/>
      <c r="BD106" s="263"/>
      <c r="BE106" s="263"/>
      <c r="BF106" s="263"/>
      <c r="BG106" s="264"/>
      <c r="BH106" s="93"/>
      <c r="BI106" s="93"/>
      <c r="BJ106" s="93"/>
      <c r="BK106" s="93"/>
      <c r="BL106" s="93"/>
      <c r="BM106" s="93"/>
      <c r="BN106" s="93"/>
      <c r="BO106" s="93"/>
      <c r="BP106" s="93"/>
      <c r="BQ106" s="93"/>
      <c r="BR106" s="100">
        <f t="shared" si="11"/>
        <v>0</v>
      </c>
      <c r="BS106" s="101"/>
      <c r="BT106" s="101"/>
      <c r="BU106" s="102"/>
      <c r="BV106" s="106" t="str">
        <f t="shared" si="9"/>
        <v>-</v>
      </c>
      <c r="BW106" s="107"/>
      <c r="BX106" s="4"/>
      <c r="BY106" s="4"/>
      <c r="BZ106" s="4"/>
      <c r="CA106" s="4"/>
    </row>
    <row r="107" spans="1:79" x14ac:dyDescent="0.25">
      <c r="A107" s="4">
        <v>7</v>
      </c>
      <c r="B107" s="88"/>
      <c r="C107" s="88"/>
      <c r="D107" s="88"/>
      <c r="E107" s="89"/>
      <c r="F107" s="89"/>
      <c r="G107" s="89"/>
      <c r="H107" s="89"/>
      <c r="I107" s="89"/>
      <c r="J107" s="89"/>
      <c r="K107" s="89"/>
      <c r="L107" s="89"/>
      <c r="M107" s="89"/>
      <c r="N107" s="79"/>
      <c r="O107" s="80"/>
      <c r="P107" s="80"/>
      <c r="Q107" s="80"/>
      <c r="R107" s="81"/>
      <c r="S107" s="82"/>
      <c r="T107" s="83"/>
      <c r="U107" s="83"/>
      <c r="V107" s="83"/>
      <c r="W107" s="84"/>
      <c r="X107" s="82"/>
      <c r="Y107" s="83"/>
      <c r="Z107" s="83"/>
      <c r="AA107" s="83"/>
      <c r="AB107" s="83"/>
      <c r="AC107" s="83"/>
      <c r="AD107" s="83"/>
      <c r="AE107" s="84"/>
      <c r="AF107" s="82"/>
      <c r="AG107" s="83"/>
      <c r="AH107" s="83"/>
      <c r="AI107" s="83"/>
      <c r="AJ107" s="83"/>
      <c r="AK107" s="83"/>
      <c r="AL107" s="84"/>
      <c r="AM107" s="91"/>
      <c r="AN107" s="91"/>
      <c r="AO107" s="91"/>
      <c r="AP107" s="91"/>
      <c r="AQ107" s="91"/>
      <c r="AR107" s="91"/>
      <c r="AS107" s="91"/>
      <c r="AT107" s="91"/>
      <c r="AU107" s="85">
        <f t="shared" si="10"/>
        <v>0</v>
      </c>
      <c r="AV107" s="86"/>
      <c r="AW107" s="86"/>
      <c r="AX107" s="86"/>
      <c r="AY107" s="86"/>
      <c r="AZ107" s="87"/>
      <c r="BA107" s="262"/>
      <c r="BB107" s="263"/>
      <c r="BC107" s="263"/>
      <c r="BD107" s="263"/>
      <c r="BE107" s="263"/>
      <c r="BF107" s="263"/>
      <c r="BG107" s="264"/>
      <c r="BH107" s="93"/>
      <c r="BI107" s="93"/>
      <c r="BJ107" s="93"/>
      <c r="BK107" s="93"/>
      <c r="BL107" s="93"/>
      <c r="BM107" s="93"/>
      <c r="BN107" s="93"/>
      <c r="BO107" s="93"/>
      <c r="BP107" s="93"/>
      <c r="BQ107" s="93"/>
      <c r="BR107" s="100">
        <f t="shared" si="11"/>
        <v>0</v>
      </c>
      <c r="BS107" s="101"/>
      <c r="BT107" s="101"/>
      <c r="BU107" s="102"/>
      <c r="BV107" s="106" t="str">
        <f t="shared" si="9"/>
        <v>-</v>
      </c>
      <c r="BW107" s="107"/>
      <c r="BX107" s="4"/>
      <c r="BY107" s="4"/>
      <c r="BZ107" s="4"/>
      <c r="CA107" s="4"/>
    </row>
    <row r="108" spans="1:79" x14ac:dyDescent="0.25">
      <c r="A108" s="4">
        <v>8</v>
      </c>
      <c r="B108" s="88"/>
      <c r="C108" s="88"/>
      <c r="D108" s="88"/>
      <c r="E108" s="89"/>
      <c r="F108" s="89"/>
      <c r="G108" s="89"/>
      <c r="H108" s="89"/>
      <c r="I108" s="89"/>
      <c r="J108" s="89"/>
      <c r="K108" s="89"/>
      <c r="L108" s="89"/>
      <c r="M108" s="89"/>
      <c r="N108" s="79"/>
      <c r="O108" s="80"/>
      <c r="P108" s="80"/>
      <c r="Q108" s="80"/>
      <c r="R108" s="81"/>
      <c r="S108" s="82"/>
      <c r="T108" s="83"/>
      <c r="U108" s="83"/>
      <c r="V108" s="83"/>
      <c r="W108" s="84"/>
      <c r="X108" s="82"/>
      <c r="Y108" s="83"/>
      <c r="Z108" s="83"/>
      <c r="AA108" s="83"/>
      <c r="AB108" s="83"/>
      <c r="AC108" s="83"/>
      <c r="AD108" s="83"/>
      <c r="AE108" s="84"/>
      <c r="AF108" s="82"/>
      <c r="AG108" s="83"/>
      <c r="AH108" s="83"/>
      <c r="AI108" s="83"/>
      <c r="AJ108" s="83"/>
      <c r="AK108" s="83"/>
      <c r="AL108" s="84"/>
      <c r="AM108" s="91"/>
      <c r="AN108" s="91"/>
      <c r="AO108" s="91"/>
      <c r="AP108" s="91"/>
      <c r="AQ108" s="91"/>
      <c r="AR108" s="91"/>
      <c r="AS108" s="91"/>
      <c r="AT108" s="91"/>
      <c r="AU108" s="85">
        <f t="shared" si="10"/>
        <v>0</v>
      </c>
      <c r="AV108" s="86"/>
      <c r="AW108" s="86"/>
      <c r="AX108" s="86"/>
      <c r="AY108" s="86"/>
      <c r="AZ108" s="87"/>
      <c r="BA108" s="262"/>
      <c r="BB108" s="263"/>
      <c r="BC108" s="263"/>
      <c r="BD108" s="263"/>
      <c r="BE108" s="263"/>
      <c r="BF108" s="263"/>
      <c r="BG108" s="264"/>
      <c r="BH108" s="93"/>
      <c r="BI108" s="93"/>
      <c r="BJ108" s="93"/>
      <c r="BK108" s="93"/>
      <c r="BL108" s="93"/>
      <c r="BM108" s="93"/>
      <c r="BN108" s="93"/>
      <c r="BO108" s="93"/>
      <c r="BP108" s="93"/>
      <c r="BQ108" s="93"/>
      <c r="BR108" s="100">
        <f t="shared" si="11"/>
        <v>0</v>
      </c>
      <c r="BS108" s="101"/>
      <c r="BT108" s="101"/>
      <c r="BU108" s="102"/>
      <c r="BV108" s="106" t="str">
        <f t="shared" si="9"/>
        <v>-</v>
      </c>
      <c r="BW108" s="107"/>
      <c r="BX108" s="4"/>
      <c r="BY108" s="4"/>
      <c r="BZ108" s="4"/>
      <c r="CA108" s="4"/>
    </row>
    <row r="109" spans="1:79" x14ac:dyDescent="0.25">
      <c r="A109" s="4">
        <v>9</v>
      </c>
      <c r="B109" s="88"/>
      <c r="C109" s="88"/>
      <c r="D109" s="88"/>
      <c r="E109" s="78"/>
      <c r="F109" s="78"/>
      <c r="G109" s="78"/>
      <c r="H109" s="78"/>
      <c r="I109" s="78"/>
      <c r="J109" s="78"/>
      <c r="K109" s="78"/>
      <c r="L109" s="78"/>
      <c r="M109" s="78"/>
      <c r="N109" s="79"/>
      <c r="O109" s="80"/>
      <c r="P109" s="80"/>
      <c r="Q109" s="80"/>
      <c r="R109" s="81"/>
      <c r="S109" s="82"/>
      <c r="T109" s="83"/>
      <c r="U109" s="83"/>
      <c r="V109" s="83"/>
      <c r="W109" s="84"/>
      <c r="X109" s="82"/>
      <c r="Y109" s="83"/>
      <c r="Z109" s="83"/>
      <c r="AA109" s="83"/>
      <c r="AB109" s="83"/>
      <c r="AC109" s="83"/>
      <c r="AD109" s="83"/>
      <c r="AE109" s="84"/>
      <c r="AF109" s="82"/>
      <c r="AG109" s="83"/>
      <c r="AH109" s="83"/>
      <c r="AI109" s="83"/>
      <c r="AJ109" s="83"/>
      <c r="AK109" s="83"/>
      <c r="AL109" s="84"/>
      <c r="AM109" s="91"/>
      <c r="AN109" s="91"/>
      <c r="AO109" s="91"/>
      <c r="AP109" s="91"/>
      <c r="AQ109" s="91"/>
      <c r="AR109" s="91"/>
      <c r="AS109" s="91"/>
      <c r="AT109" s="91"/>
      <c r="AU109" s="85">
        <f t="shared" si="10"/>
        <v>0</v>
      </c>
      <c r="AV109" s="86"/>
      <c r="AW109" s="86"/>
      <c r="AX109" s="86"/>
      <c r="AY109" s="86"/>
      <c r="AZ109" s="87"/>
      <c r="BA109" s="262"/>
      <c r="BB109" s="263"/>
      <c r="BC109" s="263"/>
      <c r="BD109" s="263"/>
      <c r="BE109" s="263"/>
      <c r="BF109" s="263"/>
      <c r="BG109" s="264"/>
      <c r="BH109" s="93"/>
      <c r="BI109" s="93"/>
      <c r="BJ109" s="93"/>
      <c r="BK109" s="93"/>
      <c r="BL109" s="93"/>
      <c r="BM109" s="93"/>
      <c r="BN109" s="93"/>
      <c r="BO109" s="93"/>
      <c r="BP109" s="93"/>
      <c r="BQ109" s="93"/>
      <c r="BR109" s="100">
        <f t="shared" si="11"/>
        <v>0</v>
      </c>
      <c r="BS109" s="101"/>
      <c r="BT109" s="101"/>
      <c r="BU109" s="102"/>
      <c r="BV109" s="106" t="str">
        <f t="shared" si="9"/>
        <v>-</v>
      </c>
      <c r="BW109" s="107"/>
      <c r="BX109" s="4"/>
      <c r="BY109" s="4"/>
      <c r="BZ109" s="4"/>
      <c r="CA109" s="4"/>
    </row>
    <row r="110" spans="1:79" x14ac:dyDescent="0.25">
      <c r="A110" s="4">
        <v>10</v>
      </c>
      <c r="B110" s="90"/>
      <c r="C110" s="90"/>
      <c r="D110" s="90"/>
      <c r="E110" s="89"/>
      <c r="F110" s="89"/>
      <c r="G110" s="89"/>
      <c r="H110" s="89"/>
      <c r="I110" s="89"/>
      <c r="J110" s="89"/>
      <c r="K110" s="89"/>
      <c r="L110" s="89"/>
      <c r="M110" s="89"/>
      <c r="N110" s="79"/>
      <c r="O110" s="80"/>
      <c r="P110" s="80"/>
      <c r="Q110" s="80"/>
      <c r="R110" s="81"/>
      <c r="S110" s="82"/>
      <c r="T110" s="83"/>
      <c r="U110" s="83"/>
      <c r="V110" s="83"/>
      <c r="W110" s="84"/>
      <c r="X110" s="82"/>
      <c r="Y110" s="83"/>
      <c r="Z110" s="83"/>
      <c r="AA110" s="83"/>
      <c r="AB110" s="83"/>
      <c r="AC110" s="83"/>
      <c r="AD110" s="83"/>
      <c r="AE110" s="84"/>
      <c r="AF110" s="82"/>
      <c r="AG110" s="83"/>
      <c r="AH110" s="83"/>
      <c r="AI110" s="83"/>
      <c r="AJ110" s="83"/>
      <c r="AK110" s="83"/>
      <c r="AL110" s="84"/>
      <c r="AM110" s="91"/>
      <c r="AN110" s="91"/>
      <c r="AO110" s="91"/>
      <c r="AP110" s="91"/>
      <c r="AQ110" s="91"/>
      <c r="AR110" s="91"/>
      <c r="AS110" s="91"/>
      <c r="AT110" s="91"/>
      <c r="AU110" s="85">
        <f t="shared" si="10"/>
        <v>0</v>
      </c>
      <c r="AV110" s="86"/>
      <c r="AW110" s="86"/>
      <c r="AX110" s="86"/>
      <c r="AY110" s="86"/>
      <c r="AZ110" s="87"/>
      <c r="BA110" s="262"/>
      <c r="BB110" s="263"/>
      <c r="BC110" s="263"/>
      <c r="BD110" s="263"/>
      <c r="BE110" s="263"/>
      <c r="BF110" s="263"/>
      <c r="BG110" s="264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100">
        <f t="shared" si="11"/>
        <v>0</v>
      </c>
      <c r="BS110" s="101"/>
      <c r="BT110" s="101"/>
      <c r="BU110" s="102"/>
      <c r="BV110" s="106" t="str">
        <f t="shared" si="9"/>
        <v>-</v>
      </c>
      <c r="BW110" s="107"/>
      <c r="BX110" s="4"/>
      <c r="BY110" s="4"/>
      <c r="BZ110" s="4"/>
      <c r="CA110" s="4"/>
    </row>
    <row r="111" spans="1:79" x14ac:dyDescent="0.25">
      <c r="A111" s="4">
        <v>11</v>
      </c>
      <c r="B111" s="90"/>
      <c r="C111" s="90"/>
      <c r="D111" s="90"/>
      <c r="E111" s="89"/>
      <c r="F111" s="89"/>
      <c r="G111" s="89"/>
      <c r="H111" s="89"/>
      <c r="I111" s="89"/>
      <c r="J111" s="89"/>
      <c r="K111" s="89"/>
      <c r="L111" s="89"/>
      <c r="M111" s="89"/>
      <c r="N111" s="79"/>
      <c r="O111" s="80"/>
      <c r="P111" s="80"/>
      <c r="Q111" s="80"/>
      <c r="R111" s="81"/>
      <c r="S111" s="82"/>
      <c r="T111" s="83"/>
      <c r="U111" s="83"/>
      <c r="V111" s="83"/>
      <c r="W111" s="84"/>
      <c r="X111" s="82"/>
      <c r="Y111" s="83"/>
      <c r="Z111" s="83"/>
      <c r="AA111" s="83"/>
      <c r="AB111" s="83"/>
      <c r="AC111" s="83"/>
      <c r="AD111" s="83"/>
      <c r="AE111" s="84"/>
      <c r="AF111" s="82"/>
      <c r="AG111" s="83"/>
      <c r="AH111" s="83"/>
      <c r="AI111" s="83"/>
      <c r="AJ111" s="83"/>
      <c r="AK111" s="83"/>
      <c r="AL111" s="84"/>
      <c r="AM111" s="91"/>
      <c r="AN111" s="91"/>
      <c r="AO111" s="91"/>
      <c r="AP111" s="91"/>
      <c r="AQ111" s="91"/>
      <c r="AR111" s="91"/>
      <c r="AS111" s="91"/>
      <c r="AT111" s="91"/>
      <c r="AU111" s="85">
        <f t="shared" si="10"/>
        <v>0</v>
      </c>
      <c r="AV111" s="86"/>
      <c r="AW111" s="86"/>
      <c r="AX111" s="86"/>
      <c r="AY111" s="86"/>
      <c r="AZ111" s="87"/>
      <c r="BA111" s="262"/>
      <c r="BB111" s="263"/>
      <c r="BC111" s="263"/>
      <c r="BD111" s="263"/>
      <c r="BE111" s="263"/>
      <c r="BF111" s="263"/>
      <c r="BG111" s="264"/>
      <c r="BH111" s="93"/>
      <c r="BI111" s="93"/>
      <c r="BJ111" s="93"/>
      <c r="BK111" s="93"/>
      <c r="BL111" s="93"/>
      <c r="BM111" s="93"/>
      <c r="BN111" s="93"/>
      <c r="BO111" s="93"/>
      <c r="BP111" s="93"/>
      <c r="BQ111" s="93"/>
      <c r="BR111" s="100">
        <f t="shared" si="11"/>
        <v>0</v>
      </c>
      <c r="BS111" s="101"/>
      <c r="BT111" s="101"/>
      <c r="BU111" s="102"/>
      <c r="BV111" s="106" t="str">
        <f t="shared" si="9"/>
        <v>-</v>
      </c>
      <c r="BW111" s="107"/>
      <c r="BX111" s="4"/>
      <c r="BY111" s="4"/>
      <c r="BZ111" s="4"/>
      <c r="CA111" s="4"/>
    </row>
    <row r="112" spans="1:79" x14ac:dyDescent="0.25">
      <c r="A112" s="4">
        <v>12</v>
      </c>
      <c r="B112" s="90"/>
      <c r="C112" s="90"/>
      <c r="D112" s="90"/>
      <c r="E112" s="89"/>
      <c r="F112" s="89"/>
      <c r="G112" s="89"/>
      <c r="H112" s="89"/>
      <c r="I112" s="89"/>
      <c r="J112" s="89"/>
      <c r="K112" s="89"/>
      <c r="L112" s="89"/>
      <c r="M112" s="89"/>
      <c r="N112" s="79"/>
      <c r="O112" s="80"/>
      <c r="P112" s="80"/>
      <c r="Q112" s="80"/>
      <c r="R112" s="81"/>
      <c r="S112" s="82"/>
      <c r="T112" s="83"/>
      <c r="U112" s="83"/>
      <c r="V112" s="83"/>
      <c r="W112" s="84"/>
      <c r="X112" s="82"/>
      <c r="Y112" s="83"/>
      <c r="Z112" s="83"/>
      <c r="AA112" s="83"/>
      <c r="AB112" s="83"/>
      <c r="AC112" s="83"/>
      <c r="AD112" s="83"/>
      <c r="AE112" s="84"/>
      <c r="AF112" s="82"/>
      <c r="AG112" s="83"/>
      <c r="AH112" s="83"/>
      <c r="AI112" s="83"/>
      <c r="AJ112" s="83"/>
      <c r="AK112" s="83"/>
      <c r="AL112" s="84"/>
      <c r="AM112" s="91"/>
      <c r="AN112" s="91"/>
      <c r="AO112" s="91"/>
      <c r="AP112" s="91"/>
      <c r="AQ112" s="91"/>
      <c r="AR112" s="91"/>
      <c r="AS112" s="91"/>
      <c r="AT112" s="91"/>
      <c r="AU112" s="85">
        <f t="shared" si="10"/>
        <v>0</v>
      </c>
      <c r="AV112" s="86"/>
      <c r="AW112" s="86"/>
      <c r="AX112" s="86"/>
      <c r="AY112" s="86"/>
      <c r="AZ112" s="87"/>
      <c r="BA112" s="262"/>
      <c r="BB112" s="263"/>
      <c r="BC112" s="263"/>
      <c r="BD112" s="263"/>
      <c r="BE112" s="263"/>
      <c r="BF112" s="263"/>
      <c r="BG112" s="264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100">
        <f t="shared" si="11"/>
        <v>0</v>
      </c>
      <c r="BS112" s="101"/>
      <c r="BT112" s="101"/>
      <c r="BU112" s="102"/>
      <c r="BV112" s="106" t="str">
        <f t="shared" si="9"/>
        <v>-</v>
      </c>
      <c r="BW112" s="107"/>
      <c r="BX112" s="4"/>
      <c r="BY112" s="4"/>
      <c r="BZ112" s="4"/>
      <c r="CA112" s="4"/>
    </row>
    <row r="113" spans="1:79" x14ac:dyDescent="0.25">
      <c r="A113" s="4">
        <v>13</v>
      </c>
      <c r="B113" s="90"/>
      <c r="C113" s="90"/>
      <c r="D113" s="90"/>
      <c r="E113" s="89"/>
      <c r="F113" s="89"/>
      <c r="G113" s="89"/>
      <c r="H113" s="89"/>
      <c r="I113" s="89"/>
      <c r="J113" s="89"/>
      <c r="K113" s="89"/>
      <c r="L113" s="89"/>
      <c r="M113" s="89"/>
      <c r="N113" s="79"/>
      <c r="O113" s="80"/>
      <c r="P113" s="80"/>
      <c r="Q113" s="80"/>
      <c r="R113" s="81"/>
      <c r="S113" s="82"/>
      <c r="T113" s="83"/>
      <c r="U113" s="83"/>
      <c r="V113" s="83"/>
      <c r="W113" s="84"/>
      <c r="X113" s="82"/>
      <c r="Y113" s="83"/>
      <c r="Z113" s="83"/>
      <c r="AA113" s="83"/>
      <c r="AB113" s="83"/>
      <c r="AC113" s="83"/>
      <c r="AD113" s="83"/>
      <c r="AE113" s="84"/>
      <c r="AF113" s="82"/>
      <c r="AG113" s="83"/>
      <c r="AH113" s="83"/>
      <c r="AI113" s="83"/>
      <c r="AJ113" s="83"/>
      <c r="AK113" s="83"/>
      <c r="AL113" s="84"/>
      <c r="AM113" s="91"/>
      <c r="AN113" s="91"/>
      <c r="AO113" s="91"/>
      <c r="AP113" s="91"/>
      <c r="AQ113" s="91"/>
      <c r="AR113" s="91"/>
      <c r="AS113" s="91"/>
      <c r="AT113" s="91"/>
      <c r="AU113" s="85">
        <f t="shared" si="10"/>
        <v>0</v>
      </c>
      <c r="AV113" s="86"/>
      <c r="AW113" s="86"/>
      <c r="AX113" s="86"/>
      <c r="AY113" s="86"/>
      <c r="AZ113" s="87"/>
      <c r="BA113" s="262"/>
      <c r="BB113" s="263"/>
      <c r="BC113" s="263"/>
      <c r="BD113" s="263"/>
      <c r="BE113" s="263"/>
      <c r="BF113" s="263"/>
      <c r="BG113" s="264"/>
      <c r="BH113" s="93"/>
      <c r="BI113" s="93"/>
      <c r="BJ113" s="93"/>
      <c r="BK113" s="93"/>
      <c r="BL113" s="93"/>
      <c r="BM113" s="93"/>
      <c r="BN113" s="93"/>
      <c r="BO113" s="93"/>
      <c r="BP113" s="93"/>
      <c r="BQ113" s="93"/>
      <c r="BR113" s="100">
        <f t="shared" si="11"/>
        <v>0</v>
      </c>
      <c r="BS113" s="101"/>
      <c r="BT113" s="101"/>
      <c r="BU113" s="102"/>
      <c r="BV113" s="106" t="str">
        <f t="shared" si="9"/>
        <v>-</v>
      </c>
      <c r="BW113" s="107"/>
      <c r="BX113" s="4"/>
      <c r="BY113" s="4"/>
      <c r="BZ113" s="4"/>
      <c r="CA113" s="4"/>
    </row>
    <row r="114" spans="1:79" x14ac:dyDescent="0.25">
      <c r="A114" s="4">
        <v>14</v>
      </c>
      <c r="B114" s="90"/>
      <c r="C114" s="90"/>
      <c r="D114" s="90"/>
      <c r="E114" s="89"/>
      <c r="F114" s="89"/>
      <c r="G114" s="89"/>
      <c r="H114" s="89"/>
      <c r="I114" s="89"/>
      <c r="J114" s="89"/>
      <c r="K114" s="89"/>
      <c r="L114" s="89"/>
      <c r="M114" s="89"/>
      <c r="N114" s="79"/>
      <c r="O114" s="80"/>
      <c r="P114" s="80"/>
      <c r="Q114" s="80"/>
      <c r="R114" s="81"/>
      <c r="S114" s="82"/>
      <c r="T114" s="83"/>
      <c r="U114" s="83"/>
      <c r="V114" s="83"/>
      <c r="W114" s="84"/>
      <c r="X114" s="82"/>
      <c r="Y114" s="83"/>
      <c r="Z114" s="83"/>
      <c r="AA114" s="83"/>
      <c r="AB114" s="83"/>
      <c r="AC114" s="83"/>
      <c r="AD114" s="83"/>
      <c r="AE114" s="84"/>
      <c r="AF114" s="82"/>
      <c r="AG114" s="83"/>
      <c r="AH114" s="83"/>
      <c r="AI114" s="83"/>
      <c r="AJ114" s="83"/>
      <c r="AK114" s="83"/>
      <c r="AL114" s="84"/>
      <c r="AM114" s="91"/>
      <c r="AN114" s="91"/>
      <c r="AO114" s="91"/>
      <c r="AP114" s="91"/>
      <c r="AQ114" s="91"/>
      <c r="AR114" s="91"/>
      <c r="AS114" s="91"/>
      <c r="AT114" s="91"/>
      <c r="AU114" s="85">
        <f t="shared" si="10"/>
        <v>0</v>
      </c>
      <c r="AV114" s="86"/>
      <c r="AW114" s="86"/>
      <c r="AX114" s="86"/>
      <c r="AY114" s="86"/>
      <c r="AZ114" s="87"/>
      <c r="BA114" s="262"/>
      <c r="BB114" s="263"/>
      <c r="BC114" s="263"/>
      <c r="BD114" s="263"/>
      <c r="BE114" s="263"/>
      <c r="BF114" s="263"/>
      <c r="BG114" s="264"/>
      <c r="BH114" s="93"/>
      <c r="BI114" s="93"/>
      <c r="BJ114" s="93"/>
      <c r="BK114" s="93"/>
      <c r="BL114" s="93"/>
      <c r="BM114" s="93"/>
      <c r="BN114" s="93"/>
      <c r="BO114" s="93"/>
      <c r="BP114" s="93"/>
      <c r="BQ114" s="93"/>
      <c r="BR114" s="100">
        <f t="shared" si="11"/>
        <v>0</v>
      </c>
      <c r="BS114" s="101"/>
      <c r="BT114" s="101"/>
      <c r="BU114" s="102"/>
      <c r="BV114" s="106" t="str">
        <f t="shared" si="9"/>
        <v>-</v>
      </c>
      <c r="BW114" s="107"/>
      <c r="BX114" s="4"/>
      <c r="BY114" s="4"/>
      <c r="BZ114" s="4"/>
      <c r="CA114" s="4"/>
    </row>
    <row r="115" spans="1:79" x14ac:dyDescent="0.25">
      <c r="A115" s="4">
        <v>15</v>
      </c>
      <c r="B115" s="90"/>
      <c r="C115" s="90"/>
      <c r="D115" s="90"/>
      <c r="E115" s="89"/>
      <c r="F115" s="89"/>
      <c r="G115" s="89"/>
      <c r="H115" s="89"/>
      <c r="I115" s="89"/>
      <c r="J115" s="89"/>
      <c r="K115" s="89"/>
      <c r="L115" s="89"/>
      <c r="M115" s="89"/>
      <c r="N115" s="79"/>
      <c r="O115" s="80"/>
      <c r="P115" s="80"/>
      <c r="Q115" s="80"/>
      <c r="R115" s="81"/>
      <c r="S115" s="82"/>
      <c r="T115" s="83"/>
      <c r="U115" s="83"/>
      <c r="V115" s="83"/>
      <c r="W115" s="84"/>
      <c r="X115" s="82"/>
      <c r="Y115" s="83"/>
      <c r="Z115" s="83"/>
      <c r="AA115" s="83"/>
      <c r="AB115" s="83"/>
      <c r="AC115" s="83"/>
      <c r="AD115" s="83"/>
      <c r="AE115" s="84"/>
      <c r="AF115" s="82"/>
      <c r="AG115" s="83"/>
      <c r="AH115" s="83"/>
      <c r="AI115" s="83"/>
      <c r="AJ115" s="83"/>
      <c r="AK115" s="83"/>
      <c r="AL115" s="84"/>
      <c r="AM115" s="91"/>
      <c r="AN115" s="91"/>
      <c r="AO115" s="91"/>
      <c r="AP115" s="91"/>
      <c r="AQ115" s="91"/>
      <c r="AR115" s="91"/>
      <c r="AS115" s="91"/>
      <c r="AT115" s="91"/>
      <c r="AU115" s="85">
        <f t="shared" si="10"/>
        <v>0</v>
      </c>
      <c r="AV115" s="86"/>
      <c r="AW115" s="86"/>
      <c r="AX115" s="86"/>
      <c r="AY115" s="86"/>
      <c r="AZ115" s="87"/>
      <c r="BA115" s="262"/>
      <c r="BB115" s="263"/>
      <c r="BC115" s="263"/>
      <c r="BD115" s="263"/>
      <c r="BE115" s="263"/>
      <c r="BF115" s="263"/>
      <c r="BG115" s="264"/>
      <c r="BH115" s="93"/>
      <c r="BI115" s="93"/>
      <c r="BJ115" s="93"/>
      <c r="BK115" s="93"/>
      <c r="BL115" s="93"/>
      <c r="BM115" s="93"/>
      <c r="BN115" s="93"/>
      <c r="BO115" s="93"/>
      <c r="BP115" s="93"/>
      <c r="BQ115" s="93"/>
      <c r="BR115" s="100">
        <f t="shared" si="11"/>
        <v>0</v>
      </c>
      <c r="BS115" s="101"/>
      <c r="BT115" s="101"/>
      <c r="BU115" s="102"/>
      <c r="BV115" s="106" t="str">
        <f t="shared" si="9"/>
        <v>-</v>
      </c>
      <c r="BW115" s="107"/>
      <c r="BX115" s="4"/>
      <c r="BY115" s="4"/>
      <c r="BZ115" s="4"/>
      <c r="CA115" s="4"/>
    </row>
    <row r="116" spans="1:79" x14ac:dyDescent="0.25">
      <c r="A116" s="4">
        <v>16</v>
      </c>
      <c r="B116" s="90"/>
      <c r="C116" s="90"/>
      <c r="D116" s="90"/>
      <c r="E116" s="78"/>
      <c r="F116" s="78"/>
      <c r="G116" s="78"/>
      <c r="H116" s="78"/>
      <c r="I116" s="78"/>
      <c r="J116" s="78"/>
      <c r="K116" s="78"/>
      <c r="L116" s="78"/>
      <c r="M116" s="78"/>
      <c r="N116" s="79"/>
      <c r="O116" s="80"/>
      <c r="P116" s="80"/>
      <c r="Q116" s="80"/>
      <c r="R116" s="81"/>
      <c r="S116" s="82"/>
      <c r="T116" s="83"/>
      <c r="U116" s="83"/>
      <c r="V116" s="83"/>
      <c r="W116" s="84"/>
      <c r="X116" s="82"/>
      <c r="Y116" s="83"/>
      <c r="Z116" s="83"/>
      <c r="AA116" s="83"/>
      <c r="AB116" s="83"/>
      <c r="AC116" s="83"/>
      <c r="AD116" s="83"/>
      <c r="AE116" s="84"/>
      <c r="AF116" s="82"/>
      <c r="AG116" s="83"/>
      <c r="AH116" s="83"/>
      <c r="AI116" s="83"/>
      <c r="AJ116" s="83"/>
      <c r="AK116" s="83"/>
      <c r="AL116" s="84"/>
      <c r="AM116" s="91"/>
      <c r="AN116" s="91"/>
      <c r="AO116" s="91"/>
      <c r="AP116" s="91"/>
      <c r="AQ116" s="91"/>
      <c r="AR116" s="91"/>
      <c r="AS116" s="91"/>
      <c r="AT116" s="91"/>
      <c r="AU116" s="85">
        <f t="shared" si="10"/>
        <v>0</v>
      </c>
      <c r="AV116" s="86"/>
      <c r="AW116" s="86"/>
      <c r="AX116" s="86"/>
      <c r="AY116" s="86"/>
      <c r="AZ116" s="87"/>
      <c r="BA116" s="262"/>
      <c r="BB116" s="263"/>
      <c r="BC116" s="263"/>
      <c r="BD116" s="263"/>
      <c r="BE116" s="263"/>
      <c r="BF116" s="263"/>
      <c r="BG116" s="264"/>
      <c r="BH116" s="93"/>
      <c r="BI116" s="93"/>
      <c r="BJ116" s="93"/>
      <c r="BK116" s="93"/>
      <c r="BL116" s="93"/>
      <c r="BM116" s="93"/>
      <c r="BN116" s="93"/>
      <c r="BO116" s="93"/>
      <c r="BP116" s="93"/>
      <c r="BQ116" s="93"/>
      <c r="BR116" s="100">
        <f t="shared" si="11"/>
        <v>0</v>
      </c>
      <c r="BS116" s="101"/>
      <c r="BT116" s="101"/>
      <c r="BU116" s="102"/>
      <c r="BV116" s="106" t="str">
        <f t="shared" si="9"/>
        <v>-</v>
      </c>
      <c r="BW116" s="107"/>
      <c r="BX116" s="4"/>
      <c r="BY116" s="4"/>
      <c r="BZ116" s="4"/>
      <c r="CA116" s="4"/>
    </row>
    <row r="117" spans="1:79" x14ac:dyDescent="0.25">
      <c r="A117" s="4">
        <v>17</v>
      </c>
      <c r="B117" s="88"/>
      <c r="C117" s="88"/>
      <c r="D117" s="88"/>
      <c r="E117" s="89"/>
      <c r="F117" s="89"/>
      <c r="G117" s="89"/>
      <c r="H117" s="89"/>
      <c r="I117" s="89"/>
      <c r="J117" s="89"/>
      <c r="K117" s="89"/>
      <c r="L117" s="89"/>
      <c r="M117" s="89"/>
      <c r="N117" s="79"/>
      <c r="O117" s="80"/>
      <c r="P117" s="80"/>
      <c r="Q117" s="80"/>
      <c r="R117" s="81"/>
      <c r="S117" s="82"/>
      <c r="T117" s="83"/>
      <c r="U117" s="83"/>
      <c r="V117" s="83"/>
      <c r="W117" s="84"/>
      <c r="X117" s="82"/>
      <c r="Y117" s="83"/>
      <c r="Z117" s="83"/>
      <c r="AA117" s="83"/>
      <c r="AB117" s="83"/>
      <c r="AC117" s="83"/>
      <c r="AD117" s="83"/>
      <c r="AE117" s="84"/>
      <c r="AF117" s="82"/>
      <c r="AG117" s="83"/>
      <c r="AH117" s="83"/>
      <c r="AI117" s="83"/>
      <c r="AJ117" s="83"/>
      <c r="AK117" s="83"/>
      <c r="AL117" s="84"/>
      <c r="AM117" s="91"/>
      <c r="AN117" s="91"/>
      <c r="AO117" s="91"/>
      <c r="AP117" s="91"/>
      <c r="AQ117" s="91"/>
      <c r="AR117" s="91"/>
      <c r="AS117" s="91"/>
      <c r="AT117" s="91"/>
      <c r="AU117" s="85">
        <f t="shared" si="10"/>
        <v>0</v>
      </c>
      <c r="AV117" s="86"/>
      <c r="AW117" s="86"/>
      <c r="AX117" s="86"/>
      <c r="AY117" s="86"/>
      <c r="AZ117" s="87"/>
      <c r="BA117" s="262"/>
      <c r="BB117" s="263"/>
      <c r="BC117" s="263"/>
      <c r="BD117" s="263"/>
      <c r="BE117" s="263"/>
      <c r="BF117" s="263"/>
      <c r="BG117" s="264"/>
      <c r="BH117" s="93"/>
      <c r="BI117" s="93"/>
      <c r="BJ117" s="93"/>
      <c r="BK117" s="93"/>
      <c r="BL117" s="93"/>
      <c r="BM117" s="93"/>
      <c r="BN117" s="93"/>
      <c r="BO117" s="93"/>
      <c r="BP117" s="93"/>
      <c r="BQ117" s="93"/>
      <c r="BR117" s="100">
        <f t="shared" si="11"/>
        <v>0</v>
      </c>
      <c r="BS117" s="101"/>
      <c r="BT117" s="101"/>
      <c r="BU117" s="102"/>
      <c r="BV117" s="106" t="str">
        <f t="shared" si="9"/>
        <v>-</v>
      </c>
      <c r="BW117" s="107"/>
      <c r="BX117" s="4"/>
      <c r="BY117" s="4"/>
      <c r="BZ117" s="4"/>
      <c r="CA117" s="4"/>
    </row>
    <row r="118" spans="1:79" x14ac:dyDescent="0.25">
      <c r="A118" s="4">
        <v>18</v>
      </c>
      <c r="B118" s="88"/>
      <c r="C118" s="88"/>
      <c r="D118" s="88"/>
      <c r="E118" s="89"/>
      <c r="F118" s="89"/>
      <c r="G118" s="89"/>
      <c r="H118" s="89"/>
      <c r="I118" s="89"/>
      <c r="J118" s="89"/>
      <c r="K118" s="89"/>
      <c r="L118" s="89"/>
      <c r="M118" s="89"/>
      <c r="N118" s="79"/>
      <c r="O118" s="80"/>
      <c r="P118" s="80"/>
      <c r="Q118" s="80"/>
      <c r="R118" s="81"/>
      <c r="S118" s="82"/>
      <c r="T118" s="83"/>
      <c r="U118" s="83"/>
      <c r="V118" s="83"/>
      <c r="W118" s="84"/>
      <c r="X118" s="82"/>
      <c r="Y118" s="83"/>
      <c r="Z118" s="83"/>
      <c r="AA118" s="83"/>
      <c r="AB118" s="83"/>
      <c r="AC118" s="83"/>
      <c r="AD118" s="83"/>
      <c r="AE118" s="84"/>
      <c r="AF118" s="82"/>
      <c r="AG118" s="83"/>
      <c r="AH118" s="83"/>
      <c r="AI118" s="83"/>
      <c r="AJ118" s="83"/>
      <c r="AK118" s="83"/>
      <c r="AL118" s="84"/>
      <c r="AM118" s="91"/>
      <c r="AN118" s="91"/>
      <c r="AO118" s="91"/>
      <c r="AP118" s="91"/>
      <c r="AQ118" s="91"/>
      <c r="AR118" s="91"/>
      <c r="AS118" s="91"/>
      <c r="AT118" s="91"/>
      <c r="AU118" s="85">
        <f t="shared" si="10"/>
        <v>0</v>
      </c>
      <c r="AV118" s="86"/>
      <c r="AW118" s="86"/>
      <c r="AX118" s="86"/>
      <c r="AY118" s="86"/>
      <c r="AZ118" s="87"/>
      <c r="BA118" s="262"/>
      <c r="BB118" s="263"/>
      <c r="BC118" s="263"/>
      <c r="BD118" s="263"/>
      <c r="BE118" s="263"/>
      <c r="BF118" s="263"/>
      <c r="BG118" s="264"/>
      <c r="BH118" s="93"/>
      <c r="BI118" s="93"/>
      <c r="BJ118" s="93"/>
      <c r="BK118" s="93"/>
      <c r="BL118" s="93"/>
      <c r="BM118" s="93"/>
      <c r="BN118" s="93"/>
      <c r="BO118" s="93"/>
      <c r="BP118" s="93"/>
      <c r="BQ118" s="93"/>
      <c r="BR118" s="100">
        <f t="shared" si="11"/>
        <v>0</v>
      </c>
      <c r="BS118" s="101"/>
      <c r="BT118" s="101"/>
      <c r="BU118" s="102"/>
      <c r="BV118" s="106" t="str">
        <f t="shared" si="9"/>
        <v>-</v>
      </c>
      <c r="BW118" s="107"/>
      <c r="BX118" s="4"/>
      <c r="BY118" s="4"/>
      <c r="BZ118" s="4"/>
      <c r="CA118" s="4"/>
    </row>
    <row r="119" spans="1:79" x14ac:dyDescent="0.25">
      <c r="A119" s="4">
        <v>19</v>
      </c>
      <c r="B119" s="90"/>
      <c r="C119" s="90"/>
      <c r="D119" s="90"/>
      <c r="E119" s="89"/>
      <c r="F119" s="89"/>
      <c r="G119" s="89"/>
      <c r="H119" s="89"/>
      <c r="I119" s="89"/>
      <c r="J119" s="89"/>
      <c r="K119" s="89"/>
      <c r="L119" s="89"/>
      <c r="M119" s="89"/>
      <c r="N119" s="79"/>
      <c r="O119" s="80"/>
      <c r="P119" s="80"/>
      <c r="Q119" s="80"/>
      <c r="R119" s="81"/>
      <c r="S119" s="82"/>
      <c r="T119" s="83"/>
      <c r="U119" s="83"/>
      <c r="V119" s="83"/>
      <c r="W119" s="84"/>
      <c r="X119" s="82"/>
      <c r="Y119" s="83"/>
      <c r="Z119" s="83"/>
      <c r="AA119" s="83"/>
      <c r="AB119" s="83"/>
      <c r="AC119" s="83"/>
      <c r="AD119" s="83"/>
      <c r="AE119" s="84"/>
      <c r="AF119" s="82"/>
      <c r="AG119" s="83"/>
      <c r="AH119" s="83"/>
      <c r="AI119" s="83"/>
      <c r="AJ119" s="83"/>
      <c r="AK119" s="83"/>
      <c r="AL119" s="84"/>
      <c r="AM119" s="91"/>
      <c r="AN119" s="91"/>
      <c r="AO119" s="91"/>
      <c r="AP119" s="91"/>
      <c r="AQ119" s="91"/>
      <c r="AR119" s="91"/>
      <c r="AS119" s="91"/>
      <c r="AT119" s="91"/>
      <c r="AU119" s="85">
        <f t="shared" si="10"/>
        <v>0</v>
      </c>
      <c r="AV119" s="86"/>
      <c r="AW119" s="86"/>
      <c r="AX119" s="86"/>
      <c r="AY119" s="86"/>
      <c r="AZ119" s="87"/>
      <c r="BA119" s="262"/>
      <c r="BB119" s="263"/>
      <c r="BC119" s="263"/>
      <c r="BD119" s="263"/>
      <c r="BE119" s="263"/>
      <c r="BF119" s="263"/>
      <c r="BG119" s="264"/>
      <c r="BH119" s="93"/>
      <c r="BI119" s="93"/>
      <c r="BJ119" s="93"/>
      <c r="BK119" s="93"/>
      <c r="BL119" s="93"/>
      <c r="BM119" s="93"/>
      <c r="BN119" s="93"/>
      <c r="BO119" s="93"/>
      <c r="BP119" s="93"/>
      <c r="BQ119" s="93"/>
      <c r="BR119" s="100">
        <f t="shared" si="11"/>
        <v>0</v>
      </c>
      <c r="BS119" s="101"/>
      <c r="BT119" s="101"/>
      <c r="BU119" s="102"/>
      <c r="BV119" s="106" t="str">
        <f t="shared" si="9"/>
        <v>-</v>
      </c>
      <c r="BW119" s="107"/>
      <c r="BX119" s="4"/>
      <c r="BY119" s="4"/>
      <c r="BZ119" s="4"/>
      <c r="CA119" s="4"/>
    </row>
    <row r="120" spans="1:79" x14ac:dyDescent="0.25">
      <c r="A120" s="4">
        <v>20</v>
      </c>
      <c r="B120" s="90"/>
      <c r="C120" s="90"/>
      <c r="D120" s="90"/>
      <c r="E120" s="78"/>
      <c r="F120" s="78"/>
      <c r="G120" s="78"/>
      <c r="H120" s="78"/>
      <c r="I120" s="78"/>
      <c r="J120" s="78"/>
      <c r="K120" s="78"/>
      <c r="L120" s="78"/>
      <c r="M120" s="78"/>
      <c r="N120" s="79"/>
      <c r="O120" s="80"/>
      <c r="P120" s="80"/>
      <c r="Q120" s="80"/>
      <c r="R120" s="81"/>
      <c r="S120" s="82"/>
      <c r="T120" s="83"/>
      <c r="U120" s="83"/>
      <c r="V120" s="83"/>
      <c r="W120" s="84"/>
      <c r="X120" s="82"/>
      <c r="Y120" s="83"/>
      <c r="Z120" s="83"/>
      <c r="AA120" s="83"/>
      <c r="AB120" s="83"/>
      <c r="AC120" s="83"/>
      <c r="AD120" s="83"/>
      <c r="AE120" s="84"/>
      <c r="AF120" s="82"/>
      <c r="AG120" s="83"/>
      <c r="AH120" s="83"/>
      <c r="AI120" s="83"/>
      <c r="AJ120" s="83"/>
      <c r="AK120" s="83"/>
      <c r="AL120" s="84"/>
      <c r="AM120" s="91"/>
      <c r="AN120" s="91"/>
      <c r="AO120" s="91"/>
      <c r="AP120" s="91"/>
      <c r="AQ120" s="91"/>
      <c r="AR120" s="91"/>
      <c r="AS120" s="91"/>
      <c r="AT120" s="91"/>
      <c r="AU120" s="85">
        <f t="shared" si="10"/>
        <v>0</v>
      </c>
      <c r="AV120" s="86"/>
      <c r="AW120" s="86"/>
      <c r="AX120" s="86"/>
      <c r="AY120" s="86"/>
      <c r="AZ120" s="87"/>
      <c r="BA120" s="262"/>
      <c r="BB120" s="263"/>
      <c r="BC120" s="263"/>
      <c r="BD120" s="263"/>
      <c r="BE120" s="263"/>
      <c r="BF120" s="263"/>
      <c r="BG120" s="264"/>
      <c r="BH120" s="93"/>
      <c r="BI120" s="93"/>
      <c r="BJ120" s="93"/>
      <c r="BK120" s="93"/>
      <c r="BL120" s="93"/>
      <c r="BM120" s="93"/>
      <c r="BN120" s="93"/>
      <c r="BO120" s="93"/>
      <c r="BP120" s="93"/>
      <c r="BQ120" s="93"/>
      <c r="BR120" s="100">
        <f t="shared" si="11"/>
        <v>0</v>
      </c>
      <c r="BS120" s="101"/>
      <c r="BT120" s="101"/>
      <c r="BU120" s="102"/>
      <c r="BV120" s="106" t="str">
        <f t="shared" si="9"/>
        <v>-</v>
      </c>
      <c r="BW120" s="107"/>
      <c r="BX120" s="4"/>
      <c r="BY120" s="4"/>
      <c r="BZ120" s="4"/>
      <c r="CA120" s="4"/>
    </row>
    <row r="121" spans="1:79" x14ac:dyDescent="0.25">
      <c r="A121" s="4">
        <v>21</v>
      </c>
      <c r="B121" s="90"/>
      <c r="C121" s="90"/>
      <c r="D121" s="90"/>
      <c r="E121" s="78"/>
      <c r="F121" s="78"/>
      <c r="G121" s="78"/>
      <c r="H121" s="78"/>
      <c r="I121" s="78"/>
      <c r="J121" s="78"/>
      <c r="K121" s="78"/>
      <c r="L121" s="78"/>
      <c r="M121" s="78"/>
      <c r="N121" s="79"/>
      <c r="O121" s="80"/>
      <c r="P121" s="80"/>
      <c r="Q121" s="80"/>
      <c r="R121" s="81"/>
      <c r="S121" s="82"/>
      <c r="T121" s="83"/>
      <c r="U121" s="83"/>
      <c r="V121" s="83"/>
      <c r="W121" s="84"/>
      <c r="X121" s="82"/>
      <c r="Y121" s="83"/>
      <c r="Z121" s="83"/>
      <c r="AA121" s="83"/>
      <c r="AB121" s="83"/>
      <c r="AC121" s="83"/>
      <c r="AD121" s="83"/>
      <c r="AE121" s="84"/>
      <c r="AF121" s="82"/>
      <c r="AG121" s="83"/>
      <c r="AH121" s="83"/>
      <c r="AI121" s="83"/>
      <c r="AJ121" s="83"/>
      <c r="AK121" s="83"/>
      <c r="AL121" s="84"/>
      <c r="AM121" s="91"/>
      <c r="AN121" s="91"/>
      <c r="AO121" s="91"/>
      <c r="AP121" s="91"/>
      <c r="AQ121" s="91"/>
      <c r="AR121" s="91"/>
      <c r="AS121" s="91"/>
      <c r="AT121" s="91"/>
      <c r="AU121" s="85">
        <f t="shared" si="10"/>
        <v>0</v>
      </c>
      <c r="AV121" s="86"/>
      <c r="AW121" s="86"/>
      <c r="AX121" s="86"/>
      <c r="AY121" s="86"/>
      <c r="AZ121" s="87"/>
      <c r="BA121" s="262"/>
      <c r="BB121" s="263"/>
      <c r="BC121" s="263"/>
      <c r="BD121" s="263"/>
      <c r="BE121" s="263"/>
      <c r="BF121" s="263"/>
      <c r="BG121" s="264"/>
      <c r="BH121" s="93"/>
      <c r="BI121" s="93"/>
      <c r="BJ121" s="93"/>
      <c r="BK121" s="93"/>
      <c r="BL121" s="93"/>
      <c r="BM121" s="93"/>
      <c r="BN121" s="93"/>
      <c r="BO121" s="93"/>
      <c r="BP121" s="93"/>
      <c r="BQ121" s="93"/>
      <c r="BR121" s="100">
        <f t="shared" si="11"/>
        <v>0</v>
      </c>
      <c r="BS121" s="101"/>
      <c r="BT121" s="101"/>
      <c r="BU121" s="102"/>
      <c r="BV121" s="106" t="str">
        <f t="shared" si="9"/>
        <v>-</v>
      </c>
      <c r="BW121" s="107"/>
      <c r="BX121" s="4"/>
      <c r="BY121" s="4"/>
      <c r="BZ121" s="4"/>
      <c r="CA121" s="4"/>
    </row>
    <row r="122" spans="1:79" x14ac:dyDescent="0.25">
      <c r="A122" s="4">
        <v>22</v>
      </c>
      <c r="B122" s="90"/>
      <c r="C122" s="90"/>
      <c r="D122" s="90"/>
      <c r="E122" s="78"/>
      <c r="F122" s="78"/>
      <c r="G122" s="78"/>
      <c r="H122" s="78"/>
      <c r="I122" s="78"/>
      <c r="J122" s="78"/>
      <c r="K122" s="78"/>
      <c r="L122" s="78"/>
      <c r="M122" s="78"/>
      <c r="N122" s="79"/>
      <c r="O122" s="80"/>
      <c r="P122" s="80"/>
      <c r="Q122" s="80"/>
      <c r="R122" s="81"/>
      <c r="S122" s="82"/>
      <c r="T122" s="83"/>
      <c r="U122" s="83"/>
      <c r="V122" s="83"/>
      <c r="W122" s="84"/>
      <c r="X122" s="82"/>
      <c r="Y122" s="83"/>
      <c r="Z122" s="83"/>
      <c r="AA122" s="83"/>
      <c r="AB122" s="83"/>
      <c r="AC122" s="83"/>
      <c r="AD122" s="83"/>
      <c r="AE122" s="84"/>
      <c r="AF122" s="82"/>
      <c r="AG122" s="83"/>
      <c r="AH122" s="83"/>
      <c r="AI122" s="83"/>
      <c r="AJ122" s="83"/>
      <c r="AK122" s="83"/>
      <c r="AL122" s="84"/>
      <c r="AM122" s="91"/>
      <c r="AN122" s="91"/>
      <c r="AO122" s="91"/>
      <c r="AP122" s="91"/>
      <c r="AQ122" s="91"/>
      <c r="AR122" s="91"/>
      <c r="AS122" s="91"/>
      <c r="AT122" s="91"/>
      <c r="AU122" s="85">
        <f t="shared" si="10"/>
        <v>0</v>
      </c>
      <c r="AV122" s="86"/>
      <c r="AW122" s="86"/>
      <c r="AX122" s="86"/>
      <c r="AY122" s="86"/>
      <c r="AZ122" s="87"/>
      <c r="BA122" s="262"/>
      <c r="BB122" s="263"/>
      <c r="BC122" s="263"/>
      <c r="BD122" s="263"/>
      <c r="BE122" s="263"/>
      <c r="BF122" s="263"/>
      <c r="BG122" s="264"/>
      <c r="BH122" s="93"/>
      <c r="BI122" s="93"/>
      <c r="BJ122" s="93"/>
      <c r="BK122" s="93"/>
      <c r="BL122" s="93"/>
      <c r="BM122" s="93"/>
      <c r="BN122" s="93"/>
      <c r="BO122" s="93"/>
      <c r="BP122" s="93"/>
      <c r="BQ122" s="93"/>
      <c r="BR122" s="100">
        <f t="shared" si="11"/>
        <v>0</v>
      </c>
      <c r="BS122" s="101"/>
      <c r="BT122" s="101"/>
      <c r="BU122" s="102"/>
      <c r="BV122" s="106" t="str">
        <f t="shared" si="9"/>
        <v>-</v>
      </c>
      <c r="BW122" s="107"/>
      <c r="BX122" s="4"/>
      <c r="BY122" s="4"/>
      <c r="BZ122" s="4"/>
      <c r="CA122" s="4"/>
    </row>
    <row r="123" spans="1:79" x14ac:dyDescent="0.25">
      <c r="A123" s="4">
        <v>23</v>
      </c>
      <c r="B123" s="90"/>
      <c r="C123" s="90"/>
      <c r="D123" s="90"/>
      <c r="E123" s="78"/>
      <c r="F123" s="78"/>
      <c r="G123" s="78"/>
      <c r="H123" s="78"/>
      <c r="I123" s="78"/>
      <c r="J123" s="78"/>
      <c r="K123" s="78"/>
      <c r="L123" s="78"/>
      <c r="M123" s="78"/>
      <c r="N123" s="79"/>
      <c r="O123" s="80"/>
      <c r="P123" s="80"/>
      <c r="Q123" s="80"/>
      <c r="R123" s="81"/>
      <c r="S123" s="82"/>
      <c r="T123" s="83"/>
      <c r="U123" s="83"/>
      <c r="V123" s="83"/>
      <c r="W123" s="84"/>
      <c r="X123" s="82"/>
      <c r="Y123" s="83"/>
      <c r="Z123" s="83"/>
      <c r="AA123" s="83"/>
      <c r="AB123" s="83"/>
      <c r="AC123" s="83"/>
      <c r="AD123" s="83"/>
      <c r="AE123" s="84"/>
      <c r="AF123" s="82"/>
      <c r="AG123" s="83"/>
      <c r="AH123" s="83"/>
      <c r="AI123" s="83"/>
      <c r="AJ123" s="83"/>
      <c r="AK123" s="83"/>
      <c r="AL123" s="84"/>
      <c r="AM123" s="91"/>
      <c r="AN123" s="91"/>
      <c r="AO123" s="91"/>
      <c r="AP123" s="91"/>
      <c r="AQ123" s="91"/>
      <c r="AR123" s="91"/>
      <c r="AS123" s="91"/>
      <c r="AT123" s="91"/>
      <c r="AU123" s="85">
        <f t="shared" si="10"/>
        <v>0</v>
      </c>
      <c r="AV123" s="86"/>
      <c r="AW123" s="86"/>
      <c r="AX123" s="86"/>
      <c r="AY123" s="86"/>
      <c r="AZ123" s="87"/>
      <c r="BA123" s="262"/>
      <c r="BB123" s="263"/>
      <c r="BC123" s="263"/>
      <c r="BD123" s="263"/>
      <c r="BE123" s="263"/>
      <c r="BF123" s="263"/>
      <c r="BG123" s="264"/>
      <c r="BH123" s="93"/>
      <c r="BI123" s="93"/>
      <c r="BJ123" s="93"/>
      <c r="BK123" s="93"/>
      <c r="BL123" s="93"/>
      <c r="BM123" s="93"/>
      <c r="BN123" s="93"/>
      <c r="BO123" s="93"/>
      <c r="BP123" s="93"/>
      <c r="BQ123" s="93"/>
      <c r="BR123" s="100">
        <f t="shared" si="11"/>
        <v>0</v>
      </c>
      <c r="BS123" s="101"/>
      <c r="BT123" s="101"/>
      <c r="BU123" s="102"/>
      <c r="BV123" s="106" t="str">
        <f t="shared" si="9"/>
        <v>-</v>
      </c>
      <c r="BW123" s="107"/>
      <c r="BX123" s="4"/>
      <c r="BY123" s="4"/>
      <c r="BZ123" s="4"/>
      <c r="CA123" s="4"/>
    </row>
    <row r="124" spans="1:79" x14ac:dyDescent="0.25">
      <c r="A124" s="4">
        <v>24</v>
      </c>
      <c r="B124" s="90"/>
      <c r="C124" s="90"/>
      <c r="D124" s="90"/>
      <c r="E124" s="78"/>
      <c r="F124" s="78"/>
      <c r="G124" s="78"/>
      <c r="H124" s="78"/>
      <c r="I124" s="78"/>
      <c r="J124" s="78"/>
      <c r="K124" s="78"/>
      <c r="L124" s="78"/>
      <c r="M124" s="78"/>
      <c r="N124" s="79"/>
      <c r="O124" s="80"/>
      <c r="P124" s="80"/>
      <c r="Q124" s="80"/>
      <c r="R124" s="81"/>
      <c r="S124" s="82"/>
      <c r="T124" s="83"/>
      <c r="U124" s="83"/>
      <c r="V124" s="83"/>
      <c r="W124" s="84"/>
      <c r="X124" s="82"/>
      <c r="Y124" s="83"/>
      <c r="Z124" s="83"/>
      <c r="AA124" s="83"/>
      <c r="AB124" s="83"/>
      <c r="AC124" s="83"/>
      <c r="AD124" s="83"/>
      <c r="AE124" s="84"/>
      <c r="AF124" s="82"/>
      <c r="AG124" s="83"/>
      <c r="AH124" s="83"/>
      <c r="AI124" s="83"/>
      <c r="AJ124" s="83"/>
      <c r="AK124" s="83"/>
      <c r="AL124" s="84"/>
      <c r="AM124" s="91"/>
      <c r="AN124" s="91"/>
      <c r="AO124" s="91"/>
      <c r="AP124" s="91"/>
      <c r="AQ124" s="91"/>
      <c r="AR124" s="91"/>
      <c r="AS124" s="91"/>
      <c r="AT124" s="91"/>
      <c r="AU124" s="85">
        <f t="shared" si="10"/>
        <v>0</v>
      </c>
      <c r="AV124" s="86"/>
      <c r="AW124" s="86"/>
      <c r="AX124" s="86"/>
      <c r="AY124" s="86"/>
      <c r="AZ124" s="87"/>
      <c r="BA124" s="262"/>
      <c r="BB124" s="263"/>
      <c r="BC124" s="263"/>
      <c r="BD124" s="263"/>
      <c r="BE124" s="263"/>
      <c r="BF124" s="263"/>
      <c r="BG124" s="264"/>
      <c r="BH124" s="93"/>
      <c r="BI124" s="93"/>
      <c r="BJ124" s="93"/>
      <c r="BK124" s="93"/>
      <c r="BL124" s="93"/>
      <c r="BM124" s="93"/>
      <c r="BN124" s="93"/>
      <c r="BO124" s="93"/>
      <c r="BP124" s="93"/>
      <c r="BQ124" s="93"/>
      <c r="BR124" s="100">
        <f t="shared" si="11"/>
        <v>0</v>
      </c>
      <c r="BS124" s="101"/>
      <c r="BT124" s="101"/>
      <c r="BU124" s="102"/>
      <c r="BV124" s="106" t="str">
        <f t="shared" si="9"/>
        <v>-</v>
      </c>
      <c r="BW124" s="107"/>
      <c r="BX124" s="4"/>
      <c r="BY124" s="4"/>
      <c r="BZ124" s="4"/>
      <c r="CA124" s="4"/>
    </row>
    <row r="125" spans="1:79" x14ac:dyDescent="0.25">
      <c r="A125" s="4">
        <v>25</v>
      </c>
      <c r="B125" s="88"/>
      <c r="C125" s="88"/>
      <c r="D125" s="88"/>
      <c r="E125" s="89"/>
      <c r="F125" s="89"/>
      <c r="G125" s="89"/>
      <c r="H125" s="89"/>
      <c r="I125" s="89"/>
      <c r="J125" s="89"/>
      <c r="K125" s="89"/>
      <c r="L125" s="89"/>
      <c r="M125" s="89"/>
      <c r="N125" s="79"/>
      <c r="O125" s="80"/>
      <c r="P125" s="80"/>
      <c r="Q125" s="80"/>
      <c r="R125" s="81"/>
      <c r="S125" s="82"/>
      <c r="T125" s="83"/>
      <c r="U125" s="83"/>
      <c r="V125" s="83"/>
      <c r="W125" s="84"/>
      <c r="X125" s="82"/>
      <c r="Y125" s="83"/>
      <c r="Z125" s="83"/>
      <c r="AA125" s="83"/>
      <c r="AB125" s="83"/>
      <c r="AC125" s="83"/>
      <c r="AD125" s="83"/>
      <c r="AE125" s="84"/>
      <c r="AF125" s="82"/>
      <c r="AG125" s="83"/>
      <c r="AH125" s="83"/>
      <c r="AI125" s="83"/>
      <c r="AJ125" s="83"/>
      <c r="AK125" s="83"/>
      <c r="AL125" s="84"/>
      <c r="AM125" s="91"/>
      <c r="AN125" s="91"/>
      <c r="AO125" s="91"/>
      <c r="AP125" s="91"/>
      <c r="AQ125" s="91"/>
      <c r="AR125" s="91"/>
      <c r="AS125" s="91"/>
      <c r="AT125" s="91"/>
      <c r="AU125" s="85">
        <f t="shared" si="10"/>
        <v>0</v>
      </c>
      <c r="AV125" s="86"/>
      <c r="AW125" s="86"/>
      <c r="AX125" s="86"/>
      <c r="AY125" s="86"/>
      <c r="AZ125" s="87"/>
      <c r="BA125" s="91"/>
      <c r="BB125" s="91"/>
      <c r="BC125" s="91"/>
      <c r="BD125" s="91"/>
      <c r="BE125" s="91"/>
      <c r="BF125" s="91"/>
      <c r="BG125" s="91"/>
      <c r="BH125" s="93"/>
      <c r="BI125" s="93"/>
      <c r="BJ125" s="93"/>
      <c r="BK125" s="93"/>
      <c r="BL125" s="93"/>
      <c r="BM125" s="267"/>
      <c r="BN125" s="267"/>
      <c r="BO125" s="267"/>
      <c r="BP125" s="267"/>
      <c r="BQ125" s="267"/>
      <c r="BR125" s="100">
        <f t="shared" si="11"/>
        <v>0</v>
      </c>
      <c r="BS125" s="101"/>
      <c r="BT125" s="101"/>
      <c r="BU125" s="102"/>
      <c r="BV125" s="106" t="str">
        <f t="shared" si="9"/>
        <v>-</v>
      </c>
      <c r="BW125" s="107"/>
      <c r="BX125" s="4"/>
      <c r="BY125" s="4"/>
      <c r="BZ125" s="4"/>
      <c r="CA125" s="4"/>
    </row>
    <row r="126" spans="1:79" s="4" customFormat="1" x14ac:dyDescent="0.25">
      <c r="B126" s="20"/>
      <c r="C126" s="20"/>
      <c r="D126" s="20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3"/>
      <c r="T126" s="13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6"/>
      <c r="AN126" s="6"/>
      <c r="AO126" s="6"/>
      <c r="AP126" s="6"/>
      <c r="AQ126" s="6"/>
      <c r="AR126" s="6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5"/>
      <c r="BI126" s="25"/>
      <c r="BJ126" s="25"/>
      <c r="BK126" s="25"/>
      <c r="BL126" s="25"/>
      <c r="BM126" s="268"/>
      <c r="BN126" s="268"/>
      <c r="BO126" s="268"/>
      <c r="BP126" s="268"/>
      <c r="BQ126" s="268"/>
      <c r="BR126" s="25"/>
      <c r="BS126" s="25"/>
      <c r="BT126" s="25"/>
      <c r="BU126" s="25"/>
      <c r="BV126" s="26"/>
      <c r="BW126" s="26"/>
    </row>
    <row r="127" spans="1:79" x14ac:dyDescent="0.25">
      <c r="A127" s="114" t="s">
        <v>35</v>
      </c>
      <c r="B127" s="231"/>
      <c r="C127" s="231"/>
      <c r="D127" s="231"/>
      <c r="E127" s="231"/>
      <c r="F127" s="231"/>
      <c r="G127" s="231"/>
      <c r="H127" s="231"/>
      <c r="I127" s="231"/>
      <c r="J127" s="231"/>
      <c r="K127" s="231"/>
      <c r="L127" s="231"/>
      <c r="M127" s="231"/>
      <c r="N127" s="231"/>
      <c r="O127" s="231"/>
      <c r="P127" s="231"/>
      <c r="Q127" s="231"/>
      <c r="R127" s="231"/>
      <c r="S127" s="231"/>
      <c r="T127" s="232"/>
      <c r="BX127" s="4"/>
      <c r="BY127" s="4"/>
      <c r="BZ127" s="4"/>
      <c r="CA127" s="4"/>
    </row>
    <row r="128" spans="1:79" ht="15" customHeight="1" x14ac:dyDescent="0.25">
      <c r="B128" s="123" t="s">
        <v>13</v>
      </c>
      <c r="C128" s="124"/>
      <c r="D128" s="125"/>
      <c r="E128" s="123" t="s">
        <v>20</v>
      </c>
      <c r="F128" s="124"/>
      <c r="G128" s="124"/>
      <c r="H128" s="124"/>
      <c r="I128" s="124"/>
      <c r="J128" s="124"/>
      <c r="K128" s="124"/>
      <c r="L128" s="124"/>
      <c r="M128" s="125"/>
      <c r="N128" s="123" t="s">
        <v>15</v>
      </c>
      <c r="O128" s="124"/>
      <c r="P128" s="124"/>
      <c r="Q128" s="124"/>
      <c r="R128" s="125"/>
      <c r="S128" s="123" t="s">
        <v>21</v>
      </c>
      <c r="T128" s="124"/>
      <c r="U128" s="124"/>
      <c r="V128" s="124"/>
      <c r="W128" s="125"/>
      <c r="X128" s="123" t="s">
        <v>46</v>
      </c>
      <c r="Y128" s="124"/>
      <c r="Z128" s="124"/>
      <c r="AA128" s="124"/>
      <c r="AB128" s="124"/>
      <c r="AC128" s="124"/>
      <c r="AD128" s="124"/>
      <c r="AE128" s="125"/>
      <c r="AF128" s="123" t="s">
        <v>47</v>
      </c>
      <c r="AG128" s="124"/>
      <c r="AH128" s="124"/>
      <c r="AI128" s="124"/>
      <c r="AJ128" s="124"/>
      <c r="AK128" s="124"/>
      <c r="AL128" s="125"/>
      <c r="AM128" s="123" t="s">
        <v>101</v>
      </c>
      <c r="AN128" s="124"/>
      <c r="AO128" s="124"/>
      <c r="AP128" s="124"/>
      <c r="AQ128" s="124"/>
      <c r="AR128" s="124"/>
      <c r="AS128" s="124"/>
      <c r="AT128" s="125"/>
      <c r="AU128" s="123" t="s">
        <v>83</v>
      </c>
      <c r="AV128" s="124"/>
      <c r="AW128" s="124"/>
      <c r="AX128" s="124"/>
      <c r="AY128" s="124"/>
      <c r="AZ128" s="125"/>
      <c r="BA128" s="124" t="s">
        <v>80</v>
      </c>
      <c r="BB128" s="124"/>
      <c r="BC128" s="124"/>
      <c r="BD128" s="124"/>
      <c r="BE128" s="124"/>
      <c r="BF128" s="124"/>
      <c r="BG128" s="125"/>
      <c r="BH128" s="123" t="s">
        <v>17</v>
      </c>
      <c r="BI128" s="124"/>
      <c r="BJ128" s="124"/>
      <c r="BK128" s="124"/>
      <c r="BL128" s="125"/>
      <c r="BM128" s="123" t="s">
        <v>12</v>
      </c>
      <c r="BN128" s="124"/>
      <c r="BO128" s="124"/>
      <c r="BP128" s="124"/>
      <c r="BQ128" s="125"/>
      <c r="BR128" s="123" t="s">
        <v>18</v>
      </c>
      <c r="BS128" s="124"/>
      <c r="BT128" s="124"/>
      <c r="BU128" s="125"/>
      <c r="BV128" s="123" t="s">
        <v>34</v>
      </c>
      <c r="BW128" s="124"/>
      <c r="BX128" s="4"/>
      <c r="BY128" s="4"/>
      <c r="BZ128" s="4"/>
      <c r="CA128" s="4"/>
    </row>
    <row r="129" spans="1:79" x14ac:dyDescent="0.25">
      <c r="A129" s="4">
        <v>1</v>
      </c>
      <c r="B129" s="224"/>
      <c r="C129" s="225"/>
      <c r="D129" s="226"/>
      <c r="E129" s="224"/>
      <c r="F129" s="225"/>
      <c r="G129" s="225"/>
      <c r="H129" s="225"/>
      <c r="I129" s="225"/>
      <c r="J129" s="225"/>
      <c r="K129" s="225"/>
      <c r="L129" s="225"/>
      <c r="M129" s="226"/>
      <c r="N129" s="79"/>
      <c r="O129" s="80"/>
      <c r="P129" s="80"/>
      <c r="Q129" s="80"/>
      <c r="R129" s="81"/>
      <c r="S129" s="230"/>
      <c r="T129" s="225"/>
      <c r="U129" s="225"/>
      <c r="V129" s="225"/>
      <c r="W129" s="226"/>
      <c r="X129" s="255"/>
      <c r="Y129" s="256"/>
      <c r="Z129" s="256"/>
      <c r="AA129" s="256"/>
      <c r="AB129" s="256"/>
      <c r="AC129" s="256"/>
      <c r="AD129" s="256"/>
      <c r="AE129" s="257"/>
      <c r="AF129" s="233"/>
      <c r="AG129" s="233"/>
      <c r="AH129" s="233"/>
      <c r="AI129" s="233"/>
      <c r="AJ129" s="233"/>
      <c r="AK129" s="233"/>
      <c r="AL129" s="233"/>
      <c r="AM129" s="233"/>
      <c r="AN129" s="233"/>
      <c r="AO129" s="233"/>
      <c r="AP129" s="233"/>
      <c r="AQ129" s="233"/>
      <c r="AR129" s="233"/>
      <c r="AS129" s="233"/>
      <c r="AT129" s="233"/>
      <c r="AU129" s="258">
        <f t="shared" ref="AU129:AU134" si="12">IF(X129=0,0,IF(($BK$2-X129)&gt;90,(($BK$2-X129)-90)*((BM129*3.95%)/365)+(DATEDIF(X129,$BK$2,"M")*300),0))</f>
        <v>0</v>
      </c>
      <c r="AV129" s="258"/>
      <c r="AW129" s="258"/>
      <c r="AX129" s="258"/>
      <c r="AY129" s="258"/>
      <c r="AZ129" s="258"/>
      <c r="BA129" s="252"/>
      <c r="BB129" s="253"/>
      <c r="BC129" s="253"/>
      <c r="BD129" s="253"/>
      <c r="BE129" s="253"/>
      <c r="BF129" s="253"/>
      <c r="BG129" s="254"/>
      <c r="BH129" s="227"/>
      <c r="BI129" s="228"/>
      <c r="BJ129" s="228"/>
      <c r="BK129" s="228"/>
      <c r="BL129" s="229"/>
      <c r="BM129" s="227"/>
      <c r="BN129" s="228"/>
      <c r="BO129" s="228"/>
      <c r="BP129" s="228"/>
      <c r="BQ129" s="229"/>
      <c r="BR129" s="100">
        <f t="shared" ref="BR129:BR134" si="13">BH129-BM129</f>
        <v>0</v>
      </c>
      <c r="BS129" s="101"/>
      <c r="BT129" s="101"/>
      <c r="BU129" s="102"/>
      <c r="BV129" s="106" t="str">
        <f t="shared" ref="BV129:BV134" si="14">IFERROR(BR129/BH129,"-")</f>
        <v>-</v>
      </c>
      <c r="BW129" s="107"/>
      <c r="BX129" s="4"/>
      <c r="BY129" s="4"/>
      <c r="BZ129" s="4"/>
      <c r="CA129" s="4"/>
    </row>
    <row r="130" spans="1:79" x14ac:dyDescent="0.25">
      <c r="A130" s="4">
        <v>2</v>
      </c>
      <c r="B130" s="147"/>
      <c r="C130" s="148"/>
      <c r="D130" s="149"/>
      <c r="E130" s="147"/>
      <c r="F130" s="148"/>
      <c r="G130" s="148"/>
      <c r="H130" s="148"/>
      <c r="I130" s="148"/>
      <c r="J130" s="148"/>
      <c r="K130" s="148"/>
      <c r="L130" s="148"/>
      <c r="M130" s="149"/>
      <c r="N130" s="79"/>
      <c r="O130" s="80"/>
      <c r="P130" s="80"/>
      <c r="Q130" s="80"/>
      <c r="R130" s="81"/>
      <c r="S130" s="230"/>
      <c r="T130" s="225"/>
      <c r="U130" s="225"/>
      <c r="V130" s="225"/>
      <c r="W130" s="226"/>
      <c r="X130" s="255"/>
      <c r="Y130" s="256"/>
      <c r="Z130" s="256"/>
      <c r="AA130" s="256"/>
      <c r="AB130" s="256"/>
      <c r="AC130" s="256"/>
      <c r="AD130" s="256"/>
      <c r="AE130" s="257"/>
      <c r="AF130" s="233"/>
      <c r="AG130" s="233"/>
      <c r="AH130" s="233"/>
      <c r="AI130" s="233"/>
      <c r="AJ130" s="233"/>
      <c r="AK130" s="233"/>
      <c r="AL130" s="233"/>
      <c r="AM130" s="233"/>
      <c r="AN130" s="233"/>
      <c r="AO130" s="233"/>
      <c r="AP130" s="233"/>
      <c r="AQ130" s="233"/>
      <c r="AR130" s="233"/>
      <c r="AS130" s="233"/>
      <c r="AT130" s="233"/>
      <c r="AU130" s="258">
        <f t="shared" si="12"/>
        <v>0</v>
      </c>
      <c r="AV130" s="258"/>
      <c r="AW130" s="258"/>
      <c r="AX130" s="258"/>
      <c r="AY130" s="258"/>
      <c r="AZ130" s="258"/>
      <c r="BA130" s="252"/>
      <c r="BB130" s="253"/>
      <c r="BC130" s="253"/>
      <c r="BD130" s="253"/>
      <c r="BE130" s="253"/>
      <c r="BF130" s="253"/>
      <c r="BG130" s="254"/>
      <c r="BH130" s="227"/>
      <c r="BI130" s="228"/>
      <c r="BJ130" s="228"/>
      <c r="BK130" s="228"/>
      <c r="BL130" s="229"/>
      <c r="BM130" s="227"/>
      <c r="BN130" s="228"/>
      <c r="BO130" s="228"/>
      <c r="BP130" s="228"/>
      <c r="BQ130" s="229"/>
      <c r="BR130" s="100">
        <f t="shared" si="13"/>
        <v>0</v>
      </c>
      <c r="BS130" s="101"/>
      <c r="BT130" s="101"/>
      <c r="BU130" s="102"/>
      <c r="BV130" s="106" t="str">
        <f t="shared" si="14"/>
        <v>-</v>
      </c>
      <c r="BW130" s="107"/>
      <c r="BX130" s="4"/>
      <c r="BY130" s="4"/>
      <c r="BZ130" s="4"/>
      <c r="CA130" s="4"/>
    </row>
    <row r="131" spans="1:79" x14ac:dyDescent="0.25">
      <c r="A131" s="4">
        <v>3</v>
      </c>
      <c r="B131" s="147"/>
      <c r="C131" s="148"/>
      <c r="D131" s="149"/>
      <c r="E131" s="147"/>
      <c r="F131" s="148"/>
      <c r="G131" s="148"/>
      <c r="H131" s="148"/>
      <c r="I131" s="148"/>
      <c r="J131" s="148"/>
      <c r="K131" s="148"/>
      <c r="L131" s="148"/>
      <c r="M131" s="149"/>
      <c r="N131" s="79"/>
      <c r="O131" s="80"/>
      <c r="P131" s="80"/>
      <c r="Q131" s="80"/>
      <c r="R131" s="81"/>
      <c r="S131" s="94"/>
      <c r="T131" s="95"/>
      <c r="U131" s="95"/>
      <c r="V131" s="95"/>
      <c r="W131" s="96"/>
      <c r="X131" s="255"/>
      <c r="Y131" s="256"/>
      <c r="Z131" s="256"/>
      <c r="AA131" s="256"/>
      <c r="AB131" s="256"/>
      <c r="AC131" s="256"/>
      <c r="AD131" s="256"/>
      <c r="AE131" s="257"/>
      <c r="AF131" s="233"/>
      <c r="AG131" s="233"/>
      <c r="AH131" s="233"/>
      <c r="AI131" s="233"/>
      <c r="AJ131" s="233"/>
      <c r="AK131" s="233"/>
      <c r="AL131" s="233"/>
      <c r="AM131" s="233"/>
      <c r="AN131" s="233"/>
      <c r="AO131" s="233"/>
      <c r="AP131" s="233"/>
      <c r="AQ131" s="233"/>
      <c r="AR131" s="233"/>
      <c r="AS131" s="233"/>
      <c r="AT131" s="233"/>
      <c r="AU131" s="258">
        <f t="shared" si="12"/>
        <v>0</v>
      </c>
      <c r="AV131" s="258"/>
      <c r="AW131" s="258"/>
      <c r="AX131" s="258"/>
      <c r="AY131" s="258"/>
      <c r="AZ131" s="258"/>
      <c r="BA131" s="252"/>
      <c r="BB131" s="253"/>
      <c r="BC131" s="253"/>
      <c r="BD131" s="253"/>
      <c r="BE131" s="253"/>
      <c r="BF131" s="253"/>
      <c r="BG131" s="254"/>
      <c r="BH131" s="221"/>
      <c r="BI131" s="222"/>
      <c r="BJ131" s="222"/>
      <c r="BK131" s="222"/>
      <c r="BL131" s="223"/>
      <c r="BM131" s="221"/>
      <c r="BN131" s="222"/>
      <c r="BO131" s="222"/>
      <c r="BP131" s="222"/>
      <c r="BQ131" s="223"/>
      <c r="BR131" s="100">
        <f t="shared" si="13"/>
        <v>0</v>
      </c>
      <c r="BS131" s="101"/>
      <c r="BT131" s="101"/>
      <c r="BU131" s="102"/>
      <c r="BV131" s="106" t="str">
        <f t="shared" si="14"/>
        <v>-</v>
      </c>
      <c r="BW131" s="107"/>
      <c r="BX131" s="4"/>
      <c r="BY131" s="4"/>
      <c r="BZ131" s="4"/>
      <c r="CA131" s="4"/>
    </row>
    <row r="132" spans="1:79" x14ac:dyDescent="0.25">
      <c r="A132" s="4">
        <v>4</v>
      </c>
      <c r="B132" s="147"/>
      <c r="C132" s="148"/>
      <c r="D132" s="149"/>
      <c r="E132" s="147"/>
      <c r="F132" s="148"/>
      <c r="G132" s="148"/>
      <c r="H132" s="148"/>
      <c r="I132" s="148"/>
      <c r="J132" s="148"/>
      <c r="K132" s="148"/>
      <c r="L132" s="148"/>
      <c r="M132" s="149"/>
      <c r="N132" s="79"/>
      <c r="O132" s="80"/>
      <c r="P132" s="80"/>
      <c r="Q132" s="80"/>
      <c r="R132" s="81"/>
      <c r="S132" s="94"/>
      <c r="T132" s="95"/>
      <c r="U132" s="95"/>
      <c r="V132" s="95"/>
      <c r="W132" s="96"/>
      <c r="X132" s="255"/>
      <c r="Y132" s="256"/>
      <c r="Z132" s="256"/>
      <c r="AA132" s="256"/>
      <c r="AB132" s="256"/>
      <c r="AC132" s="256"/>
      <c r="AD132" s="256"/>
      <c r="AE132" s="257"/>
      <c r="AF132" s="233"/>
      <c r="AG132" s="233"/>
      <c r="AH132" s="233"/>
      <c r="AI132" s="233"/>
      <c r="AJ132" s="233"/>
      <c r="AK132" s="233"/>
      <c r="AL132" s="233"/>
      <c r="AM132" s="233"/>
      <c r="AN132" s="233"/>
      <c r="AO132" s="233"/>
      <c r="AP132" s="233"/>
      <c r="AQ132" s="233"/>
      <c r="AR132" s="233"/>
      <c r="AS132" s="233"/>
      <c r="AT132" s="233"/>
      <c r="AU132" s="258">
        <f t="shared" si="12"/>
        <v>0</v>
      </c>
      <c r="AV132" s="258"/>
      <c r="AW132" s="258"/>
      <c r="AX132" s="258"/>
      <c r="AY132" s="258"/>
      <c r="AZ132" s="258"/>
      <c r="BA132" s="252"/>
      <c r="BB132" s="253"/>
      <c r="BC132" s="253"/>
      <c r="BD132" s="253"/>
      <c r="BE132" s="253"/>
      <c r="BF132" s="253"/>
      <c r="BG132" s="254"/>
      <c r="BH132" s="221"/>
      <c r="BI132" s="222"/>
      <c r="BJ132" s="222"/>
      <c r="BK132" s="222"/>
      <c r="BL132" s="223"/>
      <c r="BM132" s="221"/>
      <c r="BN132" s="222"/>
      <c r="BO132" s="222"/>
      <c r="BP132" s="222"/>
      <c r="BQ132" s="223"/>
      <c r="BR132" s="100">
        <f t="shared" si="13"/>
        <v>0</v>
      </c>
      <c r="BS132" s="101"/>
      <c r="BT132" s="101"/>
      <c r="BU132" s="102"/>
      <c r="BV132" s="106" t="str">
        <f t="shared" si="14"/>
        <v>-</v>
      </c>
      <c r="BW132" s="107"/>
      <c r="BX132" s="4"/>
      <c r="BY132" s="4"/>
      <c r="BZ132" s="4"/>
      <c r="CA132" s="4"/>
    </row>
    <row r="133" spans="1:79" x14ac:dyDescent="0.25">
      <c r="A133" s="4">
        <v>5</v>
      </c>
      <c r="B133" s="88"/>
      <c r="C133" s="88"/>
      <c r="D133" s="88"/>
      <c r="E133" s="79"/>
      <c r="F133" s="80"/>
      <c r="G133" s="80"/>
      <c r="H133" s="80"/>
      <c r="I133" s="80"/>
      <c r="J133" s="80"/>
      <c r="K133" s="80"/>
      <c r="L133" s="80"/>
      <c r="M133" s="81"/>
      <c r="N133" s="79"/>
      <c r="O133" s="80"/>
      <c r="P133" s="80"/>
      <c r="Q133" s="80"/>
      <c r="R133" s="81"/>
      <c r="S133" s="94"/>
      <c r="T133" s="95"/>
      <c r="U133" s="95"/>
      <c r="V133" s="95"/>
      <c r="W133" s="96"/>
      <c r="X133" s="255"/>
      <c r="Y133" s="256"/>
      <c r="Z133" s="256"/>
      <c r="AA133" s="256"/>
      <c r="AB133" s="256"/>
      <c r="AC133" s="256"/>
      <c r="AD133" s="256"/>
      <c r="AE133" s="257"/>
      <c r="AF133" s="233"/>
      <c r="AG133" s="233"/>
      <c r="AH133" s="233"/>
      <c r="AI133" s="233"/>
      <c r="AJ133" s="233"/>
      <c r="AK133" s="233"/>
      <c r="AL133" s="233"/>
      <c r="AM133" s="233"/>
      <c r="AN133" s="233"/>
      <c r="AO133" s="233"/>
      <c r="AP133" s="233"/>
      <c r="AQ133" s="233"/>
      <c r="AR133" s="233"/>
      <c r="AS133" s="233"/>
      <c r="AT133" s="233"/>
      <c r="AU133" s="258">
        <f t="shared" si="12"/>
        <v>0</v>
      </c>
      <c r="AV133" s="258"/>
      <c r="AW133" s="258"/>
      <c r="AX133" s="258"/>
      <c r="AY133" s="258"/>
      <c r="AZ133" s="258"/>
      <c r="BA133" s="252"/>
      <c r="BB133" s="253"/>
      <c r="BC133" s="253"/>
      <c r="BD133" s="253"/>
      <c r="BE133" s="253"/>
      <c r="BF133" s="253"/>
      <c r="BG133" s="254"/>
      <c r="BH133" s="221"/>
      <c r="BI133" s="222"/>
      <c r="BJ133" s="222"/>
      <c r="BK133" s="222"/>
      <c r="BL133" s="223"/>
      <c r="BM133" s="221"/>
      <c r="BN133" s="222"/>
      <c r="BO133" s="222"/>
      <c r="BP133" s="222"/>
      <c r="BQ133" s="223"/>
      <c r="BR133" s="100">
        <f t="shared" si="13"/>
        <v>0</v>
      </c>
      <c r="BS133" s="101"/>
      <c r="BT133" s="101"/>
      <c r="BU133" s="102"/>
      <c r="BV133" s="106" t="str">
        <f t="shared" si="14"/>
        <v>-</v>
      </c>
      <c r="BW133" s="107"/>
      <c r="BX133" s="4"/>
      <c r="BY133" s="4"/>
      <c r="BZ133" s="4"/>
      <c r="CA133" s="4"/>
    </row>
    <row r="134" spans="1:79" x14ac:dyDescent="0.25">
      <c r="A134" s="4">
        <v>6</v>
      </c>
      <c r="B134" s="88"/>
      <c r="C134" s="88"/>
      <c r="D134" s="88"/>
      <c r="E134" s="79"/>
      <c r="F134" s="80"/>
      <c r="G134" s="80"/>
      <c r="H134" s="80"/>
      <c r="I134" s="80"/>
      <c r="J134" s="80"/>
      <c r="K134" s="80"/>
      <c r="L134" s="80"/>
      <c r="M134" s="81"/>
      <c r="N134" s="79"/>
      <c r="O134" s="80"/>
      <c r="P134" s="80"/>
      <c r="Q134" s="80"/>
      <c r="R134" s="81"/>
      <c r="S134" s="94"/>
      <c r="T134" s="95"/>
      <c r="U134" s="95"/>
      <c r="V134" s="95"/>
      <c r="W134" s="96"/>
      <c r="X134" s="255"/>
      <c r="Y134" s="256"/>
      <c r="Z134" s="256"/>
      <c r="AA134" s="256"/>
      <c r="AB134" s="256"/>
      <c r="AC134" s="256"/>
      <c r="AD134" s="256"/>
      <c r="AE134" s="257"/>
      <c r="AF134" s="233"/>
      <c r="AG134" s="233"/>
      <c r="AH134" s="233"/>
      <c r="AI134" s="233"/>
      <c r="AJ134" s="233"/>
      <c r="AK134" s="233"/>
      <c r="AL134" s="233"/>
      <c r="AM134" s="233"/>
      <c r="AN134" s="233"/>
      <c r="AO134" s="233"/>
      <c r="AP134" s="233"/>
      <c r="AQ134" s="233"/>
      <c r="AR134" s="233"/>
      <c r="AS134" s="233"/>
      <c r="AT134" s="233"/>
      <c r="AU134" s="258">
        <f t="shared" si="12"/>
        <v>0</v>
      </c>
      <c r="AV134" s="258"/>
      <c r="AW134" s="258"/>
      <c r="AX134" s="258"/>
      <c r="AY134" s="258"/>
      <c r="AZ134" s="258"/>
      <c r="BA134" s="252"/>
      <c r="BB134" s="253"/>
      <c r="BC134" s="253"/>
      <c r="BD134" s="253"/>
      <c r="BE134" s="253"/>
      <c r="BF134" s="253"/>
      <c r="BG134" s="254"/>
      <c r="BH134" s="221"/>
      <c r="BI134" s="222"/>
      <c r="BJ134" s="222"/>
      <c r="BK134" s="222"/>
      <c r="BL134" s="223"/>
      <c r="BM134" s="221"/>
      <c r="BN134" s="222"/>
      <c r="BO134" s="222"/>
      <c r="BP134" s="222"/>
      <c r="BQ134" s="223"/>
      <c r="BR134" s="100">
        <f t="shared" si="13"/>
        <v>0</v>
      </c>
      <c r="BS134" s="101"/>
      <c r="BT134" s="101"/>
      <c r="BU134" s="102"/>
      <c r="BV134" s="106" t="str">
        <f t="shared" si="14"/>
        <v>-</v>
      </c>
      <c r="BW134" s="107"/>
      <c r="BX134" s="4"/>
      <c r="BY134" s="4"/>
      <c r="BZ134" s="4"/>
      <c r="CA134" s="4"/>
    </row>
    <row r="135" spans="1:79" x14ac:dyDescent="0.25">
      <c r="A135" s="4"/>
      <c r="B135" s="31"/>
      <c r="C135" s="31"/>
      <c r="D135" s="31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41"/>
      <c r="T135" s="41"/>
      <c r="U135" s="21"/>
      <c r="V135" s="21"/>
      <c r="W135" s="21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19"/>
      <c r="BI135" s="19"/>
      <c r="BJ135" s="19"/>
      <c r="BK135" s="19"/>
      <c r="BL135" s="19"/>
      <c r="BM135" s="19"/>
      <c r="BN135" s="19"/>
      <c r="BO135" s="19"/>
      <c r="BP135" s="19"/>
      <c r="BQ135" s="19"/>
      <c r="BR135" s="25"/>
      <c r="BS135" s="25"/>
      <c r="BT135" s="25"/>
      <c r="BU135" s="25"/>
      <c r="BV135" s="26"/>
      <c r="BW135" s="27"/>
      <c r="BX135" s="4"/>
      <c r="BY135" s="4"/>
      <c r="BZ135" s="4"/>
      <c r="CA135" s="4"/>
    </row>
  </sheetData>
  <mergeCells count="1425">
    <mergeCell ref="B46:D46"/>
    <mergeCell ref="E46:M46"/>
    <mergeCell ref="N46:R46"/>
    <mergeCell ref="S46:W46"/>
    <mergeCell ref="X46:AA46"/>
    <mergeCell ref="AB46:AE46"/>
    <mergeCell ref="AF46:AI46"/>
    <mergeCell ref="AJ46:AN46"/>
    <mergeCell ref="AO46:AR46"/>
    <mergeCell ref="AS46:AW46"/>
    <mergeCell ref="AX46:BB46"/>
    <mergeCell ref="BC46:BG46"/>
    <mergeCell ref="BH46:BL46"/>
    <mergeCell ref="BM46:BQ46"/>
    <mergeCell ref="BR46:BU46"/>
    <mergeCell ref="BV46:BW46"/>
    <mergeCell ref="B15:I16"/>
    <mergeCell ref="AA15:AN16"/>
    <mergeCell ref="AO15:AV16"/>
    <mergeCell ref="AZ15:BN16"/>
    <mergeCell ref="AA18:AN19"/>
    <mergeCell ref="AO18:AV19"/>
    <mergeCell ref="AZ18:BN19"/>
    <mergeCell ref="B45:D45"/>
    <mergeCell ref="E45:M45"/>
    <mergeCell ref="N45:R45"/>
    <mergeCell ref="S45:W45"/>
    <mergeCell ref="J18:P18"/>
    <mergeCell ref="J19:P19"/>
    <mergeCell ref="X45:AA45"/>
    <mergeCell ref="B44:D44"/>
    <mergeCell ref="E44:M44"/>
    <mergeCell ref="B43:D43"/>
    <mergeCell ref="E43:M43"/>
    <mergeCell ref="N43:R43"/>
    <mergeCell ref="S43:W43"/>
    <mergeCell ref="X43:AA43"/>
    <mergeCell ref="AB43:AE43"/>
    <mergeCell ref="N44:R44"/>
    <mergeCell ref="S44:W44"/>
    <mergeCell ref="X44:AA44"/>
    <mergeCell ref="AB44:AE44"/>
    <mergeCell ref="AF44:AI44"/>
    <mergeCell ref="AJ44:AN44"/>
    <mergeCell ref="AO44:AR44"/>
    <mergeCell ref="AS44:AW44"/>
    <mergeCell ref="AX44:BB44"/>
    <mergeCell ref="BC44:BG44"/>
    <mergeCell ref="BH44:BL44"/>
    <mergeCell ref="B41:D41"/>
    <mergeCell ref="E41:M41"/>
    <mergeCell ref="N41:R41"/>
    <mergeCell ref="S41:W41"/>
    <mergeCell ref="X41:AA41"/>
    <mergeCell ref="AB41:AE41"/>
    <mergeCell ref="AF41:AI41"/>
    <mergeCell ref="AJ41:AN41"/>
    <mergeCell ref="AO41:AR41"/>
    <mergeCell ref="AS41:AW41"/>
    <mergeCell ref="AX41:BB41"/>
    <mergeCell ref="BC41:BG41"/>
    <mergeCell ref="BH41:BL41"/>
    <mergeCell ref="BM41:BQ41"/>
    <mergeCell ref="BR41:BU41"/>
    <mergeCell ref="BV41:BW41"/>
    <mergeCell ref="B42:D42"/>
    <mergeCell ref="E42:M42"/>
    <mergeCell ref="N42:R42"/>
    <mergeCell ref="S42:W42"/>
    <mergeCell ref="X42:AA42"/>
    <mergeCell ref="AB42:AE42"/>
    <mergeCell ref="AF42:AI42"/>
    <mergeCell ref="AJ42:AN42"/>
    <mergeCell ref="AO42:AR42"/>
    <mergeCell ref="AS42:AW42"/>
    <mergeCell ref="AX42:BB42"/>
    <mergeCell ref="BC42:BG42"/>
    <mergeCell ref="BH42:BL42"/>
    <mergeCell ref="BM42:BQ42"/>
    <mergeCell ref="BR42:BU42"/>
    <mergeCell ref="BV42:BW42"/>
    <mergeCell ref="BM39:BQ39"/>
    <mergeCell ref="BR39:BU39"/>
    <mergeCell ref="BV39:BW39"/>
    <mergeCell ref="B40:D40"/>
    <mergeCell ref="E40:M40"/>
    <mergeCell ref="N40:R40"/>
    <mergeCell ref="S40:W40"/>
    <mergeCell ref="X40:AA40"/>
    <mergeCell ref="AB40:AE40"/>
    <mergeCell ref="AF40:AI40"/>
    <mergeCell ref="AJ40:AN40"/>
    <mergeCell ref="AO40:AR40"/>
    <mergeCell ref="AS40:AW40"/>
    <mergeCell ref="AX40:BB40"/>
    <mergeCell ref="BC40:BG40"/>
    <mergeCell ref="BH40:BL40"/>
    <mergeCell ref="BM40:BQ40"/>
    <mergeCell ref="BR40:BU40"/>
    <mergeCell ref="BV40:BW40"/>
    <mergeCell ref="AX38:BB38"/>
    <mergeCell ref="BC38:BG38"/>
    <mergeCell ref="BH38:BL38"/>
    <mergeCell ref="BH37:BL37"/>
    <mergeCell ref="AF37:AI37"/>
    <mergeCell ref="AJ37:AN37"/>
    <mergeCell ref="B38:D38"/>
    <mergeCell ref="E38:M38"/>
    <mergeCell ref="B39:D39"/>
    <mergeCell ref="E39:M39"/>
    <mergeCell ref="N39:R39"/>
    <mergeCell ref="S39:W39"/>
    <mergeCell ref="X39:AA39"/>
    <mergeCell ref="AB39:AE39"/>
    <mergeCell ref="AF39:AI39"/>
    <mergeCell ref="AJ39:AN39"/>
    <mergeCell ref="AO39:AR39"/>
    <mergeCell ref="AS39:AW39"/>
    <mergeCell ref="AX39:BB39"/>
    <mergeCell ref="BC39:BG39"/>
    <mergeCell ref="BH39:BL39"/>
    <mergeCell ref="AF36:AI36"/>
    <mergeCell ref="AJ36:AN36"/>
    <mergeCell ref="AO36:AR36"/>
    <mergeCell ref="AS36:AW36"/>
    <mergeCell ref="B35:D35"/>
    <mergeCell ref="B37:D37"/>
    <mergeCell ref="E37:M37"/>
    <mergeCell ref="N37:R37"/>
    <mergeCell ref="S37:W37"/>
    <mergeCell ref="X37:AA37"/>
    <mergeCell ref="AB37:AE37"/>
    <mergeCell ref="N38:R38"/>
    <mergeCell ref="S38:W38"/>
    <mergeCell ref="X38:AA38"/>
    <mergeCell ref="AB38:AE38"/>
    <mergeCell ref="AF38:AI38"/>
    <mergeCell ref="AJ38:AN38"/>
    <mergeCell ref="AO38:AR38"/>
    <mergeCell ref="AS38:AW38"/>
    <mergeCell ref="BV123:BW123"/>
    <mergeCell ref="BV124:BW124"/>
    <mergeCell ref="BV125:BW125"/>
    <mergeCell ref="BR100:BU100"/>
    <mergeCell ref="BR101:BU101"/>
    <mergeCell ref="BR102:BU102"/>
    <mergeCell ref="BR103:BU103"/>
    <mergeCell ref="BR104:BU104"/>
    <mergeCell ref="BR105:BU105"/>
    <mergeCell ref="BR106:BU106"/>
    <mergeCell ref="BR107:BU107"/>
    <mergeCell ref="BR108:BU108"/>
    <mergeCell ref="BR109:BU109"/>
    <mergeCell ref="BR110:BU110"/>
    <mergeCell ref="BR111:BU111"/>
    <mergeCell ref="BR112:BU112"/>
    <mergeCell ref="BR113:BU113"/>
    <mergeCell ref="BR114:BU114"/>
    <mergeCell ref="BR115:BU115"/>
    <mergeCell ref="BR116:BU116"/>
    <mergeCell ref="BR117:BU117"/>
    <mergeCell ref="BR118:BU118"/>
    <mergeCell ref="BR119:BU119"/>
    <mergeCell ref="BR120:BU120"/>
    <mergeCell ref="BR121:BU121"/>
    <mergeCell ref="BR122:BU122"/>
    <mergeCell ref="BR123:BU123"/>
    <mergeCell ref="BR124:BU124"/>
    <mergeCell ref="BR125:BU125"/>
    <mergeCell ref="BV106:BW106"/>
    <mergeCell ref="BV107:BW107"/>
    <mergeCell ref="BV108:BW108"/>
    <mergeCell ref="BV110:BW110"/>
    <mergeCell ref="BV111:BW111"/>
    <mergeCell ref="BV112:BW112"/>
    <mergeCell ref="BV113:BW113"/>
    <mergeCell ref="BV114:BW114"/>
    <mergeCell ref="BV115:BW115"/>
    <mergeCell ref="BV116:BW116"/>
    <mergeCell ref="BV117:BW117"/>
    <mergeCell ref="BV118:BW118"/>
    <mergeCell ref="BV119:BW119"/>
    <mergeCell ref="BV120:BW120"/>
    <mergeCell ref="BV121:BW121"/>
    <mergeCell ref="BV122:BW122"/>
    <mergeCell ref="AJ25:AN25"/>
    <mergeCell ref="AJ26:AN26"/>
    <mergeCell ref="AJ27:AN27"/>
    <mergeCell ref="AJ28:AN28"/>
    <mergeCell ref="AJ29:AN29"/>
    <mergeCell ref="AJ30:AN30"/>
    <mergeCell ref="AJ31:AN31"/>
    <mergeCell ref="AJ32:AN32"/>
    <mergeCell ref="AJ33:AN33"/>
    <mergeCell ref="AJ34:AN34"/>
    <mergeCell ref="BV100:BW100"/>
    <mergeCell ref="BV101:BW101"/>
    <mergeCell ref="BV102:BW102"/>
    <mergeCell ref="BV103:BW103"/>
    <mergeCell ref="BV104:BW104"/>
    <mergeCell ref="BV105:BW105"/>
    <mergeCell ref="BM100:BQ100"/>
    <mergeCell ref="BM101:BQ101"/>
    <mergeCell ref="BC37:BG37"/>
    <mergeCell ref="BV109:BW109"/>
    <mergeCell ref="BM102:BQ102"/>
    <mergeCell ref="BM103:BQ103"/>
    <mergeCell ref="BM104:BQ104"/>
    <mergeCell ref="BM105:BQ105"/>
    <mergeCell ref="BR35:BU35"/>
    <mergeCell ref="BV35:BW35"/>
    <mergeCell ref="AX36:BB36"/>
    <mergeCell ref="BC36:BG36"/>
    <mergeCell ref="BH36:BL36"/>
    <mergeCell ref="BM36:BQ36"/>
    <mergeCell ref="BR36:BU36"/>
    <mergeCell ref="BV36:BW36"/>
    <mergeCell ref="AO37:AR37"/>
    <mergeCell ref="AS37:AW37"/>
    <mergeCell ref="AX37:BB37"/>
    <mergeCell ref="BM38:BQ38"/>
    <mergeCell ref="BR38:BU38"/>
    <mergeCell ref="BV38:BW38"/>
    <mergeCell ref="AO43:AR43"/>
    <mergeCell ref="AS43:AW43"/>
    <mergeCell ref="AX43:BB43"/>
    <mergeCell ref="BC43:BG43"/>
    <mergeCell ref="BH43:BL43"/>
    <mergeCell ref="BM43:BQ43"/>
    <mergeCell ref="BR43:BU43"/>
    <mergeCell ref="AO35:AR35"/>
    <mergeCell ref="AS35:AW35"/>
    <mergeCell ref="AX35:BB35"/>
    <mergeCell ref="BC35:BG35"/>
    <mergeCell ref="BH35:BL35"/>
    <mergeCell ref="BM35:BQ35"/>
    <mergeCell ref="BV87:BW87"/>
    <mergeCell ref="AM83:AR83"/>
    <mergeCell ref="AS83:BG83"/>
    <mergeCell ref="BM95:BQ95"/>
    <mergeCell ref="BR96:BU96"/>
    <mergeCell ref="BR55:BU55"/>
    <mergeCell ref="BV55:BW55"/>
    <mergeCell ref="BV70:BW70"/>
    <mergeCell ref="X26:AA26"/>
    <mergeCell ref="X27:AA27"/>
    <mergeCell ref="X28:AA28"/>
    <mergeCell ref="X29:AA29"/>
    <mergeCell ref="X30:AA30"/>
    <mergeCell ref="X31:AA31"/>
    <mergeCell ref="X32:AA32"/>
    <mergeCell ref="X33:AA33"/>
    <mergeCell ref="X34:AA34"/>
    <mergeCell ref="BV43:BW43"/>
    <mergeCell ref="BM44:BQ44"/>
    <mergeCell ref="BR44:BU44"/>
    <mergeCell ref="BV44:BW44"/>
    <mergeCell ref="BV45:BW45"/>
    <mergeCell ref="AB45:AE45"/>
    <mergeCell ref="AF45:AI45"/>
    <mergeCell ref="AJ45:AN45"/>
    <mergeCell ref="AO45:AR45"/>
    <mergeCell ref="AS45:AW45"/>
    <mergeCell ref="AX45:BB45"/>
    <mergeCell ref="BC45:BG45"/>
    <mergeCell ref="BH45:BL45"/>
    <mergeCell ref="BM45:BQ45"/>
    <mergeCell ref="BR45:BU45"/>
    <mergeCell ref="BA110:BG110"/>
    <mergeCell ref="BA111:BG111"/>
    <mergeCell ref="BA112:BG112"/>
    <mergeCell ref="BA113:BG113"/>
    <mergeCell ref="BA114:BG114"/>
    <mergeCell ref="AS60:BG60"/>
    <mergeCell ref="AU100:AZ100"/>
    <mergeCell ref="AM110:AT110"/>
    <mergeCell ref="AM111:AT111"/>
    <mergeCell ref="AM112:AT112"/>
    <mergeCell ref="AM113:AT113"/>
    <mergeCell ref="AM114:AT114"/>
    <mergeCell ref="BH95:BL95"/>
    <mergeCell ref="BM92:BQ92"/>
    <mergeCell ref="BR92:BU92"/>
    <mergeCell ref="BR60:BU60"/>
    <mergeCell ref="BR91:BU91"/>
    <mergeCell ref="AS84:BG84"/>
    <mergeCell ref="BH84:BL84"/>
    <mergeCell ref="BM84:BQ84"/>
    <mergeCell ref="BM89:BQ89"/>
    <mergeCell ref="AM85:AR85"/>
    <mergeCell ref="BM85:BQ85"/>
    <mergeCell ref="BR85:BU85"/>
    <mergeCell ref="AS82:BG82"/>
    <mergeCell ref="BA104:BG104"/>
    <mergeCell ref="BM81:BQ81"/>
    <mergeCell ref="BR93:BU93"/>
    <mergeCell ref="AM93:AR93"/>
    <mergeCell ref="AS93:BG93"/>
    <mergeCell ref="BH93:BL93"/>
    <mergeCell ref="BM93:BQ93"/>
    <mergeCell ref="BA115:BG115"/>
    <mergeCell ref="BA116:BG116"/>
    <mergeCell ref="BA117:BG117"/>
    <mergeCell ref="BH100:BL100"/>
    <mergeCell ref="BH111:BL111"/>
    <mergeCell ref="BH113:BL113"/>
    <mergeCell ref="BH114:BL114"/>
    <mergeCell ref="BH115:BL115"/>
    <mergeCell ref="BH116:BL116"/>
    <mergeCell ref="BH117:BL117"/>
    <mergeCell ref="BH101:BL101"/>
    <mergeCell ref="BM106:BQ106"/>
    <mergeCell ref="BM107:BQ107"/>
    <mergeCell ref="BM108:BQ108"/>
    <mergeCell ref="BM109:BQ109"/>
    <mergeCell ref="BM110:BQ110"/>
    <mergeCell ref="BM111:BQ111"/>
    <mergeCell ref="BM112:BQ112"/>
    <mergeCell ref="BM113:BQ113"/>
    <mergeCell ref="BM114:BQ114"/>
    <mergeCell ref="BM115:BQ115"/>
    <mergeCell ref="BM116:BQ116"/>
    <mergeCell ref="BM117:BQ117"/>
    <mergeCell ref="BH104:BL104"/>
    <mergeCell ref="BH102:BL102"/>
    <mergeCell ref="BA102:BG102"/>
    <mergeCell ref="BA105:BG105"/>
    <mergeCell ref="BH103:BL103"/>
    <mergeCell ref="BA106:BG106"/>
    <mergeCell ref="BA107:BG107"/>
    <mergeCell ref="BA108:BG108"/>
    <mergeCell ref="BA109:BG109"/>
    <mergeCell ref="BM118:BQ118"/>
    <mergeCell ref="AF128:AL128"/>
    <mergeCell ref="AM128:AT128"/>
    <mergeCell ref="AU128:AZ128"/>
    <mergeCell ref="AF129:AL129"/>
    <mergeCell ref="AM129:AT129"/>
    <mergeCell ref="AU129:AZ129"/>
    <mergeCell ref="BH123:BL123"/>
    <mergeCell ref="BH124:BL124"/>
    <mergeCell ref="BH125:BL125"/>
    <mergeCell ref="BH119:BL119"/>
    <mergeCell ref="BH120:BL120"/>
    <mergeCell ref="BH121:BL121"/>
    <mergeCell ref="BH122:BL122"/>
    <mergeCell ref="BM119:BQ119"/>
    <mergeCell ref="BM120:BQ120"/>
    <mergeCell ref="BM121:BQ121"/>
    <mergeCell ref="BM122:BQ122"/>
    <mergeCell ref="BM123:BQ123"/>
    <mergeCell ref="BM124:BQ124"/>
    <mergeCell ref="AF120:AL120"/>
    <mergeCell ref="AF121:AL121"/>
    <mergeCell ref="BM125:BQ125"/>
    <mergeCell ref="BM126:BQ126"/>
    <mergeCell ref="BH118:BL118"/>
    <mergeCell ref="AM130:AT130"/>
    <mergeCell ref="AU130:AZ130"/>
    <mergeCell ref="AF131:AL131"/>
    <mergeCell ref="AM131:AT131"/>
    <mergeCell ref="AU131:AZ131"/>
    <mergeCell ref="AF132:AL132"/>
    <mergeCell ref="AM132:AT132"/>
    <mergeCell ref="AU132:AZ132"/>
    <mergeCell ref="AF133:AL133"/>
    <mergeCell ref="AM133:AT133"/>
    <mergeCell ref="AU133:AZ133"/>
    <mergeCell ref="BA118:BG118"/>
    <mergeCell ref="BA119:BG119"/>
    <mergeCell ref="BA120:BG120"/>
    <mergeCell ref="BA121:BG121"/>
    <mergeCell ref="BA122:BG122"/>
    <mergeCell ref="BA123:BG123"/>
    <mergeCell ref="BA124:BG124"/>
    <mergeCell ref="BA125:BG125"/>
    <mergeCell ref="AM121:AT121"/>
    <mergeCell ref="AM122:AT122"/>
    <mergeCell ref="AM123:AT123"/>
    <mergeCell ref="AM124:AT124"/>
    <mergeCell ref="AM125:AT125"/>
    <mergeCell ref="BA128:BG128"/>
    <mergeCell ref="BA129:BG129"/>
    <mergeCell ref="BA130:BG130"/>
    <mergeCell ref="BA131:BG131"/>
    <mergeCell ref="BA132:BG132"/>
    <mergeCell ref="BA133:BG133"/>
    <mergeCell ref="AF118:AL118"/>
    <mergeCell ref="AF119:AL119"/>
    <mergeCell ref="AM100:AT100"/>
    <mergeCell ref="AM101:AT101"/>
    <mergeCell ref="AM102:AT102"/>
    <mergeCell ref="AM103:AT103"/>
    <mergeCell ref="AM73:AR73"/>
    <mergeCell ref="AS73:BG73"/>
    <mergeCell ref="AS32:AW32"/>
    <mergeCell ref="BC32:BG32"/>
    <mergeCell ref="AM49:AR49"/>
    <mergeCell ref="AS49:BG49"/>
    <mergeCell ref="AM81:AR81"/>
    <mergeCell ref="BA100:BG100"/>
    <mergeCell ref="BA101:BG101"/>
    <mergeCell ref="BA103:BG103"/>
    <mergeCell ref="AO22:AR22"/>
    <mergeCell ref="AF101:AL101"/>
    <mergeCell ref="AF102:AL102"/>
    <mergeCell ref="AF103:AL103"/>
    <mergeCell ref="X60:AL60"/>
    <mergeCell ref="X53:AL53"/>
    <mergeCell ref="X55:AL55"/>
    <mergeCell ref="AM55:AR55"/>
    <mergeCell ref="AX26:BB26"/>
    <mergeCell ref="BC25:BG25"/>
    <mergeCell ref="BC27:BG27"/>
    <mergeCell ref="BC26:BG26"/>
    <mergeCell ref="AB22:AE22"/>
    <mergeCell ref="AB23:AE23"/>
    <mergeCell ref="AB24:AE24"/>
    <mergeCell ref="AB25:AE25"/>
    <mergeCell ref="AB26:AE26"/>
    <mergeCell ref="AB27:AE27"/>
    <mergeCell ref="AF108:AL108"/>
    <mergeCell ref="X107:AE107"/>
    <mergeCell ref="X108:AE108"/>
    <mergeCell ref="AF100:AL100"/>
    <mergeCell ref="AM104:AT104"/>
    <mergeCell ref="AM105:AT105"/>
    <mergeCell ref="AM106:AT106"/>
    <mergeCell ref="AM107:AT107"/>
    <mergeCell ref="AM108:AT108"/>
    <mergeCell ref="AM109:AT109"/>
    <mergeCell ref="BA134:BG134"/>
    <mergeCell ref="X129:AE129"/>
    <mergeCell ref="X130:AE130"/>
    <mergeCell ref="X131:AE131"/>
    <mergeCell ref="X132:AE132"/>
    <mergeCell ref="X133:AE133"/>
    <mergeCell ref="X134:AE134"/>
    <mergeCell ref="X128:AE128"/>
    <mergeCell ref="AF134:AL134"/>
    <mergeCell ref="AM134:AT134"/>
    <mergeCell ref="AU134:AZ134"/>
    <mergeCell ref="AF109:AL109"/>
    <mergeCell ref="AF110:AL110"/>
    <mergeCell ref="AF111:AL111"/>
    <mergeCell ref="AF112:AL112"/>
    <mergeCell ref="AF113:AL113"/>
    <mergeCell ref="AF114:AL114"/>
    <mergeCell ref="AF115:AL115"/>
    <mergeCell ref="AF116:AL116"/>
    <mergeCell ref="AF117:AL117"/>
    <mergeCell ref="AM115:AT115"/>
    <mergeCell ref="AF104:AL104"/>
    <mergeCell ref="X105:AE105"/>
    <mergeCell ref="X106:AE106"/>
    <mergeCell ref="X82:AE82"/>
    <mergeCell ref="AF82:AL82"/>
    <mergeCell ref="X83:AE83"/>
    <mergeCell ref="AF83:AL83"/>
    <mergeCell ref="X84:AE84"/>
    <mergeCell ref="AF84:AL84"/>
    <mergeCell ref="X85:AE85"/>
    <mergeCell ref="AF85:AL85"/>
    <mergeCell ref="X86:AE86"/>
    <mergeCell ref="AF86:AL86"/>
    <mergeCell ref="X87:AE87"/>
    <mergeCell ref="AF87:AL87"/>
    <mergeCell ref="AF94:AL94"/>
    <mergeCell ref="X95:AE95"/>
    <mergeCell ref="AF95:AL95"/>
    <mergeCell ref="X88:AE88"/>
    <mergeCell ref="AF88:AL88"/>
    <mergeCell ref="AF106:AL106"/>
    <mergeCell ref="AF105:AL105"/>
    <mergeCell ref="X89:AE89"/>
    <mergeCell ref="X93:AE93"/>
    <mergeCell ref="AF93:AL93"/>
    <mergeCell ref="X94:AE94"/>
    <mergeCell ref="X96:AE96"/>
    <mergeCell ref="AF96:AL96"/>
    <mergeCell ref="X100:AE100"/>
    <mergeCell ref="BV74:BW74"/>
    <mergeCell ref="BV33:BW33"/>
    <mergeCell ref="S34:W34"/>
    <mergeCell ref="BV76:BW76"/>
    <mergeCell ref="B77:D77"/>
    <mergeCell ref="E77:M77"/>
    <mergeCell ref="N77:R77"/>
    <mergeCell ref="S77:W77"/>
    <mergeCell ref="X77:AL77"/>
    <mergeCell ref="AM77:AR77"/>
    <mergeCell ref="BH77:BL77"/>
    <mergeCell ref="BM77:BQ77"/>
    <mergeCell ref="BR77:BU77"/>
    <mergeCell ref="BV77:BW77"/>
    <mergeCell ref="AS77:BG77"/>
    <mergeCell ref="BR74:BU74"/>
    <mergeCell ref="AM76:AR76"/>
    <mergeCell ref="AS76:BG76"/>
    <mergeCell ref="BH76:BL76"/>
    <mergeCell ref="BM76:BQ76"/>
    <mergeCell ref="BR76:BU76"/>
    <mergeCell ref="E76:M76"/>
    <mergeCell ref="N76:R76"/>
    <mergeCell ref="AS75:BG75"/>
    <mergeCell ref="S76:W76"/>
    <mergeCell ref="X76:AL76"/>
    <mergeCell ref="X74:AL74"/>
    <mergeCell ref="AM74:AR74"/>
    <mergeCell ref="AS74:BG74"/>
    <mergeCell ref="BH74:BL74"/>
    <mergeCell ref="BM74:BQ74"/>
    <mergeCell ref="AF43:AI43"/>
    <mergeCell ref="E78:M78"/>
    <mergeCell ref="N78:R78"/>
    <mergeCell ref="S78:W78"/>
    <mergeCell ref="X78:AL78"/>
    <mergeCell ref="AM78:AR78"/>
    <mergeCell ref="AS78:BG78"/>
    <mergeCell ref="BH78:BL78"/>
    <mergeCell ref="BM78:BQ78"/>
    <mergeCell ref="BR78:BU78"/>
    <mergeCell ref="BV78:BW78"/>
    <mergeCell ref="BH75:BL75"/>
    <mergeCell ref="BM75:BQ75"/>
    <mergeCell ref="BR75:BU75"/>
    <mergeCell ref="BV75:BW75"/>
    <mergeCell ref="B76:D76"/>
    <mergeCell ref="B75:D75"/>
    <mergeCell ref="E75:M75"/>
    <mergeCell ref="N75:R75"/>
    <mergeCell ref="S75:W75"/>
    <mergeCell ref="X75:AL75"/>
    <mergeCell ref="AM75:AR75"/>
    <mergeCell ref="BM73:BQ73"/>
    <mergeCell ref="BR73:BU73"/>
    <mergeCell ref="BV72:BW72"/>
    <mergeCell ref="BV73:BW73"/>
    <mergeCell ref="BV66:BW66"/>
    <mergeCell ref="BV67:BW67"/>
    <mergeCell ref="AS64:BG64"/>
    <mergeCell ref="BH64:BL64"/>
    <mergeCell ref="BM64:BQ64"/>
    <mergeCell ref="BR64:BU64"/>
    <mergeCell ref="BV64:BW64"/>
    <mergeCell ref="BV32:BW32"/>
    <mergeCell ref="S33:W33"/>
    <mergeCell ref="AB33:AE33"/>
    <mergeCell ref="S60:W60"/>
    <mergeCell ref="BM37:BQ37"/>
    <mergeCell ref="A1:K4"/>
    <mergeCell ref="BK2:BV3"/>
    <mergeCell ref="T2:BF3"/>
    <mergeCell ref="AF27:AI27"/>
    <mergeCell ref="AF28:AI28"/>
    <mergeCell ref="AF29:AI29"/>
    <mergeCell ref="AF30:AI30"/>
    <mergeCell ref="AF31:AI31"/>
    <mergeCell ref="AJ22:AN22"/>
    <mergeCell ref="AJ23:AN23"/>
    <mergeCell ref="AJ24:AN24"/>
    <mergeCell ref="AB28:AE28"/>
    <mergeCell ref="AJ43:AN43"/>
    <mergeCell ref="E35:M35"/>
    <mergeCell ref="N35:R35"/>
    <mergeCell ref="S35:W35"/>
    <mergeCell ref="AS67:BG67"/>
    <mergeCell ref="BM67:BQ67"/>
    <mergeCell ref="BR67:BU67"/>
    <mergeCell ref="B70:D70"/>
    <mergeCell ref="E70:M70"/>
    <mergeCell ref="N70:R70"/>
    <mergeCell ref="BV69:BW69"/>
    <mergeCell ref="BC31:BG31"/>
    <mergeCell ref="BH31:BL31"/>
    <mergeCell ref="BM31:BQ31"/>
    <mergeCell ref="BR31:BU31"/>
    <mergeCell ref="BV31:BW31"/>
    <mergeCell ref="S32:W32"/>
    <mergeCell ref="BR57:BU57"/>
    <mergeCell ref="BM53:BQ53"/>
    <mergeCell ref="BR53:BU53"/>
    <mergeCell ref="AX32:BB32"/>
    <mergeCell ref="AX33:BB33"/>
    <mergeCell ref="AS33:AW33"/>
    <mergeCell ref="AX34:BB34"/>
    <mergeCell ref="AS34:AW34"/>
    <mergeCell ref="BC34:BG34"/>
    <mergeCell ref="X35:AA35"/>
    <mergeCell ref="AB35:AE35"/>
    <mergeCell ref="AF35:AI35"/>
    <mergeCell ref="AJ35:AN35"/>
    <mergeCell ref="B36:D36"/>
    <mergeCell ref="E36:M36"/>
    <mergeCell ref="N36:R36"/>
    <mergeCell ref="S36:W36"/>
    <mergeCell ref="X36:AA36"/>
    <mergeCell ref="AB36:AE36"/>
    <mergeCell ref="AS50:BG50"/>
    <mergeCell ref="BH50:BL50"/>
    <mergeCell ref="S51:W51"/>
    <mergeCell ref="X52:AL52"/>
    <mergeCell ref="AM52:AR52"/>
    <mergeCell ref="BV60:BW60"/>
    <mergeCell ref="S53:W53"/>
    <mergeCell ref="BV71:BW71"/>
    <mergeCell ref="BR66:BU66"/>
    <mergeCell ref="BH66:BL66"/>
    <mergeCell ref="B71:D71"/>
    <mergeCell ref="B68:D68"/>
    <mergeCell ref="E68:M68"/>
    <mergeCell ref="N68:R68"/>
    <mergeCell ref="S68:W68"/>
    <mergeCell ref="X68:AL68"/>
    <mergeCell ref="AM68:AR68"/>
    <mergeCell ref="AS68:BG68"/>
    <mergeCell ref="BH68:BL68"/>
    <mergeCell ref="BM68:BQ68"/>
    <mergeCell ref="BR68:BU68"/>
    <mergeCell ref="BV68:BW68"/>
    <mergeCell ref="B69:D69"/>
    <mergeCell ref="E69:M69"/>
    <mergeCell ref="N69:R69"/>
    <mergeCell ref="S69:W69"/>
    <mergeCell ref="X69:AL69"/>
    <mergeCell ref="AM69:AR69"/>
    <mergeCell ref="AS69:BG69"/>
    <mergeCell ref="BH69:BL69"/>
    <mergeCell ref="B67:D67"/>
    <mergeCell ref="E67:M67"/>
    <mergeCell ref="AM95:AR95"/>
    <mergeCell ref="BH105:BL105"/>
    <mergeCell ref="BR82:BU82"/>
    <mergeCell ref="AM86:AR86"/>
    <mergeCell ref="AS86:BG86"/>
    <mergeCell ref="BH86:BL86"/>
    <mergeCell ref="AM84:AR84"/>
    <mergeCell ref="BV65:BW65"/>
    <mergeCell ref="BR30:BU30"/>
    <mergeCell ref="BV30:BW30"/>
    <mergeCell ref="AX30:BB30"/>
    <mergeCell ref="AS30:AW30"/>
    <mergeCell ref="S55:W55"/>
    <mergeCell ref="BV34:BW34"/>
    <mergeCell ref="AF34:AI34"/>
    <mergeCell ref="BM58:BQ58"/>
    <mergeCell ref="BR58:BU58"/>
    <mergeCell ref="BV58:BW58"/>
    <mergeCell ref="AM59:AR59"/>
    <mergeCell ref="AS59:BG59"/>
    <mergeCell ref="BH59:BL59"/>
    <mergeCell ref="BM59:BQ59"/>
    <mergeCell ref="BR59:BU59"/>
    <mergeCell ref="BV59:BW59"/>
    <mergeCell ref="S31:W31"/>
    <mergeCell ref="AX31:BB31"/>
    <mergeCell ref="AS31:AW31"/>
    <mergeCell ref="BR37:BU37"/>
    <mergeCell ref="BV37:BW37"/>
    <mergeCell ref="BH32:BL32"/>
    <mergeCell ref="BR51:BU51"/>
    <mergeCell ref="S56:W56"/>
    <mergeCell ref="N60:R60"/>
    <mergeCell ref="N72:R72"/>
    <mergeCell ref="S72:W72"/>
    <mergeCell ref="BH106:BL106"/>
    <mergeCell ref="S64:W64"/>
    <mergeCell ref="X64:AL64"/>
    <mergeCell ref="AM64:AR64"/>
    <mergeCell ref="N71:R71"/>
    <mergeCell ref="S71:W71"/>
    <mergeCell ref="AM66:AR66"/>
    <mergeCell ref="AS66:BG66"/>
    <mergeCell ref="B86:D86"/>
    <mergeCell ref="E86:M86"/>
    <mergeCell ref="E100:M100"/>
    <mergeCell ref="N100:R100"/>
    <mergeCell ref="S104:W104"/>
    <mergeCell ref="AU102:AZ102"/>
    <mergeCell ref="B103:D103"/>
    <mergeCell ref="E87:M87"/>
    <mergeCell ref="N74:R74"/>
    <mergeCell ref="S74:W74"/>
    <mergeCell ref="B78:D78"/>
    <mergeCell ref="S70:W70"/>
    <mergeCell ref="X70:AL70"/>
    <mergeCell ref="AM70:AR70"/>
    <mergeCell ref="AS70:BG70"/>
    <mergeCell ref="BH70:BL70"/>
    <mergeCell ref="X71:AL71"/>
    <mergeCell ref="AM71:AR71"/>
    <mergeCell ref="AS71:BG71"/>
    <mergeCell ref="BH71:BL71"/>
    <mergeCell ref="B74:D74"/>
    <mergeCell ref="BH60:BL60"/>
    <mergeCell ref="BM83:BQ83"/>
    <mergeCell ref="AU101:AZ101"/>
    <mergeCell ref="AS96:BG96"/>
    <mergeCell ref="B101:D101"/>
    <mergeCell ref="B89:D89"/>
    <mergeCell ref="AM89:AR89"/>
    <mergeCell ref="AS89:BG89"/>
    <mergeCell ref="BH89:BL89"/>
    <mergeCell ref="X101:AE101"/>
    <mergeCell ref="E91:M91"/>
    <mergeCell ref="N87:R87"/>
    <mergeCell ref="B93:D93"/>
    <mergeCell ref="E93:M93"/>
    <mergeCell ref="N93:R93"/>
    <mergeCell ref="AM67:AR67"/>
    <mergeCell ref="N65:R65"/>
    <mergeCell ref="S65:W65"/>
    <mergeCell ref="X65:AL65"/>
    <mergeCell ref="AM65:AR65"/>
    <mergeCell ref="AS65:BG65"/>
    <mergeCell ref="BH65:BL65"/>
    <mergeCell ref="B72:D72"/>
    <mergeCell ref="E72:M72"/>
    <mergeCell ref="BM72:BQ72"/>
    <mergeCell ref="B81:D81"/>
    <mergeCell ref="E96:M96"/>
    <mergeCell ref="N96:R96"/>
    <mergeCell ref="AM97:AR97"/>
    <mergeCell ref="AS97:BG97"/>
    <mergeCell ref="BH97:BL97"/>
    <mergeCell ref="S95:W95"/>
    <mergeCell ref="N97:R97"/>
    <mergeCell ref="S97:W97"/>
    <mergeCell ref="B106:D106"/>
    <mergeCell ref="E106:M106"/>
    <mergeCell ref="N106:R106"/>
    <mergeCell ref="S106:W106"/>
    <mergeCell ref="AM87:AR87"/>
    <mergeCell ref="AS87:BG87"/>
    <mergeCell ref="S86:W86"/>
    <mergeCell ref="N66:R66"/>
    <mergeCell ref="S93:W93"/>
    <mergeCell ref="X66:AL66"/>
    <mergeCell ref="N107:R107"/>
    <mergeCell ref="S107:W107"/>
    <mergeCell ref="AU107:AZ107"/>
    <mergeCell ref="BH107:BL107"/>
    <mergeCell ref="B91:D91"/>
    <mergeCell ref="A99:T99"/>
    <mergeCell ref="B100:D100"/>
    <mergeCell ref="E66:M66"/>
    <mergeCell ref="AS85:BG85"/>
    <mergeCell ref="BH85:BL85"/>
    <mergeCell ref="S84:W84"/>
    <mergeCell ref="S81:W81"/>
    <mergeCell ref="S100:W100"/>
    <mergeCell ref="E95:M95"/>
    <mergeCell ref="A80:T80"/>
    <mergeCell ref="B95:D95"/>
    <mergeCell ref="B107:D107"/>
    <mergeCell ref="E107:M107"/>
    <mergeCell ref="E74:M74"/>
    <mergeCell ref="E71:M71"/>
    <mergeCell ref="AS61:BG61"/>
    <mergeCell ref="BH61:BL61"/>
    <mergeCell ref="BM61:BQ61"/>
    <mergeCell ref="B64:D64"/>
    <mergeCell ref="E64:M64"/>
    <mergeCell ref="N64:R64"/>
    <mergeCell ref="BH83:BL83"/>
    <mergeCell ref="BR87:BU87"/>
    <mergeCell ref="B85:D85"/>
    <mergeCell ref="E85:M85"/>
    <mergeCell ref="X72:AL72"/>
    <mergeCell ref="AM72:AR72"/>
    <mergeCell ref="BR61:BU61"/>
    <mergeCell ref="BM63:BQ63"/>
    <mergeCell ref="BR63:BU63"/>
    <mergeCell ref="S87:W87"/>
    <mergeCell ref="E82:M82"/>
    <mergeCell ref="B82:D82"/>
    <mergeCell ref="B62:D62"/>
    <mergeCell ref="E62:M62"/>
    <mergeCell ref="N62:R62"/>
    <mergeCell ref="S62:W62"/>
    <mergeCell ref="B66:D66"/>
    <mergeCell ref="BM86:BQ86"/>
    <mergeCell ref="BM70:BQ70"/>
    <mergeCell ref="BR70:BU70"/>
    <mergeCell ref="BM65:BQ65"/>
    <mergeCell ref="BR65:BU65"/>
    <mergeCell ref="BM71:BQ71"/>
    <mergeCell ref="BR71:BU71"/>
    <mergeCell ref="BR83:BU83"/>
    <mergeCell ref="N67:R67"/>
    <mergeCell ref="BV57:BW57"/>
    <mergeCell ref="AS55:BG55"/>
    <mergeCell ref="BH55:BL55"/>
    <mergeCell ref="BM55:BQ55"/>
    <mergeCell ref="X54:AL54"/>
    <mergeCell ref="AM53:AR53"/>
    <mergeCell ref="BV96:BW96"/>
    <mergeCell ref="BH82:BL82"/>
    <mergeCell ref="BM82:BQ82"/>
    <mergeCell ref="B83:D83"/>
    <mergeCell ref="E83:M83"/>
    <mergeCell ref="E53:M53"/>
    <mergeCell ref="N53:R53"/>
    <mergeCell ref="B55:D55"/>
    <mergeCell ref="B59:D59"/>
    <mergeCell ref="E59:M59"/>
    <mergeCell ref="N59:R59"/>
    <mergeCell ref="S59:W59"/>
    <mergeCell ref="X59:AL59"/>
    <mergeCell ref="N95:R95"/>
    <mergeCell ref="BH53:BL53"/>
    <mergeCell ref="B54:D54"/>
    <mergeCell ref="E54:M54"/>
    <mergeCell ref="N54:R54"/>
    <mergeCell ref="BV88:BW88"/>
    <mergeCell ref="AM56:AR56"/>
    <mergeCell ref="AS56:BG56"/>
    <mergeCell ref="S66:W66"/>
    <mergeCell ref="E65:M65"/>
    <mergeCell ref="BR72:BU72"/>
    <mergeCell ref="BR86:BU86"/>
    <mergeCell ref="B87:D87"/>
    <mergeCell ref="BR134:BU134"/>
    <mergeCell ref="B132:D132"/>
    <mergeCell ref="E130:M130"/>
    <mergeCell ref="BV129:BW129"/>
    <mergeCell ref="BV131:BW131"/>
    <mergeCell ref="B130:D130"/>
    <mergeCell ref="B129:D129"/>
    <mergeCell ref="E132:M132"/>
    <mergeCell ref="B134:D134"/>
    <mergeCell ref="E134:M134"/>
    <mergeCell ref="S134:W134"/>
    <mergeCell ref="BH132:BL132"/>
    <mergeCell ref="BM132:BQ132"/>
    <mergeCell ref="BM131:BQ131"/>
    <mergeCell ref="E131:M131"/>
    <mergeCell ref="AF130:AL130"/>
    <mergeCell ref="BV83:BW83"/>
    <mergeCell ref="BV84:BW84"/>
    <mergeCell ref="E89:M89"/>
    <mergeCell ref="N89:R89"/>
    <mergeCell ref="S89:W89"/>
    <mergeCell ref="B88:D88"/>
    <mergeCell ref="S83:W83"/>
    <mergeCell ref="AF89:AL89"/>
    <mergeCell ref="X90:AE90"/>
    <mergeCell ref="BH87:BL87"/>
    <mergeCell ref="N83:R83"/>
    <mergeCell ref="X97:AE97"/>
    <mergeCell ref="AF97:AL97"/>
    <mergeCell ref="AS95:BG95"/>
    <mergeCell ref="BV133:BW133"/>
    <mergeCell ref="BH128:BL128"/>
    <mergeCell ref="BR128:BU128"/>
    <mergeCell ref="BR131:BU131"/>
    <mergeCell ref="BR130:BU130"/>
    <mergeCell ref="S129:W129"/>
    <mergeCell ref="BH130:BL130"/>
    <mergeCell ref="BV132:BW132"/>
    <mergeCell ref="BR132:BU132"/>
    <mergeCell ref="BR133:BU133"/>
    <mergeCell ref="BH108:BL108"/>
    <mergeCell ref="BV134:BW134"/>
    <mergeCell ref="BH133:BL133"/>
    <mergeCell ref="BR129:BU129"/>
    <mergeCell ref="N129:R129"/>
    <mergeCell ref="BM129:BQ129"/>
    <mergeCell ref="S133:W133"/>
    <mergeCell ref="BH134:BL134"/>
    <mergeCell ref="N108:R108"/>
    <mergeCell ref="S108:W108"/>
    <mergeCell ref="N118:R118"/>
    <mergeCell ref="S118:W118"/>
    <mergeCell ref="AU118:AZ118"/>
    <mergeCell ref="N134:R134"/>
    <mergeCell ref="N128:R128"/>
    <mergeCell ref="S128:W128"/>
    <mergeCell ref="A127:T127"/>
    <mergeCell ref="BV128:BW128"/>
    <mergeCell ref="BV130:BW130"/>
    <mergeCell ref="BH129:BL129"/>
    <mergeCell ref="N131:R131"/>
    <mergeCell ref="S131:W131"/>
    <mergeCell ref="B133:D133"/>
    <mergeCell ref="E133:M133"/>
    <mergeCell ref="E33:M33"/>
    <mergeCell ref="N33:R33"/>
    <mergeCell ref="N73:R73"/>
    <mergeCell ref="S73:W73"/>
    <mergeCell ref="BH34:BL34"/>
    <mergeCell ref="N82:R82"/>
    <mergeCell ref="X51:AL51"/>
    <mergeCell ref="AM51:AR51"/>
    <mergeCell ref="B52:D52"/>
    <mergeCell ref="N132:R132"/>
    <mergeCell ref="BM133:BQ133"/>
    <mergeCell ref="E129:M129"/>
    <mergeCell ref="BH131:BL131"/>
    <mergeCell ref="BM134:BQ134"/>
    <mergeCell ref="S105:W105"/>
    <mergeCell ref="AU105:AZ105"/>
    <mergeCell ref="E118:M118"/>
    <mergeCell ref="E128:M128"/>
    <mergeCell ref="B128:D128"/>
    <mergeCell ref="BM128:BQ128"/>
    <mergeCell ref="BM130:BQ130"/>
    <mergeCell ref="N130:R130"/>
    <mergeCell ref="S132:W132"/>
    <mergeCell ref="S130:W130"/>
    <mergeCell ref="B131:D131"/>
    <mergeCell ref="N52:R52"/>
    <mergeCell ref="S52:W52"/>
    <mergeCell ref="BM57:BQ57"/>
    <mergeCell ref="BH73:BL73"/>
    <mergeCell ref="B56:D56"/>
    <mergeCell ref="N85:R85"/>
    <mergeCell ref="AS81:BG81"/>
    <mergeCell ref="AF33:AI33"/>
    <mergeCell ref="N51:R51"/>
    <mergeCell ref="B84:D84"/>
    <mergeCell ref="E84:M84"/>
    <mergeCell ref="N84:R84"/>
    <mergeCell ref="BH67:BL67"/>
    <mergeCell ref="B73:D73"/>
    <mergeCell ref="E73:M73"/>
    <mergeCell ref="AS53:BG53"/>
    <mergeCell ref="AM82:AR82"/>
    <mergeCell ref="E52:M52"/>
    <mergeCell ref="B63:D63"/>
    <mergeCell ref="E63:M63"/>
    <mergeCell ref="N63:R63"/>
    <mergeCell ref="S63:W63"/>
    <mergeCell ref="X63:AL63"/>
    <mergeCell ref="B34:D34"/>
    <mergeCell ref="E34:M34"/>
    <mergeCell ref="X56:AL56"/>
    <mergeCell ref="AM54:AR54"/>
    <mergeCell ref="AM60:AR60"/>
    <mergeCell ref="BC33:BG33"/>
    <mergeCell ref="BH33:BL33"/>
    <mergeCell ref="B65:D65"/>
    <mergeCell ref="N34:R34"/>
    <mergeCell ref="S54:W54"/>
    <mergeCell ref="X62:AL62"/>
    <mergeCell ref="AM62:AR62"/>
    <mergeCell ref="AS62:BG62"/>
    <mergeCell ref="BH62:BL62"/>
    <mergeCell ref="X73:AL73"/>
    <mergeCell ref="B33:D33"/>
    <mergeCell ref="N55:R55"/>
    <mergeCell ref="J15:P15"/>
    <mergeCell ref="E88:M88"/>
    <mergeCell ref="AS88:BG88"/>
    <mergeCell ref="BH88:BL88"/>
    <mergeCell ref="S29:W29"/>
    <mergeCell ref="AX29:BB29"/>
    <mergeCell ref="AS29:AW29"/>
    <mergeCell ref="BC29:BG29"/>
    <mergeCell ref="B49:D49"/>
    <mergeCell ref="X50:AL50"/>
    <mergeCell ref="AM50:AR50"/>
    <mergeCell ref="N31:R31"/>
    <mergeCell ref="B30:D30"/>
    <mergeCell ref="E30:M30"/>
    <mergeCell ref="N30:R30"/>
    <mergeCell ref="AM63:AR63"/>
    <mergeCell ref="E32:M32"/>
    <mergeCell ref="S82:W82"/>
    <mergeCell ref="AB30:AE30"/>
    <mergeCell ref="AB31:AE31"/>
    <mergeCell ref="AB32:AE32"/>
    <mergeCell ref="AB34:AE34"/>
    <mergeCell ref="BC30:BG30"/>
    <mergeCell ref="BH30:BL30"/>
    <mergeCell ref="BH49:BL49"/>
    <mergeCell ref="E50:M50"/>
    <mergeCell ref="AS63:BG63"/>
    <mergeCell ref="BH63:BL63"/>
    <mergeCell ref="B60:D60"/>
    <mergeCell ref="E60:M60"/>
    <mergeCell ref="S30:W30"/>
    <mergeCell ref="BH58:BL58"/>
    <mergeCell ref="B50:D50"/>
    <mergeCell ref="X81:AE81"/>
    <mergeCell ref="S67:W67"/>
    <mergeCell ref="X67:AL67"/>
    <mergeCell ref="AF91:AL91"/>
    <mergeCell ref="X92:AE92"/>
    <mergeCell ref="AF92:AL92"/>
    <mergeCell ref="AF90:AL90"/>
    <mergeCell ref="N88:R88"/>
    <mergeCell ref="S88:W88"/>
    <mergeCell ref="AM88:AR88"/>
    <mergeCell ref="AZ8:BE8"/>
    <mergeCell ref="AS8:AV8"/>
    <mergeCell ref="AA8:AF8"/>
    <mergeCell ref="AS9:AV9"/>
    <mergeCell ref="Q18:W18"/>
    <mergeCell ref="Q19:W19"/>
    <mergeCell ref="B26:D26"/>
    <mergeCell ref="N32:R32"/>
    <mergeCell ref="B8:G8"/>
    <mergeCell ref="B24:D24"/>
    <mergeCell ref="B31:D31"/>
    <mergeCell ref="B28:D28"/>
    <mergeCell ref="E28:M28"/>
    <mergeCell ref="N28:R28"/>
    <mergeCell ref="B29:D29"/>
    <mergeCell ref="E29:M29"/>
    <mergeCell ref="N29:R29"/>
    <mergeCell ref="J16:P16"/>
    <mergeCell ref="AF25:AI25"/>
    <mergeCell ref="AF26:AI26"/>
    <mergeCell ref="BV22:BW22"/>
    <mergeCell ref="AS28:AW28"/>
    <mergeCell ref="BC28:BG28"/>
    <mergeCell ref="BH28:BL28"/>
    <mergeCell ref="BH29:BL29"/>
    <mergeCell ref="BM29:BQ29"/>
    <mergeCell ref="BM32:BQ32"/>
    <mergeCell ref="BR32:BU32"/>
    <mergeCell ref="AB29:AE29"/>
    <mergeCell ref="AF22:AI22"/>
    <mergeCell ref="BM30:BQ30"/>
    <mergeCell ref="AO23:AR23"/>
    <mergeCell ref="AO24:AR24"/>
    <mergeCell ref="AO25:AR25"/>
    <mergeCell ref="AO26:AR26"/>
    <mergeCell ref="AO27:AR27"/>
    <mergeCell ref="AO28:AR28"/>
    <mergeCell ref="AO29:AR29"/>
    <mergeCell ref="AO30:AR30"/>
    <mergeCell ref="AO31:AR31"/>
    <mergeCell ref="AO32:AR32"/>
    <mergeCell ref="BC22:BG22"/>
    <mergeCell ref="BH22:BL22"/>
    <mergeCell ref="BR22:BU22"/>
    <mergeCell ref="AS24:AW24"/>
    <mergeCell ref="BC24:BG24"/>
    <mergeCell ref="BH24:BL24"/>
    <mergeCell ref="AX27:BB27"/>
    <mergeCell ref="AF23:AI23"/>
    <mergeCell ref="AF24:AI24"/>
    <mergeCell ref="AF32:AI32"/>
    <mergeCell ref="BR9:BU9"/>
    <mergeCell ref="AZ9:BE9"/>
    <mergeCell ref="B9:G9"/>
    <mergeCell ref="AP12:AQ12"/>
    <mergeCell ref="AS12:AV13"/>
    <mergeCell ref="J12:P12"/>
    <mergeCell ref="Q12:R12"/>
    <mergeCell ref="BH54:BL54"/>
    <mergeCell ref="BM54:BQ54"/>
    <mergeCell ref="BR54:BU54"/>
    <mergeCell ref="T12:W13"/>
    <mergeCell ref="AZ10:BE10"/>
    <mergeCell ref="S23:W23"/>
    <mergeCell ref="AS23:AW23"/>
    <mergeCell ref="BC23:BG23"/>
    <mergeCell ref="BH23:BL23"/>
    <mergeCell ref="BM23:BQ23"/>
    <mergeCell ref="BM49:BQ49"/>
    <mergeCell ref="AO33:AR33"/>
    <mergeCell ref="AO34:AR34"/>
    <mergeCell ref="BM33:BQ33"/>
    <mergeCell ref="BR33:BU33"/>
    <mergeCell ref="BM34:BQ34"/>
    <mergeCell ref="BR34:BU34"/>
    <mergeCell ref="X24:AA24"/>
    <mergeCell ref="X25:AA25"/>
    <mergeCell ref="AS54:BG54"/>
    <mergeCell ref="B53:D53"/>
    <mergeCell ref="B51:D51"/>
    <mergeCell ref="N26:R26"/>
    <mergeCell ref="S26:W26"/>
    <mergeCell ref="AX24:BB24"/>
    <mergeCell ref="BF6:BU6"/>
    <mergeCell ref="AG6:AV6"/>
    <mergeCell ref="H6:W6"/>
    <mergeCell ref="BR7:BU7"/>
    <mergeCell ref="AA9:AF9"/>
    <mergeCell ref="T9:W9"/>
    <mergeCell ref="BR10:BU10"/>
    <mergeCell ref="AS7:AV7"/>
    <mergeCell ref="T7:W7"/>
    <mergeCell ref="AS10:AV10"/>
    <mergeCell ref="AA10:AF10"/>
    <mergeCell ref="T10:W10"/>
    <mergeCell ref="BR8:BU8"/>
    <mergeCell ref="AA12:AG13"/>
    <mergeCell ref="AH12:AO12"/>
    <mergeCell ref="X22:AA22"/>
    <mergeCell ref="X23:AA23"/>
    <mergeCell ref="BO18:BW19"/>
    <mergeCell ref="BO15:BW16"/>
    <mergeCell ref="BR12:BW13"/>
    <mergeCell ref="A21:T21"/>
    <mergeCell ref="AH13:AO13"/>
    <mergeCell ref="AZ12:BQ13"/>
    <mergeCell ref="B10:G10"/>
    <mergeCell ref="T8:W8"/>
    <mergeCell ref="AP13:AQ13"/>
    <mergeCell ref="J13:P13"/>
    <mergeCell ref="Q13:R13"/>
    <mergeCell ref="E22:M22"/>
    <mergeCell ref="N22:R22"/>
    <mergeCell ref="S22:W22"/>
    <mergeCell ref="B12:I13"/>
    <mergeCell ref="AX25:BB25"/>
    <mergeCell ref="AS25:AW25"/>
    <mergeCell ref="AS27:AW27"/>
    <mergeCell ref="AS26:AW26"/>
    <mergeCell ref="AX23:BB23"/>
    <mergeCell ref="N24:R24"/>
    <mergeCell ref="S24:W24"/>
    <mergeCell ref="N23:R23"/>
    <mergeCell ref="B22:D22"/>
    <mergeCell ref="AS22:AW22"/>
    <mergeCell ref="AX22:BB22"/>
    <mergeCell ref="E26:M26"/>
    <mergeCell ref="BH25:BL25"/>
    <mergeCell ref="BM25:BQ25"/>
    <mergeCell ref="Q15:W16"/>
    <mergeCell ref="B23:D23"/>
    <mergeCell ref="E23:M23"/>
    <mergeCell ref="BM24:BQ24"/>
    <mergeCell ref="BM22:BQ22"/>
    <mergeCell ref="BH27:BL27"/>
    <mergeCell ref="E51:M51"/>
    <mergeCell ref="BR23:BU23"/>
    <mergeCell ref="BV23:BW23"/>
    <mergeCell ref="N81:R81"/>
    <mergeCell ref="E81:M81"/>
    <mergeCell ref="BM27:BQ27"/>
    <mergeCell ref="BR27:BU27"/>
    <mergeCell ref="E31:M31"/>
    <mergeCell ref="BM50:BQ50"/>
    <mergeCell ref="BR50:BU50"/>
    <mergeCell ref="BV27:BW27"/>
    <mergeCell ref="E58:M58"/>
    <mergeCell ref="AX28:BB28"/>
    <mergeCell ref="N58:R58"/>
    <mergeCell ref="S58:W58"/>
    <mergeCell ref="X58:AL58"/>
    <mergeCell ref="AM58:AR58"/>
    <mergeCell ref="AS58:BG58"/>
    <mergeCell ref="BV53:BW53"/>
    <mergeCell ref="BV54:BW54"/>
    <mergeCell ref="E56:M56"/>
    <mergeCell ref="N56:R56"/>
    <mergeCell ref="BH56:BL56"/>
    <mergeCell ref="BM56:BQ56"/>
    <mergeCell ref="BR56:BU56"/>
    <mergeCell ref="BV56:BW56"/>
    <mergeCell ref="BM28:BQ28"/>
    <mergeCell ref="BR28:BU28"/>
    <mergeCell ref="BR25:BU25"/>
    <mergeCell ref="S27:W27"/>
    <mergeCell ref="BR49:BU49"/>
    <mergeCell ref="E55:M55"/>
    <mergeCell ref="B32:D32"/>
    <mergeCell ref="E49:M49"/>
    <mergeCell ref="N49:R49"/>
    <mergeCell ref="S49:W49"/>
    <mergeCell ref="X49:AL49"/>
    <mergeCell ref="BV49:BW49"/>
    <mergeCell ref="BR81:BU81"/>
    <mergeCell ref="E24:M24"/>
    <mergeCell ref="BR26:BU26"/>
    <mergeCell ref="BV26:BW26"/>
    <mergeCell ref="AS52:BG52"/>
    <mergeCell ref="BH52:BL52"/>
    <mergeCell ref="BM52:BQ52"/>
    <mergeCell ref="BR52:BU52"/>
    <mergeCell ref="BV28:BW28"/>
    <mergeCell ref="BR29:BU29"/>
    <mergeCell ref="BV29:BW29"/>
    <mergeCell ref="BH51:BL51"/>
    <mergeCell ref="BM51:BQ51"/>
    <mergeCell ref="AS51:BG51"/>
    <mergeCell ref="BV52:BW52"/>
    <mergeCell ref="BV51:BW51"/>
    <mergeCell ref="BV24:BW24"/>
    <mergeCell ref="BR24:BU24"/>
    <mergeCell ref="BH26:BL26"/>
    <mergeCell ref="BM26:BQ26"/>
    <mergeCell ref="BV25:BW25"/>
    <mergeCell ref="S28:W28"/>
    <mergeCell ref="B25:D25"/>
    <mergeCell ref="E25:M25"/>
    <mergeCell ref="N25:R25"/>
    <mergeCell ref="S25:W25"/>
    <mergeCell ref="N133:R133"/>
    <mergeCell ref="A48:T48"/>
    <mergeCell ref="N50:R50"/>
    <mergeCell ref="S50:W50"/>
    <mergeCell ref="BR84:BU84"/>
    <mergeCell ref="BV50:BW50"/>
    <mergeCell ref="B27:D27"/>
    <mergeCell ref="E27:M27"/>
    <mergeCell ref="N27:R27"/>
    <mergeCell ref="BR89:BU89"/>
    <mergeCell ref="BV89:BW89"/>
    <mergeCell ref="BM87:BQ87"/>
    <mergeCell ref="N86:R86"/>
    <mergeCell ref="B57:D57"/>
    <mergeCell ref="E57:M57"/>
    <mergeCell ref="N57:R57"/>
    <mergeCell ref="S57:W57"/>
    <mergeCell ref="X57:AL57"/>
    <mergeCell ref="AM57:AR57"/>
    <mergeCell ref="AS57:BG57"/>
    <mergeCell ref="BH57:BL57"/>
    <mergeCell ref="B58:D58"/>
    <mergeCell ref="BV86:BW86"/>
    <mergeCell ref="S85:W85"/>
    <mergeCell ref="BV85:BW85"/>
    <mergeCell ref="BV61:BW61"/>
    <mergeCell ref="BM62:BQ62"/>
    <mergeCell ref="BR62:BU62"/>
    <mergeCell ref="BV63:BW63"/>
    <mergeCell ref="AS72:BG72"/>
    <mergeCell ref="BH72:BL72"/>
    <mergeCell ref="BM69:BQ69"/>
    <mergeCell ref="BR69:BU69"/>
    <mergeCell ref="BM66:BQ66"/>
    <mergeCell ref="BV82:BW82"/>
    <mergeCell ref="BV62:BW62"/>
    <mergeCell ref="BM60:BQ60"/>
    <mergeCell ref="BV92:BW92"/>
    <mergeCell ref="B90:D90"/>
    <mergeCell ref="E90:M90"/>
    <mergeCell ref="N90:R90"/>
    <mergeCell ref="S90:W90"/>
    <mergeCell ref="AM90:AR90"/>
    <mergeCell ref="AS90:BG90"/>
    <mergeCell ref="BH90:BL90"/>
    <mergeCell ref="BM90:BQ90"/>
    <mergeCell ref="BR90:BU90"/>
    <mergeCell ref="BV90:BW90"/>
    <mergeCell ref="N91:R91"/>
    <mergeCell ref="S91:W91"/>
    <mergeCell ref="AM91:AR91"/>
    <mergeCell ref="AS91:BG91"/>
    <mergeCell ref="BH91:BL91"/>
    <mergeCell ref="BM91:BQ91"/>
    <mergeCell ref="BV91:BW91"/>
    <mergeCell ref="X91:AE91"/>
    <mergeCell ref="BV81:BW81"/>
    <mergeCell ref="BH81:BL81"/>
    <mergeCell ref="B61:D61"/>
    <mergeCell ref="E61:M61"/>
    <mergeCell ref="N61:R61"/>
    <mergeCell ref="S61:W61"/>
    <mergeCell ref="X61:AL61"/>
    <mergeCell ref="AM61:AR61"/>
    <mergeCell ref="BM97:BQ97"/>
    <mergeCell ref="BR97:BU97"/>
    <mergeCell ref="S96:W96"/>
    <mergeCell ref="AM96:AR96"/>
    <mergeCell ref="BV93:BW93"/>
    <mergeCell ref="BV97:BW97"/>
    <mergeCell ref="BM88:BQ88"/>
    <mergeCell ref="BR88:BU88"/>
    <mergeCell ref="B94:D94"/>
    <mergeCell ref="E94:M94"/>
    <mergeCell ref="N94:R94"/>
    <mergeCell ref="S94:W94"/>
    <mergeCell ref="AM94:AR94"/>
    <mergeCell ref="AS94:BG94"/>
    <mergeCell ref="BH94:BL94"/>
    <mergeCell ref="BM94:BQ94"/>
    <mergeCell ref="BR94:BU94"/>
    <mergeCell ref="BV94:BW94"/>
    <mergeCell ref="B96:D96"/>
    <mergeCell ref="B92:D92"/>
    <mergeCell ref="E92:M92"/>
    <mergeCell ref="N92:R92"/>
    <mergeCell ref="S92:W92"/>
    <mergeCell ref="AM92:AR92"/>
    <mergeCell ref="AS92:BG92"/>
    <mergeCell ref="BH92:BL92"/>
    <mergeCell ref="B97:D97"/>
    <mergeCell ref="BR95:BU95"/>
    <mergeCell ref="BV95:BW95"/>
    <mergeCell ref="BH96:BL96"/>
    <mergeCell ref="BM96:BQ96"/>
    <mergeCell ref="E97:M97"/>
    <mergeCell ref="B112:D112"/>
    <mergeCell ref="E112:M112"/>
    <mergeCell ref="N112:R112"/>
    <mergeCell ref="S112:W112"/>
    <mergeCell ref="AU112:AZ112"/>
    <mergeCell ref="BH112:BL112"/>
    <mergeCell ref="B110:D110"/>
    <mergeCell ref="E110:M110"/>
    <mergeCell ref="N110:R110"/>
    <mergeCell ref="S110:W110"/>
    <mergeCell ref="AU110:AZ110"/>
    <mergeCell ref="BH110:BL110"/>
    <mergeCell ref="B111:D111"/>
    <mergeCell ref="E111:M111"/>
    <mergeCell ref="N111:R111"/>
    <mergeCell ref="S111:W111"/>
    <mergeCell ref="E101:M101"/>
    <mergeCell ref="N101:R101"/>
    <mergeCell ref="B104:D104"/>
    <mergeCell ref="E104:M104"/>
    <mergeCell ref="N104:R104"/>
    <mergeCell ref="B105:D105"/>
    <mergeCell ref="E105:M105"/>
    <mergeCell ref="S101:W101"/>
    <mergeCell ref="N109:R109"/>
    <mergeCell ref="S109:W109"/>
    <mergeCell ref="BH109:BL109"/>
    <mergeCell ref="B108:D108"/>
    <mergeCell ref="E108:M108"/>
    <mergeCell ref="X102:AE102"/>
    <mergeCell ref="X103:AE103"/>
    <mergeCell ref="X104:AE104"/>
    <mergeCell ref="X114:AE114"/>
    <mergeCell ref="AM116:AT116"/>
    <mergeCell ref="AM117:AT117"/>
    <mergeCell ref="AM118:AT118"/>
    <mergeCell ref="AM119:AT119"/>
    <mergeCell ref="E102:M102"/>
    <mergeCell ref="N102:R102"/>
    <mergeCell ref="S102:W102"/>
    <mergeCell ref="N105:R105"/>
    <mergeCell ref="AU104:AZ104"/>
    <mergeCell ref="B109:D109"/>
    <mergeCell ref="E103:M103"/>
    <mergeCell ref="N103:R103"/>
    <mergeCell ref="S103:W103"/>
    <mergeCell ref="AU103:AZ103"/>
    <mergeCell ref="E109:M109"/>
    <mergeCell ref="AU109:AZ109"/>
    <mergeCell ref="B102:D102"/>
    <mergeCell ref="AU106:AZ106"/>
    <mergeCell ref="X116:AE116"/>
    <mergeCell ref="X117:AE117"/>
    <mergeCell ref="AU108:AZ108"/>
    <mergeCell ref="X115:AE115"/>
    <mergeCell ref="X109:AE109"/>
    <mergeCell ref="X110:AE110"/>
    <mergeCell ref="X111:AE111"/>
    <mergeCell ref="X118:AE118"/>
    <mergeCell ref="X119:AE119"/>
    <mergeCell ref="X113:AE113"/>
    <mergeCell ref="X112:AE112"/>
    <mergeCell ref="AU111:AZ111"/>
    <mergeCell ref="AF107:AL107"/>
    <mergeCell ref="B115:D115"/>
    <mergeCell ref="E115:M115"/>
    <mergeCell ref="N115:R115"/>
    <mergeCell ref="S115:W115"/>
    <mergeCell ref="AU115:AZ115"/>
    <mergeCell ref="B113:D113"/>
    <mergeCell ref="E113:M113"/>
    <mergeCell ref="N113:R113"/>
    <mergeCell ref="S113:W113"/>
    <mergeCell ref="AU113:AZ113"/>
    <mergeCell ref="B114:D114"/>
    <mergeCell ref="E114:M114"/>
    <mergeCell ref="N114:R114"/>
    <mergeCell ref="S114:W114"/>
    <mergeCell ref="AU114:AZ114"/>
    <mergeCell ref="AM120:AT120"/>
    <mergeCell ref="B119:D119"/>
    <mergeCell ref="E119:M119"/>
    <mergeCell ref="N119:R119"/>
    <mergeCell ref="S119:W119"/>
    <mergeCell ref="AU119:AZ119"/>
    <mergeCell ref="B116:D116"/>
    <mergeCell ref="E116:M116"/>
    <mergeCell ref="N116:R116"/>
    <mergeCell ref="S116:W116"/>
    <mergeCell ref="AU116:AZ116"/>
    <mergeCell ref="B117:D117"/>
    <mergeCell ref="E117:M117"/>
    <mergeCell ref="N117:R117"/>
    <mergeCell ref="S117:W117"/>
    <mergeCell ref="AU117:AZ117"/>
    <mergeCell ref="B118:D118"/>
    <mergeCell ref="S121:W121"/>
    <mergeCell ref="AU121:AZ121"/>
    <mergeCell ref="X120:AE120"/>
    <mergeCell ref="X121:AE121"/>
    <mergeCell ref="B122:D122"/>
    <mergeCell ref="E122:M122"/>
    <mergeCell ref="N122:R122"/>
    <mergeCell ref="S122:W122"/>
    <mergeCell ref="AU122:AZ122"/>
    <mergeCell ref="B120:D120"/>
    <mergeCell ref="E120:M120"/>
    <mergeCell ref="N120:R120"/>
    <mergeCell ref="S120:W120"/>
    <mergeCell ref="AU120:AZ120"/>
    <mergeCell ref="B121:D121"/>
    <mergeCell ref="E121:M121"/>
    <mergeCell ref="N121:R121"/>
    <mergeCell ref="E123:M123"/>
    <mergeCell ref="N123:R123"/>
    <mergeCell ref="S123:W123"/>
    <mergeCell ref="AU123:AZ123"/>
    <mergeCell ref="AF122:AL122"/>
    <mergeCell ref="AF123:AL123"/>
    <mergeCell ref="X123:AE123"/>
    <mergeCell ref="X122:AE122"/>
    <mergeCell ref="E124:M124"/>
    <mergeCell ref="N124:R124"/>
    <mergeCell ref="S124:W124"/>
    <mergeCell ref="AU124:AZ124"/>
    <mergeCell ref="B125:D125"/>
    <mergeCell ref="E125:M125"/>
    <mergeCell ref="N125:R125"/>
    <mergeCell ref="S125:W125"/>
    <mergeCell ref="AU125:AZ125"/>
    <mergeCell ref="B124:D124"/>
    <mergeCell ref="AF124:AL124"/>
    <mergeCell ref="AF125:AL125"/>
    <mergeCell ref="X124:AE124"/>
    <mergeCell ref="X125:AE125"/>
    <mergeCell ref="B123:D123"/>
  </mergeCells>
  <conditionalFormatting sqref="X23:X34">
    <cfRule type="cellIs" dxfId="188" priority="114" operator="equal">
      <formula>"Show Home"</formula>
    </cfRule>
    <cfRule type="cellIs" dxfId="187" priority="115" operator="equal">
      <formula>"Inventory"</formula>
    </cfRule>
    <cfRule type="cellIs" dxfId="186" priority="116" operator="equal">
      <formula>"Spec"</formula>
    </cfRule>
  </conditionalFormatting>
  <conditionalFormatting sqref="AM82:AR97 AS23:AW34 AF23:AF34">
    <cfRule type="cellIs" dxfId="185" priority="101" operator="equal">
      <formula>"Cabinets"</formula>
    </cfRule>
    <cfRule type="cellIs" dxfId="184" priority="102" operator="equal">
      <formula>"Drywall"</formula>
    </cfRule>
    <cfRule type="cellIs" dxfId="183" priority="103" operator="equal">
      <formula>"Insulation"</formula>
    </cfRule>
    <cfRule type="cellIs" dxfId="182" priority="104" operator="equal">
      <formula>"Rough Ins"</formula>
    </cfRule>
    <cfRule type="cellIs" dxfId="181" priority="105" operator="equal">
      <formula>"Foundation"</formula>
    </cfRule>
    <cfRule type="cellIs" dxfId="180" priority="106" operator="equal">
      <formula>"Excavation"</formula>
    </cfRule>
    <cfRule type="cellIs" dxfId="179" priority="107" operator="equal">
      <formula>"Stakeout"</formula>
    </cfRule>
    <cfRule type="cellIs" dxfId="178" priority="108" operator="equal">
      <formula>"Permits"</formula>
    </cfRule>
    <cfRule type="cellIs" dxfId="177" priority="109" operator="equal">
      <formula>"Architectural"</formula>
    </cfRule>
    <cfRule type="cellIs" dxfId="176" priority="110" operator="equal">
      <formula>"Complete"</formula>
    </cfRule>
    <cfRule type="cellIs" dxfId="175" priority="111" operator="equal">
      <formula>"Plot Plan"</formula>
    </cfRule>
    <cfRule type="cellIs" dxfId="174" priority="112" operator="equal">
      <formula>"File Prep"</formula>
    </cfRule>
    <cfRule type="cellIs" dxfId="173" priority="113" operator="equal">
      <formula>"File Prep"</formula>
    </cfRule>
  </conditionalFormatting>
  <conditionalFormatting sqref="AM82:AR97 AF23:AF34">
    <cfRule type="cellIs" dxfId="172" priority="100" operator="equal">
      <formula>"Flooring"</formula>
    </cfRule>
  </conditionalFormatting>
  <conditionalFormatting sqref="AS35:AW37 AF35:AF37">
    <cfRule type="cellIs" dxfId="171" priority="53" operator="equal">
      <formula>"Cabinets"</formula>
    </cfRule>
    <cfRule type="cellIs" dxfId="170" priority="54" operator="equal">
      <formula>"Drywall"</formula>
    </cfRule>
    <cfRule type="cellIs" dxfId="169" priority="55" operator="equal">
      <formula>"Insulation"</formula>
    </cfRule>
    <cfRule type="cellIs" dxfId="168" priority="56" operator="equal">
      <formula>"Rough Ins"</formula>
    </cfRule>
    <cfRule type="cellIs" dxfId="167" priority="57" operator="equal">
      <formula>"Foundation"</formula>
    </cfRule>
    <cfRule type="cellIs" dxfId="166" priority="58" operator="equal">
      <formula>"Excavation"</formula>
    </cfRule>
    <cfRule type="cellIs" dxfId="165" priority="59" operator="equal">
      <formula>"Stakeout"</formula>
    </cfRule>
    <cfRule type="cellIs" dxfId="164" priority="60" operator="equal">
      <formula>"Permits"</formula>
    </cfRule>
    <cfRule type="cellIs" dxfId="163" priority="61" operator="equal">
      <formula>"Architectural"</formula>
    </cfRule>
    <cfRule type="cellIs" dxfId="162" priority="62" operator="equal">
      <formula>"Complete"</formula>
    </cfRule>
    <cfRule type="cellIs" dxfId="161" priority="63" operator="equal">
      <formula>"Plot Plan"</formula>
    </cfRule>
    <cfRule type="cellIs" dxfId="160" priority="64" operator="equal">
      <formula>"File Prep"</formula>
    </cfRule>
    <cfRule type="cellIs" dxfId="159" priority="65" operator="equal">
      <formula>"File Prep"</formula>
    </cfRule>
  </conditionalFormatting>
  <conditionalFormatting sqref="AF35:AF37">
    <cfRule type="cellIs" dxfId="158" priority="52" operator="equal">
      <formula>"Flooring"</formula>
    </cfRule>
  </conditionalFormatting>
  <conditionalFormatting sqref="X35:X37">
    <cfRule type="cellIs" dxfId="157" priority="66" operator="equal">
      <formula>"Show Home"</formula>
    </cfRule>
    <cfRule type="cellIs" dxfId="156" priority="67" operator="equal">
      <formula>"Inventory"</formula>
    </cfRule>
    <cfRule type="cellIs" dxfId="155" priority="68" operator="equal">
      <formula>"Spec"</formula>
    </cfRule>
  </conditionalFormatting>
  <conditionalFormatting sqref="AS38:AW40 AF38:AF40">
    <cfRule type="cellIs" dxfId="154" priority="36" operator="equal">
      <formula>"Cabinets"</formula>
    </cfRule>
    <cfRule type="cellIs" dxfId="153" priority="37" operator="equal">
      <formula>"Drywall"</formula>
    </cfRule>
    <cfRule type="cellIs" dxfId="152" priority="38" operator="equal">
      <formula>"Insulation"</formula>
    </cfRule>
    <cfRule type="cellIs" dxfId="151" priority="39" operator="equal">
      <formula>"Rough Ins"</formula>
    </cfRule>
    <cfRule type="cellIs" dxfId="150" priority="40" operator="equal">
      <formula>"Foundation"</formula>
    </cfRule>
    <cfRule type="cellIs" dxfId="149" priority="41" operator="equal">
      <formula>"Excavation"</formula>
    </cfRule>
    <cfRule type="cellIs" dxfId="148" priority="42" operator="equal">
      <formula>"Stakeout"</formula>
    </cfRule>
    <cfRule type="cellIs" dxfId="147" priority="43" operator="equal">
      <formula>"Permits"</formula>
    </cfRule>
    <cfRule type="cellIs" dxfId="146" priority="44" operator="equal">
      <formula>"Architectural"</formula>
    </cfRule>
    <cfRule type="cellIs" dxfId="145" priority="45" operator="equal">
      <formula>"Complete"</formula>
    </cfRule>
    <cfRule type="cellIs" dxfId="144" priority="46" operator="equal">
      <formula>"Plot Plan"</formula>
    </cfRule>
    <cfRule type="cellIs" dxfId="143" priority="47" operator="equal">
      <formula>"File Prep"</formula>
    </cfRule>
    <cfRule type="cellIs" dxfId="142" priority="48" operator="equal">
      <formula>"File Prep"</formula>
    </cfRule>
  </conditionalFormatting>
  <conditionalFormatting sqref="AF38:AF40">
    <cfRule type="cellIs" dxfId="141" priority="35" operator="equal">
      <formula>"Flooring"</formula>
    </cfRule>
  </conditionalFormatting>
  <conditionalFormatting sqref="AS44:AW46 AF44:AF46">
    <cfRule type="cellIs" dxfId="140" priority="2" operator="equal">
      <formula>"Cabinets"</formula>
    </cfRule>
    <cfRule type="cellIs" dxfId="139" priority="3" operator="equal">
      <formula>"Drywall"</formula>
    </cfRule>
    <cfRule type="cellIs" dxfId="138" priority="4" operator="equal">
      <formula>"Insulation"</formula>
    </cfRule>
    <cfRule type="cellIs" dxfId="137" priority="5" operator="equal">
      <formula>"Rough Ins"</formula>
    </cfRule>
    <cfRule type="cellIs" dxfId="136" priority="6" operator="equal">
      <formula>"Foundation"</formula>
    </cfRule>
    <cfRule type="cellIs" dxfId="135" priority="7" operator="equal">
      <formula>"Excavation"</formula>
    </cfRule>
    <cfRule type="cellIs" dxfId="134" priority="8" operator="equal">
      <formula>"Stakeout"</formula>
    </cfRule>
    <cfRule type="cellIs" dxfId="133" priority="9" operator="equal">
      <formula>"Permits"</formula>
    </cfRule>
    <cfRule type="cellIs" dxfId="132" priority="10" operator="equal">
      <formula>"Architectural"</formula>
    </cfRule>
    <cfRule type="cellIs" dxfId="131" priority="11" operator="equal">
      <formula>"Complete"</formula>
    </cfRule>
    <cfRule type="cellIs" dxfId="130" priority="12" operator="equal">
      <formula>"Plot Plan"</formula>
    </cfRule>
    <cfRule type="cellIs" dxfId="129" priority="13" operator="equal">
      <formula>"File Prep"</formula>
    </cfRule>
    <cfRule type="cellIs" dxfId="128" priority="14" operator="equal">
      <formula>"File Prep"</formula>
    </cfRule>
  </conditionalFormatting>
  <conditionalFormatting sqref="AF44:AF46">
    <cfRule type="cellIs" dxfId="127" priority="1" operator="equal">
      <formula>"Flooring"</formula>
    </cfRule>
  </conditionalFormatting>
  <conditionalFormatting sqref="X38:X40">
    <cfRule type="cellIs" dxfId="126" priority="49" operator="equal">
      <formula>"Show Home"</formula>
    </cfRule>
    <cfRule type="cellIs" dxfId="125" priority="50" operator="equal">
      <formula>"Inventory"</formula>
    </cfRule>
    <cfRule type="cellIs" dxfId="124" priority="51" operator="equal">
      <formula>"Spec"</formula>
    </cfRule>
  </conditionalFormatting>
  <conditionalFormatting sqref="AS41:AW43 AF41:AF43">
    <cfRule type="cellIs" dxfId="123" priority="19" operator="equal">
      <formula>"Cabinets"</formula>
    </cfRule>
    <cfRule type="cellIs" dxfId="122" priority="20" operator="equal">
      <formula>"Drywall"</formula>
    </cfRule>
    <cfRule type="cellIs" dxfId="121" priority="21" operator="equal">
      <formula>"Insulation"</formula>
    </cfRule>
    <cfRule type="cellIs" dxfId="120" priority="22" operator="equal">
      <formula>"Rough Ins"</formula>
    </cfRule>
    <cfRule type="cellIs" dxfId="119" priority="23" operator="equal">
      <formula>"Foundation"</formula>
    </cfRule>
    <cfRule type="cellIs" dxfId="118" priority="24" operator="equal">
      <formula>"Excavation"</formula>
    </cfRule>
    <cfRule type="cellIs" dxfId="117" priority="25" operator="equal">
      <formula>"Stakeout"</formula>
    </cfRule>
    <cfRule type="cellIs" dxfId="116" priority="26" operator="equal">
      <formula>"Permits"</formula>
    </cfRule>
    <cfRule type="cellIs" dxfId="115" priority="27" operator="equal">
      <formula>"Architectural"</formula>
    </cfRule>
    <cfRule type="cellIs" dxfId="114" priority="28" operator="equal">
      <formula>"Complete"</formula>
    </cfRule>
    <cfRule type="cellIs" dxfId="113" priority="29" operator="equal">
      <formula>"Plot Plan"</formula>
    </cfRule>
    <cfRule type="cellIs" dxfId="112" priority="30" operator="equal">
      <formula>"File Prep"</formula>
    </cfRule>
    <cfRule type="cellIs" dxfId="111" priority="31" operator="equal">
      <formula>"File Prep"</formula>
    </cfRule>
  </conditionalFormatting>
  <conditionalFormatting sqref="AF41:AF43">
    <cfRule type="cellIs" dxfId="110" priority="18" operator="equal">
      <formula>"Flooring"</formula>
    </cfRule>
  </conditionalFormatting>
  <conditionalFormatting sqref="X41:X43">
    <cfRule type="cellIs" dxfId="109" priority="32" operator="equal">
      <formula>"Show Home"</formula>
    </cfRule>
    <cfRule type="cellIs" dxfId="108" priority="33" operator="equal">
      <formula>"Inventory"</formula>
    </cfRule>
    <cfRule type="cellIs" dxfId="107" priority="34" operator="equal">
      <formula>"Spec"</formula>
    </cfRule>
  </conditionalFormatting>
  <conditionalFormatting sqref="X44:X46">
    <cfRule type="cellIs" dxfId="106" priority="15" operator="equal">
      <formula>"Show Home"</formula>
    </cfRule>
    <cfRule type="cellIs" dxfId="105" priority="16" operator="equal">
      <formula>"Inventory"</formula>
    </cfRule>
    <cfRule type="cellIs" dxfId="104" priority="17" operator="equal">
      <formula>"Spec"</formula>
    </cfRule>
  </conditionalFormatting>
  <dataValidations count="2">
    <dataValidation type="date" operator="greaterThan" allowBlank="1" showInputMessage="1" showErrorMessage="1" sqref="AX23:BB46" xr:uid="{38CB0D7F-2BDC-4852-B6CB-75AF2248D2DB}">
      <formula1>36892</formula1>
    </dataValidation>
    <dataValidation type="date" operator="greaterThan" allowBlank="1" showInputMessage="1" showErrorMessage="1" sqref="S23:W46" xr:uid="{5DAC42B8-F844-4125-88EB-166D24219F65}">
      <formula1>42736</formula1>
    </dataValidation>
  </dataValidations>
  <pageMargins left="0.37" right="0.25" top="0.39" bottom="0.46" header="0.21" footer="0.17"/>
  <pageSetup paperSize="3" scale="58" fitToHeight="0" orientation="portrait" r:id="rId1"/>
  <headerFooter alignWithMargins="0">
    <oddFooter>&amp;RCreation: February 2015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116052D-69E3-4929-8ECC-4EF49F9AE6AE}">
          <x14:formula1>
            <xm:f>Source!$D$4:$D$6</xm:f>
          </x14:formula1>
          <xm:sqref>X23:X46</xm:sqref>
        </x14:dataValidation>
        <x14:dataValidation type="list" allowBlank="1" showInputMessage="1" showErrorMessage="1" xr:uid="{9CF06DB3-295C-494F-B1B1-1CF8F6B80B40}">
          <x14:formula1>
            <xm:f>Source!$B$4:$B$16</xm:f>
          </x14:formula1>
          <xm:sqref>AM82:AR97 AF23:AF46</xm:sqref>
        </x14:dataValidation>
        <x14:dataValidation type="list" allowBlank="1" showInputMessage="1" showErrorMessage="1" xr:uid="{29BA9202-25C0-4BC9-8CD9-F77650FA6DCE}">
          <x14:formula1>
            <xm:f>Source!$F$4:$F$7</xm:f>
          </x14:formula1>
          <xm:sqref>AB23:AE46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9C8E1-8821-47B9-AE70-54B87215A5C4}">
  <sheetPr codeName="Sheet4">
    <pageSetUpPr fitToPage="1"/>
  </sheetPr>
  <dimension ref="A1:CE107"/>
  <sheetViews>
    <sheetView zoomScaleNormal="100" workbookViewId="0">
      <selection activeCell="BE11" sqref="BE11"/>
    </sheetView>
  </sheetViews>
  <sheetFormatPr defaultColWidth="2.7109375" defaultRowHeight="15" x14ac:dyDescent="0.25"/>
  <sheetData>
    <row r="1" spans="1:83" ht="21.75" customHeight="1" x14ac:dyDescent="0.25">
      <c r="A1" s="236" t="s">
        <v>60</v>
      </c>
      <c r="B1" s="237"/>
      <c r="C1" s="237"/>
      <c r="D1" s="237"/>
      <c r="E1" s="237"/>
      <c r="F1" s="237"/>
      <c r="G1" s="237"/>
      <c r="H1" s="237"/>
      <c r="I1" s="237"/>
      <c r="J1" s="237"/>
      <c r="K1" s="238"/>
      <c r="L1" s="1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4"/>
      <c r="BY1" s="4"/>
      <c r="BZ1" s="4"/>
      <c r="CA1" s="4"/>
    </row>
    <row r="2" spans="1:83" ht="21.75" customHeight="1" x14ac:dyDescent="0.25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1"/>
      <c r="L2" s="16"/>
      <c r="M2" s="15"/>
      <c r="N2" s="15"/>
      <c r="O2" s="15"/>
      <c r="P2" s="15"/>
      <c r="Q2" s="15"/>
      <c r="R2" s="15"/>
      <c r="S2" s="15"/>
      <c r="T2" s="251" t="s">
        <v>139</v>
      </c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15"/>
      <c r="BH2" s="15"/>
      <c r="BI2" s="15"/>
      <c r="BJ2" s="15"/>
      <c r="BK2" s="245">
        <f ca="1">'Activity Report - Homes'!BK2</f>
        <v>43894</v>
      </c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7"/>
      <c r="BW2" s="15"/>
      <c r="BX2" s="4"/>
      <c r="BY2" s="4"/>
      <c r="BZ2" s="4"/>
      <c r="CA2" s="4"/>
    </row>
    <row r="3" spans="1:83" ht="21.75" customHeight="1" x14ac:dyDescent="0.25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1"/>
      <c r="L3" s="16"/>
      <c r="M3" s="15"/>
      <c r="N3" s="15"/>
      <c r="O3" s="15"/>
      <c r="P3" s="15"/>
      <c r="Q3" s="15"/>
      <c r="R3" s="15"/>
      <c r="S3" s="15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1"/>
      <c r="AY3" s="251"/>
      <c r="AZ3" s="251"/>
      <c r="BA3" s="251"/>
      <c r="BB3" s="251"/>
      <c r="BC3" s="251"/>
      <c r="BD3" s="251"/>
      <c r="BE3" s="251"/>
      <c r="BF3" s="251"/>
      <c r="BG3" s="15"/>
      <c r="BH3" s="15"/>
      <c r="BI3" s="15"/>
      <c r="BJ3" s="15"/>
      <c r="BK3" s="248"/>
      <c r="BL3" s="249"/>
      <c r="BM3" s="249"/>
      <c r="BN3" s="249"/>
      <c r="BO3" s="249"/>
      <c r="BP3" s="249"/>
      <c r="BQ3" s="249"/>
      <c r="BR3" s="249"/>
      <c r="BS3" s="249"/>
      <c r="BT3" s="249"/>
      <c r="BU3" s="249"/>
      <c r="BV3" s="250"/>
      <c r="BW3" s="15"/>
      <c r="BX3" s="4"/>
      <c r="BY3" s="4"/>
      <c r="BZ3" s="4"/>
      <c r="CA3" s="4"/>
    </row>
    <row r="4" spans="1:83" ht="21.75" customHeight="1" x14ac:dyDescent="0.25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4"/>
      <c r="L4" s="1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4"/>
      <c r="BY4" s="4"/>
      <c r="BZ4" s="4"/>
      <c r="CA4" s="4"/>
    </row>
    <row r="5" spans="1:83" ht="15.75" thickBot="1" x14ac:dyDescent="0.3">
      <c r="BX5" s="4"/>
      <c r="BY5" s="4"/>
      <c r="BZ5" s="4"/>
      <c r="CA5" s="4"/>
    </row>
    <row r="6" spans="1:83" ht="18" customHeight="1" thickBot="1" x14ac:dyDescent="0.35">
      <c r="A6" s="2"/>
      <c r="B6" s="2"/>
      <c r="C6" s="2"/>
      <c r="D6" s="2"/>
      <c r="E6" s="2"/>
      <c r="F6" s="2"/>
      <c r="G6" s="2"/>
      <c r="H6" s="351" t="s">
        <v>43</v>
      </c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352"/>
      <c r="AA6" s="352"/>
      <c r="AB6" s="352"/>
      <c r="AC6" s="352"/>
      <c r="AD6" s="352"/>
      <c r="AE6" s="352"/>
      <c r="AF6" s="352"/>
      <c r="AG6" s="352"/>
      <c r="AH6" s="352"/>
      <c r="AI6" s="353"/>
      <c r="AJ6" s="2"/>
      <c r="AK6" s="2"/>
      <c r="AL6" s="2"/>
      <c r="AM6" s="2"/>
      <c r="AN6" s="2"/>
      <c r="AO6" s="354" t="s">
        <v>48</v>
      </c>
      <c r="AP6" s="355"/>
      <c r="AQ6" s="355"/>
      <c r="AR6" s="355"/>
      <c r="AS6" s="355"/>
      <c r="AT6" s="355"/>
      <c r="AU6" s="355"/>
      <c r="AV6" s="355"/>
      <c r="AW6" s="355"/>
      <c r="AX6" s="355"/>
      <c r="AY6" s="355"/>
      <c r="AZ6" s="355"/>
      <c r="BA6" s="355"/>
      <c r="BB6" s="356">
        <f>AV29+AV44+AV59+AV74+AV90+AV106</f>
        <v>0</v>
      </c>
      <c r="BC6" s="357"/>
      <c r="BD6" s="357"/>
      <c r="BE6" s="357"/>
      <c r="BF6" s="357"/>
      <c r="BG6" s="357"/>
      <c r="BH6" s="357"/>
      <c r="BI6" s="357"/>
      <c r="BJ6" s="357"/>
      <c r="BK6" s="357"/>
      <c r="BL6" s="357"/>
      <c r="BM6" s="357"/>
      <c r="BN6" s="2"/>
      <c r="BO6" s="2"/>
      <c r="BP6" s="3"/>
      <c r="BQ6" s="3"/>
      <c r="BR6" s="3"/>
      <c r="BS6" s="3"/>
      <c r="BT6" s="4"/>
      <c r="BV6" s="2"/>
      <c r="BW6" s="2"/>
      <c r="BX6" s="2"/>
      <c r="BY6" s="2"/>
      <c r="BZ6" s="2"/>
      <c r="CA6" s="2"/>
      <c r="CB6" s="2"/>
      <c r="CC6" s="2"/>
      <c r="CD6" s="2"/>
      <c r="CE6" s="2"/>
    </row>
    <row r="7" spans="1:83" ht="18" customHeight="1" thickBot="1" x14ac:dyDescent="0.35">
      <c r="A7" s="2"/>
      <c r="H7" s="339" t="s">
        <v>39</v>
      </c>
      <c r="I7" s="340"/>
      <c r="J7" s="340"/>
      <c r="K7" s="341"/>
      <c r="L7" s="358" t="s">
        <v>41</v>
      </c>
      <c r="M7" s="359"/>
      <c r="N7" s="359"/>
      <c r="O7" s="359"/>
      <c r="P7" s="359"/>
      <c r="Q7" s="359"/>
      <c r="R7" s="359"/>
      <c r="S7" s="359"/>
      <c r="T7" s="359"/>
      <c r="U7" s="359"/>
      <c r="V7" s="359"/>
      <c r="W7" s="359"/>
      <c r="X7" s="359"/>
      <c r="Y7" s="359"/>
      <c r="Z7" s="359"/>
      <c r="AA7" s="359"/>
      <c r="AB7" s="359"/>
      <c r="AC7" s="359"/>
      <c r="AD7" s="359"/>
      <c r="AE7" s="359"/>
      <c r="AF7" s="359"/>
      <c r="AG7" s="359"/>
      <c r="AH7" s="359"/>
      <c r="AI7" s="360"/>
      <c r="AO7" s="364" t="s">
        <v>67</v>
      </c>
      <c r="AP7" s="365"/>
      <c r="AQ7" s="365"/>
      <c r="AR7" s="365"/>
      <c r="AS7" s="365"/>
      <c r="AT7" s="365"/>
      <c r="AU7" s="365"/>
      <c r="AV7" s="365"/>
      <c r="AW7" s="365"/>
      <c r="AX7" s="365"/>
      <c r="AY7" s="365"/>
      <c r="AZ7" s="365"/>
      <c r="BA7" s="366"/>
      <c r="BB7" s="343">
        <f>AP30+AP45+AP60+AP75+AP91+AP106</f>
        <v>0</v>
      </c>
      <c r="BC7" s="343"/>
      <c r="BD7" s="343"/>
      <c r="BE7" s="343"/>
      <c r="BF7" s="343"/>
      <c r="BG7" s="343"/>
      <c r="BH7" s="343"/>
      <c r="BI7" s="343"/>
      <c r="BJ7" s="343"/>
      <c r="BK7" s="343"/>
      <c r="BL7" s="343"/>
      <c r="BM7" s="343"/>
      <c r="BX7" s="4"/>
      <c r="BY7" s="4"/>
      <c r="BZ7" s="4"/>
      <c r="CA7" s="4"/>
    </row>
    <row r="8" spans="1:83" ht="18" customHeight="1" thickBot="1" x14ac:dyDescent="0.35">
      <c r="A8" s="2"/>
      <c r="B8" s="336" t="s">
        <v>44</v>
      </c>
      <c r="C8" s="337"/>
      <c r="D8" s="337"/>
      <c r="E8" s="337"/>
      <c r="F8" s="337"/>
      <c r="G8" s="338"/>
      <c r="H8" s="339" t="s">
        <v>40</v>
      </c>
      <c r="I8" s="340"/>
      <c r="J8" s="340"/>
      <c r="K8" s="341"/>
      <c r="L8" s="361"/>
      <c r="M8" s="362"/>
      <c r="N8" s="362"/>
      <c r="O8" s="362"/>
      <c r="P8" s="362"/>
      <c r="Q8" s="362"/>
      <c r="R8" s="362"/>
      <c r="S8" s="362"/>
      <c r="T8" s="362"/>
      <c r="U8" s="362"/>
      <c r="V8" s="362"/>
      <c r="W8" s="362"/>
      <c r="X8" s="362"/>
      <c r="Y8" s="362"/>
      <c r="Z8" s="362"/>
      <c r="AA8" s="362"/>
      <c r="AB8" s="362"/>
      <c r="AC8" s="362"/>
      <c r="AD8" s="362"/>
      <c r="AE8" s="362"/>
      <c r="AF8" s="362"/>
      <c r="AG8" s="362"/>
      <c r="AH8" s="362"/>
      <c r="AI8" s="363"/>
      <c r="AO8" s="342" t="s">
        <v>49</v>
      </c>
      <c r="AP8" s="342"/>
      <c r="AQ8" s="342"/>
      <c r="AR8" s="342"/>
      <c r="AS8" s="342"/>
      <c r="AT8" s="342"/>
      <c r="AU8" s="342"/>
      <c r="AV8" s="342"/>
      <c r="AW8" s="342"/>
      <c r="AX8" s="342"/>
      <c r="AY8" s="342"/>
      <c r="AZ8" s="342"/>
      <c r="BA8" s="342"/>
      <c r="BB8" s="343">
        <f>BB6+BB7</f>
        <v>0</v>
      </c>
      <c r="BC8" s="343"/>
      <c r="BD8" s="343"/>
      <c r="BE8" s="343"/>
      <c r="BF8" s="343"/>
      <c r="BG8" s="343"/>
      <c r="BH8" s="343"/>
      <c r="BI8" s="343"/>
      <c r="BJ8" s="343"/>
      <c r="BK8" s="343"/>
      <c r="BL8" s="343"/>
      <c r="BM8" s="343"/>
      <c r="BX8" s="4"/>
      <c r="BY8" s="4"/>
      <c r="BZ8" s="4"/>
      <c r="CA8" s="4"/>
    </row>
    <row r="9" spans="1:83" ht="18" customHeight="1" x14ac:dyDescent="0.25">
      <c r="A9" s="2"/>
      <c r="B9" s="344" t="str">
        <f>A17</f>
        <v>Comunnity #1</v>
      </c>
      <c r="C9" s="345"/>
      <c r="D9" s="345"/>
      <c r="E9" s="345"/>
      <c r="F9" s="345"/>
      <c r="G9" s="345"/>
      <c r="H9" s="346">
        <v>0</v>
      </c>
      <c r="I9" s="347"/>
      <c r="J9" s="347"/>
      <c r="K9" s="348"/>
      <c r="L9" s="349"/>
      <c r="M9" s="349"/>
      <c r="N9" s="349"/>
      <c r="O9" s="349"/>
      <c r="P9" s="349"/>
      <c r="Q9" s="349"/>
      <c r="R9" s="349"/>
      <c r="S9" s="349"/>
      <c r="T9" s="349"/>
      <c r="U9" s="349"/>
      <c r="V9" s="349"/>
      <c r="W9" s="349"/>
      <c r="X9" s="349"/>
      <c r="Y9" s="349"/>
      <c r="Z9" s="349"/>
      <c r="AA9" s="349"/>
      <c r="AB9" s="349"/>
      <c r="AC9" s="349"/>
      <c r="AD9" s="349"/>
      <c r="AE9" s="349"/>
      <c r="AF9" s="349"/>
      <c r="AG9" s="349"/>
      <c r="AH9" s="349"/>
      <c r="AI9" s="350"/>
      <c r="BX9" s="4"/>
      <c r="BY9" s="4"/>
      <c r="BZ9" s="4"/>
      <c r="CA9" s="4"/>
    </row>
    <row r="10" spans="1:83" ht="18" customHeight="1" x14ac:dyDescent="0.25">
      <c r="B10" s="321" t="s">
        <v>62</v>
      </c>
      <c r="C10" s="157"/>
      <c r="D10" s="157"/>
      <c r="E10" s="157"/>
      <c r="F10" s="157"/>
      <c r="G10" s="157"/>
      <c r="H10" s="322">
        <v>0</v>
      </c>
      <c r="I10" s="323"/>
      <c r="J10" s="323"/>
      <c r="K10" s="324"/>
      <c r="L10" s="334"/>
      <c r="M10" s="334"/>
      <c r="N10" s="334"/>
      <c r="O10" s="334"/>
      <c r="P10" s="334"/>
      <c r="Q10" s="334"/>
      <c r="R10" s="334"/>
      <c r="S10" s="334"/>
      <c r="T10" s="334"/>
      <c r="U10" s="334"/>
      <c r="V10" s="334"/>
      <c r="W10" s="334"/>
      <c r="X10" s="334"/>
      <c r="Y10" s="334"/>
      <c r="Z10" s="334"/>
      <c r="AA10" s="334"/>
      <c r="AB10" s="334"/>
      <c r="AC10" s="334"/>
      <c r="AD10" s="334"/>
      <c r="AE10" s="334"/>
      <c r="AF10" s="334"/>
      <c r="AG10" s="334"/>
      <c r="AH10" s="334"/>
      <c r="AI10" s="335"/>
      <c r="BX10" s="4"/>
      <c r="BY10" s="4"/>
      <c r="BZ10" s="4"/>
      <c r="CA10" s="4"/>
    </row>
    <row r="11" spans="1:83" ht="18" customHeight="1" x14ac:dyDescent="0.25">
      <c r="B11" s="321" t="s">
        <v>63</v>
      </c>
      <c r="C11" s="157"/>
      <c r="D11" s="157"/>
      <c r="E11" s="157"/>
      <c r="F11" s="157"/>
      <c r="G11" s="157"/>
      <c r="H11" s="322">
        <v>0</v>
      </c>
      <c r="I11" s="323"/>
      <c r="J11" s="323"/>
      <c r="K11" s="324"/>
      <c r="L11" s="334"/>
      <c r="M11" s="334"/>
      <c r="N11" s="334"/>
      <c r="O11" s="334"/>
      <c r="P11" s="334"/>
      <c r="Q11" s="334"/>
      <c r="R11" s="334"/>
      <c r="S11" s="334"/>
      <c r="T11" s="334"/>
      <c r="U11" s="334"/>
      <c r="V11" s="334"/>
      <c r="W11" s="334"/>
      <c r="X11" s="334"/>
      <c r="Y11" s="334"/>
      <c r="Z11" s="334"/>
      <c r="AA11" s="334"/>
      <c r="AB11" s="334"/>
      <c r="AC11" s="334"/>
      <c r="AD11" s="334"/>
      <c r="AE11" s="334"/>
      <c r="AF11" s="334"/>
      <c r="AG11" s="334"/>
      <c r="AH11" s="334"/>
      <c r="AI11" s="335"/>
      <c r="BX11" s="4"/>
      <c r="BY11" s="4"/>
      <c r="BZ11" s="4"/>
      <c r="CA11" s="4"/>
    </row>
    <row r="12" spans="1:83" ht="18" customHeight="1" x14ac:dyDescent="0.25">
      <c r="B12" s="321" t="s">
        <v>64</v>
      </c>
      <c r="C12" s="157"/>
      <c r="D12" s="157"/>
      <c r="E12" s="157"/>
      <c r="F12" s="157"/>
      <c r="G12" s="157"/>
      <c r="H12" s="322">
        <v>0</v>
      </c>
      <c r="I12" s="323"/>
      <c r="J12" s="323"/>
      <c r="K12" s="324"/>
      <c r="L12" s="334"/>
      <c r="M12" s="334"/>
      <c r="N12" s="334"/>
      <c r="O12" s="334"/>
      <c r="P12" s="334"/>
      <c r="Q12" s="334"/>
      <c r="R12" s="334"/>
      <c r="S12" s="334"/>
      <c r="T12" s="334"/>
      <c r="U12" s="334"/>
      <c r="V12" s="334"/>
      <c r="W12" s="334"/>
      <c r="X12" s="334"/>
      <c r="Y12" s="334"/>
      <c r="Z12" s="334"/>
      <c r="AA12" s="334"/>
      <c r="AB12" s="334"/>
      <c r="AC12" s="334"/>
      <c r="AD12" s="334"/>
      <c r="AE12" s="334"/>
      <c r="AF12" s="334"/>
      <c r="AG12" s="334"/>
      <c r="AH12" s="334"/>
      <c r="AI12" s="335"/>
      <c r="BX12" s="4"/>
      <c r="BY12" s="4"/>
      <c r="BZ12" s="4"/>
      <c r="CA12" s="4"/>
    </row>
    <row r="13" spans="1:83" ht="18" customHeight="1" x14ac:dyDescent="0.25">
      <c r="B13" s="321" t="s">
        <v>65</v>
      </c>
      <c r="C13" s="157"/>
      <c r="D13" s="157"/>
      <c r="E13" s="157"/>
      <c r="F13" s="157"/>
      <c r="G13" s="157"/>
      <c r="H13" s="322">
        <v>0</v>
      </c>
      <c r="I13" s="323"/>
      <c r="J13" s="323"/>
      <c r="K13" s="324"/>
      <c r="L13" s="334"/>
      <c r="M13" s="334"/>
      <c r="N13" s="334"/>
      <c r="O13" s="334"/>
      <c r="P13" s="334"/>
      <c r="Q13" s="334"/>
      <c r="R13" s="334"/>
      <c r="S13" s="334"/>
      <c r="T13" s="334"/>
      <c r="U13" s="334"/>
      <c r="V13" s="334"/>
      <c r="W13" s="334"/>
      <c r="X13" s="334"/>
      <c r="Y13" s="334"/>
      <c r="Z13" s="334"/>
      <c r="AA13" s="334"/>
      <c r="AB13" s="334"/>
      <c r="AC13" s="334"/>
      <c r="AD13" s="334"/>
      <c r="AE13" s="334"/>
      <c r="AF13" s="334"/>
      <c r="AG13" s="334"/>
      <c r="AH13" s="334"/>
      <c r="AI13" s="335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</row>
    <row r="14" spans="1:83" ht="18" customHeight="1" x14ac:dyDescent="0.25">
      <c r="B14" s="321" t="s">
        <v>66</v>
      </c>
      <c r="C14" s="157"/>
      <c r="D14" s="157"/>
      <c r="E14" s="157"/>
      <c r="F14" s="157"/>
      <c r="G14" s="157"/>
      <c r="H14" s="322">
        <v>0</v>
      </c>
      <c r="I14" s="323"/>
      <c r="J14" s="323"/>
      <c r="K14" s="324"/>
      <c r="L14" s="325"/>
      <c r="M14" s="325"/>
      <c r="N14" s="325"/>
      <c r="O14" s="325"/>
      <c r="P14" s="325"/>
      <c r="Q14" s="325"/>
      <c r="R14" s="325"/>
      <c r="S14" s="325"/>
      <c r="T14" s="325"/>
      <c r="U14" s="325"/>
      <c r="V14" s="325"/>
      <c r="W14" s="325"/>
      <c r="X14" s="325"/>
      <c r="Y14" s="325"/>
      <c r="Z14" s="325"/>
      <c r="AA14" s="325"/>
      <c r="AB14" s="325"/>
      <c r="AC14" s="325"/>
      <c r="AD14" s="325"/>
      <c r="AE14" s="325"/>
      <c r="AF14" s="325"/>
      <c r="AG14" s="325"/>
      <c r="AH14" s="325"/>
      <c r="AI14" s="326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8"/>
    </row>
    <row r="15" spans="1:83" ht="18" customHeight="1" thickBot="1" x14ac:dyDescent="0.3">
      <c r="B15" s="327" t="s">
        <v>8</v>
      </c>
      <c r="C15" s="328"/>
      <c r="D15" s="328"/>
      <c r="E15" s="328"/>
      <c r="F15" s="328"/>
      <c r="G15" s="328"/>
      <c r="H15" s="329">
        <f>SUM(H9:K14)</f>
        <v>0</v>
      </c>
      <c r="I15" s="330"/>
      <c r="J15" s="330"/>
      <c r="K15" s="331"/>
      <c r="L15" s="332"/>
      <c r="M15" s="332"/>
      <c r="N15" s="332"/>
      <c r="O15" s="332"/>
      <c r="P15" s="332"/>
      <c r="Q15" s="332"/>
      <c r="R15" s="332"/>
      <c r="S15" s="332"/>
      <c r="T15" s="332"/>
      <c r="U15" s="332"/>
      <c r="V15" s="332"/>
      <c r="W15" s="332"/>
      <c r="X15" s="332"/>
      <c r="Y15" s="332"/>
      <c r="Z15" s="332"/>
      <c r="AA15" s="332"/>
      <c r="AB15" s="332"/>
      <c r="AC15" s="332"/>
      <c r="AD15" s="332"/>
      <c r="AE15" s="332"/>
      <c r="AF15" s="332"/>
      <c r="AG15" s="332"/>
      <c r="AH15" s="332"/>
      <c r="AI15" s="333"/>
      <c r="AJ15" s="2"/>
      <c r="AK15" s="2"/>
      <c r="AL15" s="2"/>
      <c r="AM15" s="2"/>
      <c r="AN15" s="2"/>
      <c r="AO15" s="2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</row>
    <row r="16" spans="1:83" ht="18" customHeight="1" x14ac:dyDescent="0.25">
      <c r="B16" s="8"/>
      <c r="C16" s="8"/>
      <c r="D16" s="8"/>
      <c r="E16" s="8"/>
      <c r="F16" s="8"/>
      <c r="G16" s="8"/>
      <c r="H16" s="6"/>
      <c r="I16" s="6"/>
      <c r="J16" s="6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2"/>
      <c r="AK16" s="2"/>
      <c r="AL16" s="2"/>
      <c r="AM16" s="2"/>
      <c r="AN16" s="2"/>
      <c r="AO16" s="2"/>
      <c r="BX16" s="4"/>
      <c r="BY16" s="4"/>
      <c r="BZ16" s="4"/>
      <c r="CA16" s="4"/>
    </row>
    <row r="17" spans="1:78" x14ac:dyDescent="0.25">
      <c r="A17" s="301" t="s">
        <v>146</v>
      </c>
      <c r="B17" s="301"/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  <c r="AA17" s="301"/>
      <c r="AB17" s="301"/>
      <c r="AC17" s="301"/>
      <c r="AD17" s="301"/>
      <c r="AE17" s="301"/>
      <c r="AF17" s="301"/>
      <c r="AG17" s="301"/>
      <c r="AH17" s="301"/>
      <c r="AI17" s="301"/>
      <c r="AJ17" s="301"/>
      <c r="AK17" s="301"/>
      <c r="AL17" s="301"/>
      <c r="AM17" s="301"/>
      <c r="AN17" s="301"/>
      <c r="AO17" s="301"/>
      <c r="AP17" s="301"/>
      <c r="AQ17" s="301"/>
      <c r="AR17" s="301"/>
      <c r="AS17" s="301"/>
      <c r="AT17" s="301"/>
      <c r="AU17" s="301"/>
      <c r="AV17" s="301"/>
      <c r="AW17" s="301"/>
      <c r="AX17" s="301"/>
      <c r="AY17" s="301"/>
      <c r="AZ17" s="301"/>
      <c r="BA17" s="301"/>
      <c r="BB17" s="301"/>
      <c r="BC17" s="301"/>
      <c r="BD17" s="301"/>
      <c r="BE17" s="301"/>
      <c r="BF17" s="301"/>
      <c r="BG17" s="301"/>
      <c r="BH17" s="301"/>
      <c r="BI17" s="301"/>
      <c r="BJ17" s="301"/>
      <c r="BK17" s="301"/>
      <c r="BL17" s="301"/>
      <c r="BM17" s="301"/>
      <c r="BN17" s="301"/>
      <c r="BO17" s="301"/>
      <c r="BP17" s="301"/>
      <c r="BQ17" s="301"/>
      <c r="BR17" s="301"/>
      <c r="BS17" s="301"/>
      <c r="BT17" s="301"/>
      <c r="BU17" s="301"/>
      <c r="BV17" s="301"/>
      <c r="BW17" s="301"/>
    </row>
    <row r="18" spans="1:78" x14ac:dyDescent="0.25">
      <c r="B18" s="302" t="s">
        <v>13</v>
      </c>
      <c r="C18" s="303"/>
      <c r="D18" s="304"/>
      <c r="E18" s="302" t="s">
        <v>102</v>
      </c>
      <c r="F18" s="303"/>
      <c r="G18" s="303"/>
      <c r="H18" s="303"/>
      <c r="I18" s="303"/>
      <c r="J18" s="303"/>
      <c r="K18" s="303"/>
      <c r="L18" s="303"/>
      <c r="M18" s="304"/>
      <c r="N18" s="302" t="s">
        <v>23</v>
      </c>
      <c r="O18" s="303"/>
      <c r="P18" s="304"/>
      <c r="Q18" s="302" t="s">
        <v>24</v>
      </c>
      <c r="R18" s="303"/>
      <c r="S18" s="304"/>
      <c r="T18" s="302" t="s">
        <v>25</v>
      </c>
      <c r="U18" s="303"/>
      <c r="V18" s="303"/>
      <c r="W18" s="303"/>
      <c r="X18" s="303"/>
      <c r="Y18" s="304"/>
      <c r="Z18" s="302" t="s">
        <v>26</v>
      </c>
      <c r="AA18" s="303"/>
      <c r="AB18" s="303"/>
      <c r="AC18" s="303"/>
      <c r="AD18" s="303"/>
      <c r="AE18" s="303"/>
      <c r="AF18" s="303"/>
      <c r="AG18" s="303"/>
      <c r="AH18" s="304"/>
      <c r="AI18" s="302" t="s">
        <v>137</v>
      </c>
      <c r="AJ18" s="303"/>
      <c r="AK18" s="303"/>
      <c r="AL18" s="303"/>
      <c r="AM18" s="303"/>
      <c r="AN18" s="303"/>
      <c r="AO18" s="304"/>
      <c r="AP18" s="302" t="s">
        <v>17</v>
      </c>
      <c r="AQ18" s="303"/>
      <c r="AR18" s="303"/>
      <c r="AS18" s="303"/>
      <c r="AT18" s="303"/>
      <c r="AU18" s="304"/>
      <c r="AV18" s="302" t="s">
        <v>135</v>
      </c>
      <c r="AW18" s="303"/>
      <c r="AX18" s="303"/>
      <c r="AY18" s="303"/>
      <c r="AZ18" s="303"/>
      <c r="BA18" s="303"/>
      <c r="BB18" s="303"/>
      <c r="BC18" s="304"/>
      <c r="BD18" s="302" t="s">
        <v>109</v>
      </c>
      <c r="BE18" s="303"/>
      <c r="BF18" s="303"/>
      <c r="BG18" s="303"/>
      <c r="BH18" s="303"/>
      <c r="BI18" s="303"/>
      <c r="BJ18" s="303"/>
      <c r="BK18" s="304"/>
      <c r="BL18" s="305" t="s">
        <v>27</v>
      </c>
      <c r="BM18" s="305"/>
      <c r="BN18" s="305"/>
      <c r="BO18" s="305"/>
      <c r="BP18" s="305"/>
      <c r="BQ18" s="305"/>
      <c r="BR18" s="305"/>
      <c r="BS18" s="305"/>
      <c r="BT18" s="303" t="s">
        <v>136</v>
      </c>
      <c r="BU18" s="303"/>
      <c r="BV18" s="303"/>
      <c r="BW18" s="304"/>
    </row>
    <row r="19" spans="1:78" x14ac:dyDescent="0.25">
      <c r="A19" s="4">
        <v>1</v>
      </c>
      <c r="B19" s="284"/>
      <c r="C19" s="285"/>
      <c r="D19" s="286"/>
      <c r="E19" s="89"/>
      <c r="F19" s="89"/>
      <c r="G19" s="89"/>
      <c r="H19" s="89"/>
      <c r="I19" s="89"/>
      <c r="J19" s="89"/>
      <c r="K19" s="89"/>
      <c r="L19" s="89"/>
      <c r="M19" s="89"/>
      <c r="N19" s="287"/>
      <c r="O19" s="288"/>
      <c r="P19" s="289"/>
      <c r="Q19" s="287"/>
      <c r="R19" s="288"/>
      <c r="S19" s="289"/>
      <c r="T19" s="290"/>
      <c r="U19" s="291"/>
      <c r="V19" s="291"/>
      <c r="W19" s="291"/>
      <c r="X19" s="291"/>
      <c r="Y19" s="297"/>
      <c r="Z19" s="298"/>
      <c r="AA19" s="299"/>
      <c r="AB19" s="299"/>
      <c r="AC19" s="299"/>
      <c r="AD19" s="299"/>
      <c r="AE19" s="299"/>
      <c r="AF19" s="299"/>
      <c r="AG19" s="299"/>
      <c r="AH19" s="300"/>
      <c r="AI19" s="293"/>
      <c r="AJ19" s="294"/>
      <c r="AK19" s="294"/>
      <c r="AL19" s="294"/>
      <c r="AM19" s="294"/>
      <c r="AN19" s="294"/>
      <c r="AO19" s="295"/>
      <c r="AP19" s="296"/>
      <c r="AQ19" s="296"/>
      <c r="AR19" s="296"/>
      <c r="AS19" s="296"/>
      <c r="AT19" s="296"/>
      <c r="AU19" s="296"/>
      <c r="AV19" s="91"/>
      <c r="AW19" s="91"/>
      <c r="AX19" s="91"/>
      <c r="AY19" s="91"/>
      <c r="AZ19" s="91"/>
      <c r="BA19" s="91"/>
      <c r="BB19" s="91"/>
      <c r="BC19" s="91"/>
      <c r="BD19" s="290"/>
      <c r="BE19" s="288"/>
      <c r="BF19" s="288"/>
      <c r="BG19" s="288"/>
      <c r="BH19" s="288"/>
      <c r="BI19" s="288"/>
      <c r="BJ19" s="288"/>
      <c r="BK19" s="289"/>
      <c r="BL19" s="281"/>
      <c r="BM19" s="281"/>
      <c r="BN19" s="281"/>
      <c r="BO19" s="281"/>
      <c r="BP19" s="281"/>
      <c r="BQ19" s="281"/>
      <c r="BR19" s="281"/>
      <c r="BS19" s="281"/>
      <c r="BT19" s="368"/>
      <c r="BU19" s="368"/>
      <c r="BV19" s="368"/>
      <c r="BW19" s="369"/>
    </row>
    <row r="20" spans="1:78" x14ac:dyDescent="0.25">
      <c r="A20" s="4">
        <v>2</v>
      </c>
      <c r="B20" s="284"/>
      <c r="C20" s="285"/>
      <c r="D20" s="286"/>
      <c r="E20" s="89"/>
      <c r="F20" s="89"/>
      <c r="G20" s="89"/>
      <c r="H20" s="89"/>
      <c r="I20" s="89"/>
      <c r="J20" s="89"/>
      <c r="K20" s="89"/>
      <c r="L20" s="89"/>
      <c r="M20" s="89"/>
      <c r="N20" s="287"/>
      <c r="O20" s="288"/>
      <c r="P20" s="289"/>
      <c r="Q20" s="287"/>
      <c r="R20" s="288"/>
      <c r="S20" s="289"/>
      <c r="T20" s="290"/>
      <c r="U20" s="291"/>
      <c r="V20" s="291"/>
      <c r="W20" s="291"/>
      <c r="X20" s="291"/>
      <c r="Y20" s="297"/>
      <c r="Z20" s="298"/>
      <c r="AA20" s="299"/>
      <c r="AB20" s="299"/>
      <c r="AC20" s="299"/>
      <c r="AD20" s="299"/>
      <c r="AE20" s="299"/>
      <c r="AF20" s="299"/>
      <c r="AG20" s="299"/>
      <c r="AH20" s="300"/>
      <c r="AI20" s="293"/>
      <c r="AJ20" s="294"/>
      <c r="AK20" s="294"/>
      <c r="AL20" s="294"/>
      <c r="AM20" s="294"/>
      <c r="AN20" s="294"/>
      <c r="AO20" s="295"/>
      <c r="AP20" s="296"/>
      <c r="AQ20" s="296"/>
      <c r="AR20" s="296"/>
      <c r="AS20" s="296"/>
      <c r="AT20" s="296"/>
      <c r="AU20" s="296"/>
      <c r="AV20" s="91"/>
      <c r="AW20" s="91"/>
      <c r="AX20" s="91"/>
      <c r="AY20" s="91"/>
      <c r="AZ20" s="91"/>
      <c r="BA20" s="91"/>
      <c r="BB20" s="91"/>
      <c r="BC20" s="91"/>
      <c r="BD20" s="290"/>
      <c r="BE20" s="288"/>
      <c r="BF20" s="288"/>
      <c r="BG20" s="288"/>
      <c r="BH20" s="288"/>
      <c r="BI20" s="288"/>
      <c r="BJ20" s="288"/>
      <c r="BK20" s="289"/>
      <c r="BL20" s="281"/>
      <c r="BM20" s="281"/>
      <c r="BN20" s="281"/>
      <c r="BO20" s="281"/>
      <c r="BP20" s="281"/>
      <c r="BQ20" s="281"/>
      <c r="BR20" s="281"/>
      <c r="BS20" s="281"/>
      <c r="BT20" s="368"/>
      <c r="BU20" s="368"/>
      <c r="BV20" s="368"/>
      <c r="BW20" s="369"/>
    </row>
    <row r="21" spans="1:78" x14ac:dyDescent="0.25">
      <c r="A21" s="4">
        <v>3</v>
      </c>
      <c r="B21" s="284"/>
      <c r="C21" s="285"/>
      <c r="D21" s="286"/>
      <c r="E21" s="89"/>
      <c r="F21" s="89"/>
      <c r="G21" s="89"/>
      <c r="H21" s="89"/>
      <c r="I21" s="89"/>
      <c r="J21" s="89"/>
      <c r="K21" s="89"/>
      <c r="L21" s="89"/>
      <c r="M21" s="89"/>
      <c r="N21" s="287"/>
      <c r="O21" s="288"/>
      <c r="P21" s="289"/>
      <c r="Q21" s="287"/>
      <c r="R21" s="288"/>
      <c r="S21" s="289"/>
      <c r="T21" s="290"/>
      <c r="U21" s="291"/>
      <c r="V21" s="291"/>
      <c r="W21" s="291"/>
      <c r="X21" s="291"/>
      <c r="Y21" s="297"/>
      <c r="Z21" s="298"/>
      <c r="AA21" s="299"/>
      <c r="AB21" s="299"/>
      <c r="AC21" s="299"/>
      <c r="AD21" s="299"/>
      <c r="AE21" s="299"/>
      <c r="AF21" s="299"/>
      <c r="AG21" s="299"/>
      <c r="AH21" s="300"/>
      <c r="AI21" s="293"/>
      <c r="AJ21" s="294"/>
      <c r="AK21" s="294"/>
      <c r="AL21" s="294"/>
      <c r="AM21" s="294"/>
      <c r="AN21" s="294"/>
      <c r="AO21" s="295"/>
      <c r="AP21" s="296"/>
      <c r="AQ21" s="296"/>
      <c r="AR21" s="296"/>
      <c r="AS21" s="296"/>
      <c r="AT21" s="296"/>
      <c r="AU21" s="296"/>
      <c r="AV21" s="91"/>
      <c r="AW21" s="91"/>
      <c r="AX21" s="91"/>
      <c r="AY21" s="91"/>
      <c r="AZ21" s="91"/>
      <c r="BA21" s="91"/>
      <c r="BB21" s="91"/>
      <c r="BC21" s="91"/>
      <c r="BD21" s="290"/>
      <c r="BE21" s="288"/>
      <c r="BF21" s="288"/>
      <c r="BG21" s="288"/>
      <c r="BH21" s="288"/>
      <c r="BI21" s="288"/>
      <c r="BJ21" s="288"/>
      <c r="BK21" s="289"/>
      <c r="BL21" s="281"/>
      <c r="BM21" s="281"/>
      <c r="BN21" s="281"/>
      <c r="BO21" s="281"/>
      <c r="BP21" s="281"/>
      <c r="BQ21" s="281"/>
      <c r="BR21" s="281"/>
      <c r="BS21" s="281"/>
      <c r="BT21" s="368"/>
      <c r="BU21" s="368"/>
      <c r="BV21" s="368"/>
      <c r="BW21" s="369"/>
    </row>
    <row r="22" spans="1:78" x14ac:dyDescent="0.25">
      <c r="A22" s="4">
        <v>4</v>
      </c>
      <c r="B22" s="284"/>
      <c r="C22" s="285"/>
      <c r="D22" s="286"/>
      <c r="E22" s="89"/>
      <c r="F22" s="89"/>
      <c r="G22" s="89"/>
      <c r="H22" s="89"/>
      <c r="I22" s="89"/>
      <c r="J22" s="89"/>
      <c r="K22" s="89"/>
      <c r="L22" s="89"/>
      <c r="M22" s="89"/>
      <c r="N22" s="287"/>
      <c r="O22" s="288"/>
      <c r="P22" s="289"/>
      <c r="Q22" s="287"/>
      <c r="R22" s="288"/>
      <c r="S22" s="289"/>
      <c r="T22" s="290"/>
      <c r="U22" s="291"/>
      <c r="V22" s="291"/>
      <c r="W22" s="291"/>
      <c r="X22" s="291"/>
      <c r="Y22" s="297"/>
      <c r="Z22" s="298"/>
      <c r="AA22" s="299"/>
      <c r="AB22" s="299"/>
      <c r="AC22" s="299"/>
      <c r="AD22" s="299"/>
      <c r="AE22" s="299"/>
      <c r="AF22" s="299"/>
      <c r="AG22" s="299"/>
      <c r="AH22" s="300"/>
      <c r="AI22" s="293"/>
      <c r="AJ22" s="294"/>
      <c r="AK22" s="294"/>
      <c r="AL22" s="294"/>
      <c r="AM22" s="294"/>
      <c r="AN22" s="294"/>
      <c r="AO22" s="295"/>
      <c r="AP22" s="296"/>
      <c r="AQ22" s="296"/>
      <c r="AR22" s="296"/>
      <c r="AS22" s="296"/>
      <c r="AT22" s="296"/>
      <c r="AU22" s="296"/>
      <c r="AV22" s="91"/>
      <c r="AW22" s="91"/>
      <c r="AX22" s="91"/>
      <c r="AY22" s="91"/>
      <c r="AZ22" s="91"/>
      <c r="BA22" s="91"/>
      <c r="BB22" s="91"/>
      <c r="BC22" s="91"/>
      <c r="BD22" s="290"/>
      <c r="BE22" s="288"/>
      <c r="BF22" s="288"/>
      <c r="BG22" s="288"/>
      <c r="BH22" s="288"/>
      <c r="BI22" s="288"/>
      <c r="BJ22" s="288"/>
      <c r="BK22" s="289"/>
      <c r="BL22" s="281"/>
      <c r="BM22" s="281"/>
      <c r="BN22" s="281"/>
      <c r="BO22" s="281"/>
      <c r="BP22" s="281"/>
      <c r="BQ22" s="281"/>
      <c r="BR22" s="281"/>
      <c r="BS22" s="281"/>
      <c r="BT22" s="368"/>
      <c r="BU22" s="368"/>
      <c r="BV22" s="368"/>
      <c r="BW22" s="369"/>
    </row>
    <row r="23" spans="1:78" x14ac:dyDescent="0.25">
      <c r="A23" s="4">
        <v>5</v>
      </c>
      <c r="B23" s="284"/>
      <c r="C23" s="285"/>
      <c r="D23" s="286"/>
      <c r="E23" s="89"/>
      <c r="F23" s="89"/>
      <c r="G23" s="89"/>
      <c r="H23" s="89"/>
      <c r="I23" s="89"/>
      <c r="J23" s="89"/>
      <c r="K23" s="89"/>
      <c r="L23" s="89"/>
      <c r="M23" s="89"/>
      <c r="N23" s="287"/>
      <c r="O23" s="288"/>
      <c r="P23" s="289"/>
      <c r="Q23" s="287"/>
      <c r="R23" s="288"/>
      <c r="S23" s="289"/>
      <c r="T23" s="290"/>
      <c r="U23" s="291"/>
      <c r="V23" s="291"/>
      <c r="W23" s="291"/>
      <c r="X23" s="291"/>
      <c r="Y23" s="297"/>
      <c r="Z23" s="298"/>
      <c r="AA23" s="299"/>
      <c r="AB23" s="299"/>
      <c r="AC23" s="299"/>
      <c r="AD23" s="299"/>
      <c r="AE23" s="299"/>
      <c r="AF23" s="299"/>
      <c r="AG23" s="299"/>
      <c r="AH23" s="300"/>
      <c r="AI23" s="293"/>
      <c r="AJ23" s="294"/>
      <c r="AK23" s="294"/>
      <c r="AL23" s="294"/>
      <c r="AM23" s="294"/>
      <c r="AN23" s="294"/>
      <c r="AO23" s="295"/>
      <c r="AP23" s="296"/>
      <c r="AQ23" s="296"/>
      <c r="AR23" s="296"/>
      <c r="AS23" s="296"/>
      <c r="AT23" s="296"/>
      <c r="AU23" s="296"/>
      <c r="AV23" s="91"/>
      <c r="AW23" s="91"/>
      <c r="AX23" s="91"/>
      <c r="AY23" s="91"/>
      <c r="AZ23" s="91"/>
      <c r="BA23" s="91"/>
      <c r="BB23" s="91"/>
      <c r="BC23" s="91"/>
      <c r="BD23" s="290"/>
      <c r="BE23" s="288"/>
      <c r="BF23" s="288"/>
      <c r="BG23" s="288"/>
      <c r="BH23" s="288"/>
      <c r="BI23" s="288"/>
      <c r="BJ23" s="288"/>
      <c r="BK23" s="289"/>
      <c r="BL23" s="281"/>
      <c r="BM23" s="281"/>
      <c r="BN23" s="281"/>
      <c r="BO23" s="281"/>
      <c r="BP23" s="281"/>
      <c r="BQ23" s="281"/>
      <c r="BR23" s="281"/>
      <c r="BS23" s="281"/>
      <c r="BT23" s="368"/>
      <c r="BU23" s="368"/>
      <c r="BV23" s="368"/>
      <c r="BW23" s="369"/>
    </row>
    <row r="24" spans="1:78" x14ac:dyDescent="0.25">
      <c r="A24" s="4">
        <v>6</v>
      </c>
      <c r="B24" s="284"/>
      <c r="C24" s="285"/>
      <c r="D24" s="286"/>
      <c r="E24" s="89"/>
      <c r="F24" s="89"/>
      <c r="G24" s="89"/>
      <c r="H24" s="89"/>
      <c r="I24" s="89"/>
      <c r="J24" s="89"/>
      <c r="K24" s="89"/>
      <c r="L24" s="89"/>
      <c r="M24" s="89"/>
      <c r="N24" s="287"/>
      <c r="O24" s="288"/>
      <c r="P24" s="289"/>
      <c r="Q24" s="287"/>
      <c r="R24" s="288"/>
      <c r="S24" s="289"/>
      <c r="T24" s="290"/>
      <c r="U24" s="291"/>
      <c r="V24" s="291"/>
      <c r="W24" s="291"/>
      <c r="X24" s="291"/>
      <c r="Y24" s="297"/>
      <c r="Z24" s="298"/>
      <c r="AA24" s="299"/>
      <c r="AB24" s="299"/>
      <c r="AC24" s="299"/>
      <c r="AD24" s="299"/>
      <c r="AE24" s="299"/>
      <c r="AF24" s="299"/>
      <c r="AG24" s="299"/>
      <c r="AH24" s="300"/>
      <c r="AI24" s="293"/>
      <c r="AJ24" s="294"/>
      <c r="AK24" s="294"/>
      <c r="AL24" s="294"/>
      <c r="AM24" s="294"/>
      <c r="AN24" s="294"/>
      <c r="AO24" s="295"/>
      <c r="AP24" s="296"/>
      <c r="AQ24" s="296"/>
      <c r="AR24" s="296"/>
      <c r="AS24" s="296"/>
      <c r="AT24" s="296"/>
      <c r="AU24" s="296"/>
      <c r="AV24" s="91"/>
      <c r="AW24" s="91"/>
      <c r="AX24" s="91"/>
      <c r="AY24" s="91"/>
      <c r="AZ24" s="91"/>
      <c r="BA24" s="91"/>
      <c r="BB24" s="91"/>
      <c r="BC24" s="91"/>
      <c r="BD24" s="290"/>
      <c r="BE24" s="288"/>
      <c r="BF24" s="288"/>
      <c r="BG24" s="288"/>
      <c r="BH24" s="288"/>
      <c r="BI24" s="288"/>
      <c r="BJ24" s="288"/>
      <c r="BK24" s="289"/>
      <c r="BL24" s="281"/>
      <c r="BM24" s="281"/>
      <c r="BN24" s="281"/>
      <c r="BO24" s="281"/>
      <c r="BP24" s="281"/>
      <c r="BQ24" s="281"/>
      <c r="BR24" s="281"/>
      <c r="BS24" s="281"/>
      <c r="BT24" s="368"/>
      <c r="BU24" s="368"/>
      <c r="BV24" s="368"/>
      <c r="BW24" s="369"/>
    </row>
    <row r="25" spans="1:78" x14ac:dyDescent="0.25">
      <c r="A25" s="4">
        <v>7</v>
      </c>
      <c r="B25" s="284"/>
      <c r="C25" s="285"/>
      <c r="D25" s="286"/>
      <c r="E25" s="89"/>
      <c r="F25" s="89"/>
      <c r="G25" s="89"/>
      <c r="H25" s="89"/>
      <c r="I25" s="89"/>
      <c r="J25" s="89"/>
      <c r="K25" s="89"/>
      <c r="L25" s="89"/>
      <c r="M25" s="89"/>
      <c r="N25" s="287"/>
      <c r="O25" s="288"/>
      <c r="P25" s="289"/>
      <c r="Q25" s="287"/>
      <c r="R25" s="288"/>
      <c r="S25" s="289"/>
      <c r="T25" s="290"/>
      <c r="U25" s="291"/>
      <c r="V25" s="291"/>
      <c r="W25" s="291"/>
      <c r="X25" s="291"/>
      <c r="Y25" s="297"/>
      <c r="Z25" s="298"/>
      <c r="AA25" s="299"/>
      <c r="AB25" s="299"/>
      <c r="AC25" s="299"/>
      <c r="AD25" s="299"/>
      <c r="AE25" s="299"/>
      <c r="AF25" s="299"/>
      <c r="AG25" s="299"/>
      <c r="AH25" s="300"/>
      <c r="AI25" s="293"/>
      <c r="AJ25" s="294"/>
      <c r="AK25" s="294"/>
      <c r="AL25" s="294"/>
      <c r="AM25" s="294"/>
      <c r="AN25" s="294"/>
      <c r="AO25" s="295"/>
      <c r="AP25" s="296"/>
      <c r="AQ25" s="296"/>
      <c r="AR25" s="296"/>
      <c r="AS25" s="296"/>
      <c r="AT25" s="296"/>
      <c r="AU25" s="296"/>
      <c r="AV25" s="91"/>
      <c r="AW25" s="91"/>
      <c r="AX25" s="91"/>
      <c r="AY25" s="91"/>
      <c r="AZ25" s="91"/>
      <c r="BA25" s="91"/>
      <c r="BB25" s="91"/>
      <c r="BC25" s="91"/>
      <c r="BD25" s="290"/>
      <c r="BE25" s="288"/>
      <c r="BF25" s="288"/>
      <c r="BG25" s="288"/>
      <c r="BH25" s="288"/>
      <c r="BI25" s="288"/>
      <c r="BJ25" s="288"/>
      <c r="BK25" s="289"/>
      <c r="BL25" s="281"/>
      <c r="BM25" s="281"/>
      <c r="BN25" s="281"/>
      <c r="BO25" s="281"/>
      <c r="BP25" s="281"/>
      <c r="BQ25" s="281"/>
      <c r="BR25" s="281"/>
      <c r="BS25" s="281"/>
      <c r="BT25" s="368"/>
      <c r="BU25" s="368"/>
      <c r="BV25" s="368"/>
      <c r="BW25" s="369"/>
    </row>
    <row r="26" spans="1:78" x14ac:dyDescent="0.25">
      <c r="A26" s="4">
        <v>8</v>
      </c>
      <c r="B26" s="284"/>
      <c r="C26" s="285"/>
      <c r="D26" s="286"/>
      <c r="E26" s="89"/>
      <c r="F26" s="89"/>
      <c r="G26" s="89"/>
      <c r="H26" s="89"/>
      <c r="I26" s="89"/>
      <c r="J26" s="89"/>
      <c r="K26" s="89"/>
      <c r="L26" s="89"/>
      <c r="M26" s="89"/>
      <c r="N26" s="287"/>
      <c r="O26" s="288"/>
      <c r="P26" s="289"/>
      <c r="Q26" s="287"/>
      <c r="R26" s="288"/>
      <c r="S26" s="289"/>
      <c r="T26" s="290"/>
      <c r="U26" s="291"/>
      <c r="V26" s="291"/>
      <c r="W26" s="291"/>
      <c r="X26" s="291"/>
      <c r="Y26" s="297"/>
      <c r="Z26" s="298"/>
      <c r="AA26" s="299"/>
      <c r="AB26" s="299"/>
      <c r="AC26" s="299"/>
      <c r="AD26" s="299"/>
      <c r="AE26" s="299"/>
      <c r="AF26" s="299"/>
      <c r="AG26" s="299"/>
      <c r="AH26" s="300"/>
      <c r="AI26" s="293"/>
      <c r="AJ26" s="294"/>
      <c r="AK26" s="294"/>
      <c r="AL26" s="294"/>
      <c r="AM26" s="294"/>
      <c r="AN26" s="294"/>
      <c r="AO26" s="295"/>
      <c r="AP26" s="296"/>
      <c r="AQ26" s="296"/>
      <c r="AR26" s="296"/>
      <c r="AS26" s="296"/>
      <c r="AT26" s="296"/>
      <c r="AU26" s="296"/>
      <c r="AV26" s="91"/>
      <c r="AW26" s="91"/>
      <c r="AX26" s="91"/>
      <c r="AY26" s="91"/>
      <c r="AZ26" s="91"/>
      <c r="BA26" s="91"/>
      <c r="BB26" s="91"/>
      <c r="BC26" s="91"/>
      <c r="BD26" s="290"/>
      <c r="BE26" s="288"/>
      <c r="BF26" s="288"/>
      <c r="BG26" s="288"/>
      <c r="BH26" s="288"/>
      <c r="BI26" s="288"/>
      <c r="BJ26" s="288"/>
      <c r="BK26" s="289"/>
      <c r="BL26" s="281"/>
      <c r="BM26" s="281"/>
      <c r="BN26" s="281"/>
      <c r="BO26" s="281"/>
      <c r="BP26" s="281"/>
      <c r="BQ26" s="281"/>
      <c r="BR26" s="281"/>
      <c r="BS26" s="281"/>
      <c r="BT26" s="368"/>
      <c r="BU26" s="368"/>
      <c r="BV26" s="368"/>
      <c r="BW26" s="369"/>
    </row>
    <row r="27" spans="1:78" x14ac:dyDescent="0.25">
      <c r="A27" s="4">
        <v>9</v>
      </c>
      <c r="B27" s="284"/>
      <c r="C27" s="285"/>
      <c r="D27" s="286"/>
      <c r="E27" s="89"/>
      <c r="F27" s="89"/>
      <c r="G27" s="89"/>
      <c r="H27" s="89"/>
      <c r="I27" s="89"/>
      <c r="J27" s="89"/>
      <c r="K27" s="89"/>
      <c r="L27" s="89"/>
      <c r="M27" s="89"/>
      <c r="N27" s="287"/>
      <c r="O27" s="288"/>
      <c r="P27" s="289"/>
      <c r="Q27" s="287"/>
      <c r="R27" s="288"/>
      <c r="S27" s="289"/>
      <c r="T27" s="290"/>
      <c r="U27" s="291"/>
      <c r="V27" s="291"/>
      <c r="W27" s="291"/>
      <c r="X27" s="291"/>
      <c r="Y27" s="297"/>
      <c r="Z27" s="298"/>
      <c r="AA27" s="299"/>
      <c r="AB27" s="299"/>
      <c r="AC27" s="299"/>
      <c r="AD27" s="299"/>
      <c r="AE27" s="299"/>
      <c r="AF27" s="299"/>
      <c r="AG27" s="299"/>
      <c r="AH27" s="300"/>
      <c r="AI27" s="293"/>
      <c r="AJ27" s="294"/>
      <c r="AK27" s="294"/>
      <c r="AL27" s="294"/>
      <c r="AM27" s="294"/>
      <c r="AN27" s="294"/>
      <c r="AO27" s="295"/>
      <c r="AP27" s="296"/>
      <c r="AQ27" s="296"/>
      <c r="AR27" s="296"/>
      <c r="AS27" s="296"/>
      <c r="AT27" s="296"/>
      <c r="AU27" s="296"/>
      <c r="AV27" s="91"/>
      <c r="AW27" s="91"/>
      <c r="AX27" s="91"/>
      <c r="AY27" s="91"/>
      <c r="AZ27" s="91"/>
      <c r="BA27" s="91"/>
      <c r="BB27" s="91"/>
      <c r="BC27" s="91"/>
      <c r="BD27" s="290"/>
      <c r="BE27" s="288"/>
      <c r="BF27" s="288"/>
      <c r="BG27" s="288"/>
      <c r="BH27" s="288"/>
      <c r="BI27" s="288"/>
      <c r="BJ27" s="288"/>
      <c r="BK27" s="289"/>
      <c r="BL27" s="281"/>
      <c r="BM27" s="281"/>
      <c r="BN27" s="281"/>
      <c r="BO27" s="281"/>
      <c r="BP27" s="281"/>
      <c r="BQ27" s="281"/>
      <c r="BR27" s="281"/>
      <c r="BS27" s="281"/>
      <c r="BT27" s="368"/>
      <c r="BU27" s="368"/>
      <c r="BV27" s="368"/>
      <c r="BW27" s="369"/>
    </row>
    <row r="28" spans="1:78" x14ac:dyDescent="0.25">
      <c r="A28" s="4">
        <v>10</v>
      </c>
      <c r="B28" s="284"/>
      <c r="C28" s="285"/>
      <c r="D28" s="286"/>
      <c r="E28" s="89"/>
      <c r="F28" s="89"/>
      <c r="G28" s="89"/>
      <c r="H28" s="89"/>
      <c r="I28" s="89"/>
      <c r="J28" s="89"/>
      <c r="K28" s="89"/>
      <c r="L28" s="89"/>
      <c r="M28" s="89"/>
      <c r="N28" s="287"/>
      <c r="O28" s="288"/>
      <c r="P28" s="289"/>
      <c r="Q28" s="287"/>
      <c r="R28" s="288"/>
      <c r="S28" s="289"/>
      <c r="T28" s="290"/>
      <c r="U28" s="291"/>
      <c r="V28" s="291"/>
      <c r="W28" s="291"/>
      <c r="X28" s="291"/>
      <c r="Y28" s="297"/>
      <c r="Z28" s="292"/>
      <c r="AA28" s="281"/>
      <c r="AB28" s="281"/>
      <c r="AC28" s="281"/>
      <c r="AD28" s="281"/>
      <c r="AE28" s="281"/>
      <c r="AF28" s="281"/>
      <c r="AG28" s="281"/>
      <c r="AH28" s="281"/>
      <c r="AI28" s="293"/>
      <c r="AJ28" s="294"/>
      <c r="AK28" s="294"/>
      <c r="AL28" s="294"/>
      <c r="AM28" s="294"/>
      <c r="AN28" s="294"/>
      <c r="AO28" s="295"/>
      <c r="AP28" s="296"/>
      <c r="AQ28" s="296"/>
      <c r="AR28" s="296"/>
      <c r="AS28" s="296"/>
      <c r="AT28" s="296"/>
      <c r="AU28" s="296"/>
      <c r="AV28" s="91"/>
      <c r="AW28" s="91"/>
      <c r="AX28" s="91"/>
      <c r="AY28" s="91"/>
      <c r="AZ28" s="91"/>
      <c r="BA28" s="91"/>
      <c r="BB28" s="91"/>
      <c r="BC28" s="91"/>
      <c r="BD28" s="290"/>
      <c r="BE28" s="288"/>
      <c r="BF28" s="288"/>
      <c r="BG28" s="288"/>
      <c r="BH28" s="288"/>
      <c r="BI28" s="288"/>
      <c r="BJ28" s="288"/>
      <c r="BK28" s="289"/>
      <c r="BL28" s="281"/>
      <c r="BM28" s="281"/>
      <c r="BN28" s="281"/>
      <c r="BO28" s="281"/>
      <c r="BP28" s="281"/>
      <c r="BQ28" s="281"/>
      <c r="BR28" s="281"/>
      <c r="BS28" s="281"/>
      <c r="BT28" s="368"/>
      <c r="BU28" s="368"/>
      <c r="BV28" s="368"/>
      <c r="BW28" s="369"/>
    </row>
    <row r="29" spans="1:78" x14ac:dyDescent="0.25">
      <c r="A29" s="4"/>
      <c r="B29" s="1"/>
      <c r="C29" s="1"/>
      <c r="D29" s="1"/>
      <c r="E29" s="1"/>
      <c r="F29" s="1"/>
      <c r="G29" s="1"/>
      <c r="H29" s="1"/>
      <c r="I29" s="1"/>
      <c r="J29" s="1"/>
      <c r="K29" s="1"/>
      <c r="L29" s="6"/>
      <c r="M29" s="6"/>
      <c r="N29" s="9"/>
      <c r="O29" s="9"/>
      <c r="P29" s="9"/>
      <c r="Q29" s="9"/>
      <c r="R29" s="9"/>
      <c r="S29" s="9"/>
      <c r="T29" s="10"/>
      <c r="U29" s="10"/>
      <c r="V29" s="10"/>
      <c r="W29" s="10"/>
      <c r="X29" s="10"/>
      <c r="Y29" s="10"/>
      <c r="Z29" s="60"/>
      <c r="AA29" s="60"/>
      <c r="AB29" s="60"/>
      <c r="AC29" s="60"/>
      <c r="AD29" s="60"/>
      <c r="AE29" s="60"/>
      <c r="AF29" s="60"/>
      <c r="AG29" s="60"/>
      <c r="AH29" s="60"/>
      <c r="AI29" s="275" t="s">
        <v>8</v>
      </c>
      <c r="AJ29" s="275"/>
      <c r="AK29" s="275"/>
      <c r="AL29" s="275"/>
      <c r="AM29" s="275"/>
      <c r="AN29" s="275"/>
      <c r="AO29" s="275"/>
      <c r="AP29" s="276">
        <f>SUM(AP19:AU28)</f>
        <v>0</v>
      </c>
      <c r="AQ29" s="277"/>
      <c r="AR29" s="277"/>
      <c r="AS29" s="277"/>
      <c r="AT29" s="277"/>
      <c r="AU29" s="277"/>
      <c r="AV29" s="278">
        <f>SUM(AV19:BC28)</f>
        <v>0</v>
      </c>
      <c r="AW29" s="278"/>
      <c r="AX29" s="278"/>
      <c r="AY29" s="278"/>
      <c r="AZ29" s="278"/>
      <c r="BA29" s="278"/>
      <c r="BB29" s="278"/>
      <c r="BC29" s="278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4"/>
      <c r="BY29" s="4"/>
      <c r="BZ29" s="4"/>
    </row>
    <row r="30" spans="1:78" x14ac:dyDescent="0.25">
      <c r="A30" s="4"/>
      <c r="E30" s="1"/>
      <c r="F30" s="1"/>
      <c r="G30" s="1"/>
      <c r="H30" s="1"/>
      <c r="I30" s="1"/>
      <c r="J30" s="1"/>
      <c r="K30" s="1"/>
      <c r="L30" s="6"/>
      <c r="M30" s="6"/>
      <c r="N30" s="9"/>
      <c r="O30" s="9"/>
      <c r="P30" s="9"/>
      <c r="Q30" s="9"/>
      <c r="R30" s="9"/>
      <c r="S30" s="9"/>
      <c r="T30" s="10"/>
      <c r="U30" s="10"/>
      <c r="V30" s="10"/>
      <c r="W30" s="10"/>
      <c r="X30" s="10"/>
      <c r="Y30" s="10"/>
      <c r="Z30" s="60"/>
      <c r="AA30" s="60"/>
      <c r="AB30" s="60"/>
      <c r="AC30" s="60"/>
      <c r="AD30" s="60"/>
      <c r="AE30" s="60"/>
      <c r="AF30" s="60"/>
      <c r="AG30" s="60"/>
      <c r="AH30" s="60"/>
      <c r="AI30" s="275" t="s">
        <v>42</v>
      </c>
      <c r="AJ30" s="275"/>
      <c r="AK30" s="275"/>
      <c r="AL30" s="275"/>
      <c r="AM30" s="275"/>
      <c r="AN30" s="275"/>
      <c r="AO30" s="275"/>
      <c r="AP30" s="279">
        <f>AP29-AV29</f>
        <v>0</v>
      </c>
      <c r="AQ30" s="280"/>
      <c r="AR30" s="280"/>
      <c r="AS30" s="280"/>
      <c r="AT30" s="280"/>
      <c r="AU30" s="280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4"/>
      <c r="BY30" s="4"/>
      <c r="BZ30" s="4"/>
    </row>
    <row r="32" spans="1:78" x14ac:dyDescent="0.25">
      <c r="A32" s="301" t="str">
        <f>B10</f>
        <v>Community #2</v>
      </c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  <c r="AA32" s="301"/>
      <c r="AB32" s="301"/>
      <c r="AC32" s="301"/>
      <c r="AD32" s="301"/>
      <c r="AE32" s="301"/>
      <c r="AF32" s="301"/>
      <c r="AG32" s="301"/>
      <c r="AH32" s="301"/>
      <c r="AI32" s="301"/>
      <c r="AJ32" s="301"/>
      <c r="AK32" s="301"/>
      <c r="AL32" s="301"/>
      <c r="AM32" s="301"/>
      <c r="AN32" s="301"/>
      <c r="AO32" s="301"/>
      <c r="AP32" s="301"/>
      <c r="AQ32" s="301"/>
      <c r="AR32" s="301"/>
      <c r="AS32" s="301"/>
      <c r="AT32" s="301"/>
      <c r="AU32" s="301"/>
      <c r="AV32" s="301"/>
      <c r="AW32" s="301"/>
      <c r="AX32" s="301"/>
      <c r="AY32" s="301"/>
      <c r="AZ32" s="301"/>
      <c r="BA32" s="301"/>
      <c r="BB32" s="301"/>
      <c r="BC32" s="301"/>
      <c r="BD32" s="301"/>
      <c r="BE32" s="301"/>
      <c r="BF32" s="301"/>
      <c r="BG32" s="301"/>
      <c r="BH32" s="301"/>
      <c r="BI32" s="301"/>
      <c r="BJ32" s="301"/>
      <c r="BK32" s="301"/>
      <c r="BL32" s="301"/>
      <c r="BM32" s="301"/>
      <c r="BN32" s="301"/>
      <c r="BO32" s="301"/>
      <c r="BP32" s="301"/>
      <c r="BQ32" s="301"/>
      <c r="BR32" s="301"/>
      <c r="BS32" s="301"/>
      <c r="BT32" s="301"/>
      <c r="BU32" s="301"/>
      <c r="BV32" s="301"/>
      <c r="BW32" s="301"/>
    </row>
    <row r="33" spans="1:78" x14ac:dyDescent="0.25">
      <c r="B33" s="302" t="s">
        <v>13</v>
      </c>
      <c r="C33" s="303"/>
      <c r="D33" s="304"/>
      <c r="E33" s="302" t="s">
        <v>20</v>
      </c>
      <c r="F33" s="303"/>
      <c r="G33" s="303"/>
      <c r="H33" s="303"/>
      <c r="I33" s="303"/>
      <c r="J33" s="303"/>
      <c r="K33" s="303"/>
      <c r="L33" s="303"/>
      <c r="M33" s="304"/>
      <c r="N33" s="302" t="s">
        <v>23</v>
      </c>
      <c r="O33" s="303"/>
      <c r="P33" s="304"/>
      <c r="Q33" s="302" t="s">
        <v>24</v>
      </c>
      <c r="R33" s="303"/>
      <c r="S33" s="304"/>
      <c r="T33" s="302" t="s">
        <v>25</v>
      </c>
      <c r="U33" s="303"/>
      <c r="V33" s="303"/>
      <c r="W33" s="303"/>
      <c r="X33" s="303"/>
      <c r="Y33" s="304"/>
      <c r="Z33" s="302" t="s">
        <v>26</v>
      </c>
      <c r="AA33" s="303"/>
      <c r="AB33" s="303"/>
      <c r="AC33" s="303"/>
      <c r="AD33" s="303"/>
      <c r="AE33" s="303"/>
      <c r="AF33" s="303"/>
      <c r="AG33" s="303"/>
      <c r="AH33" s="304"/>
      <c r="AI33" s="302" t="s">
        <v>137</v>
      </c>
      <c r="AJ33" s="303"/>
      <c r="AK33" s="303"/>
      <c r="AL33" s="303"/>
      <c r="AM33" s="303"/>
      <c r="AN33" s="303"/>
      <c r="AO33" s="304"/>
      <c r="AP33" s="302" t="s">
        <v>17</v>
      </c>
      <c r="AQ33" s="303"/>
      <c r="AR33" s="303"/>
      <c r="AS33" s="303"/>
      <c r="AT33" s="303"/>
      <c r="AU33" s="304"/>
      <c r="AV33" s="302" t="s">
        <v>135</v>
      </c>
      <c r="AW33" s="303"/>
      <c r="AX33" s="303"/>
      <c r="AY33" s="303"/>
      <c r="AZ33" s="303"/>
      <c r="BA33" s="303"/>
      <c r="BB33" s="303"/>
      <c r="BC33" s="304"/>
      <c r="BD33" s="305" t="s">
        <v>109</v>
      </c>
      <c r="BE33" s="305"/>
      <c r="BF33" s="305"/>
      <c r="BG33" s="305"/>
      <c r="BH33" s="305"/>
      <c r="BI33" s="305"/>
      <c r="BJ33" s="305"/>
      <c r="BK33" s="305"/>
      <c r="BL33" s="305" t="s">
        <v>27</v>
      </c>
      <c r="BM33" s="305"/>
      <c r="BN33" s="305"/>
      <c r="BO33" s="305"/>
      <c r="BP33" s="305"/>
      <c r="BQ33" s="305"/>
      <c r="BR33" s="305"/>
      <c r="BS33" s="305"/>
      <c r="BT33" s="305" t="s">
        <v>136</v>
      </c>
      <c r="BU33" s="305"/>
      <c r="BV33" s="305"/>
      <c r="BW33" s="305"/>
    </row>
    <row r="34" spans="1:78" x14ac:dyDescent="0.25">
      <c r="A34" s="4">
        <v>1</v>
      </c>
      <c r="B34" s="284"/>
      <c r="C34" s="285"/>
      <c r="D34" s="286"/>
      <c r="E34" s="89"/>
      <c r="F34" s="89"/>
      <c r="G34" s="89"/>
      <c r="H34" s="89"/>
      <c r="I34" s="89"/>
      <c r="J34" s="89"/>
      <c r="K34" s="89"/>
      <c r="L34" s="89"/>
      <c r="M34" s="89"/>
      <c r="N34" s="287"/>
      <c r="O34" s="288"/>
      <c r="P34" s="289"/>
      <c r="Q34" s="287"/>
      <c r="R34" s="288"/>
      <c r="S34" s="289"/>
      <c r="T34" s="290"/>
      <c r="U34" s="291"/>
      <c r="V34" s="291"/>
      <c r="W34" s="291"/>
      <c r="X34" s="291"/>
      <c r="Y34" s="297"/>
      <c r="Z34" s="298"/>
      <c r="AA34" s="299"/>
      <c r="AB34" s="299"/>
      <c r="AC34" s="299"/>
      <c r="AD34" s="299"/>
      <c r="AE34" s="299"/>
      <c r="AF34" s="299"/>
      <c r="AG34" s="299"/>
      <c r="AH34" s="300"/>
      <c r="AI34" s="293"/>
      <c r="AJ34" s="294"/>
      <c r="AK34" s="294"/>
      <c r="AL34" s="294"/>
      <c r="AM34" s="294"/>
      <c r="AN34" s="294"/>
      <c r="AO34" s="295"/>
      <c r="AP34" s="296"/>
      <c r="AQ34" s="296"/>
      <c r="AR34" s="296"/>
      <c r="AS34" s="296"/>
      <c r="AT34" s="296"/>
      <c r="AU34" s="296"/>
      <c r="AV34" s="290"/>
      <c r="AW34" s="288"/>
      <c r="AX34" s="288"/>
      <c r="AY34" s="288"/>
      <c r="AZ34" s="288"/>
      <c r="BA34" s="288"/>
      <c r="BB34" s="288"/>
      <c r="BC34" s="289"/>
      <c r="BD34" s="320"/>
      <c r="BE34" s="299"/>
      <c r="BF34" s="299"/>
      <c r="BG34" s="299"/>
      <c r="BH34" s="299"/>
      <c r="BI34" s="299"/>
      <c r="BJ34" s="299"/>
      <c r="BK34" s="300"/>
      <c r="BL34" s="367"/>
      <c r="BM34" s="368"/>
      <c r="BN34" s="368"/>
      <c r="BO34" s="368"/>
      <c r="BP34" s="368"/>
      <c r="BQ34" s="368"/>
      <c r="BR34" s="368"/>
      <c r="BS34" s="368"/>
      <c r="BT34" s="370"/>
      <c r="BU34" s="371"/>
      <c r="BV34" s="371"/>
      <c r="BW34" s="372"/>
    </row>
    <row r="35" spans="1:78" x14ac:dyDescent="0.25">
      <c r="A35" s="4">
        <v>2</v>
      </c>
      <c r="B35" s="284"/>
      <c r="C35" s="285"/>
      <c r="D35" s="286"/>
      <c r="E35" s="89"/>
      <c r="F35" s="89"/>
      <c r="G35" s="89"/>
      <c r="H35" s="89"/>
      <c r="I35" s="89"/>
      <c r="J35" s="89"/>
      <c r="K35" s="89"/>
      <c r="L35" s="89"/>
      <c r="M35" s="89"/>
      <c r="N35" s="287"/>
      <c r="O35" s="288"/>
      <c r="P35" s="289"/>
      <c r="Q35" s="287"/>
      <c r="R35" s="288"/>
      <c r="S35" s="289"/>
      <c r="T35" s="290"/>
      <c r="U35" s="291"/>
      <c r="V35" s="291"/>
      <c r="W35" s="291"/>
      <c r="X35" s="291"/>
      <c r="Y35" s="297"/>
      <c r="Z35" s="298"/>
      <c r="AA35" s="299"/>
      <c r="AB35" s="299"/>
      <c r="AC35" s="299"/>
      <c r="AD35" s="299"/>
      <c r="AE35" s="299"/>
      <c r="AF35" s="299"/>
      <c r="AG35" s="299"/>
      <c r="AH35" s="300"/>
      <c r="AI35" s="293"/>
      <c r="AJ35" s="294"/>
      <c r="AK35" s="294"/>
      <c r="AL35" s="294"/>
      <c r="AM35" s="294"/>
      <c r="AN35" s="294"/>
      <c r="AO35" s="295"/>
      <c r="AP35" s="296"/>
      <c r="AQ35" s="296"/>
      <c r="AR35" s="296"/>
      <c r="AS35" s="296"/>
      <c r="AT35" s="296"/>
      <c r="AU35" s="296"/>
      <c r="AV35" s="290"/>
      <c r="AW35" s="288"/>
      <c r="AX35" s="288"/>
      <c r="AY35" s="288"/>
      <c r="AZ35" s="288"/>
      <c r="BA35" s="288"/>
      <c r="BB35" s="288"/>
      <c r="BC35" s="289"/>
      <c r="BD35" s="320"/>
      <c r="BE35" s="299"/>
      <c r="BF35" s="299"/>
      <c r="BG35" s="299"/>
      <c r="BH35" s="299"/>
      <c r="BI35" s="299"/>
      <c r="BJ35" s="299"/>
      <c r="BK35" s="300"/>
      <c r="BL35" s="367"/>
      <c r="BM35" s="368"/>
      <c r="BN35" s="368"/>
      <c r="BO35" s="368"/>
      <c r="BP35" s="368"/>
      <c r="BQ35" s="368"/>
      <c r="BR35" s="368"/>
      <c r="BS35" s="368"/>
      <c r="BT35" s="370"/>
      <c r="BU35" s="371"/>
      <c r="BV35" s="371"/>
      <c r="BW35" s="372"/>
    </row>
    <row r="36" spans="1:78" x14ac:dyDescent="0.25">
      <c r="A36" s="4">
        <v>3</v>
      </c>
      <c r="B36" s="284"/>
      <c r="C36" s="285"/>
      <c r="D36" s="286"/>
      <c r="E36" s="89"/>
      <c r="F36" s="89"/>
      <c r="G36" s="89"/>
      <c r="H36" s="89"/>
      <c r="I36" s="89"/>
      <c r="J36" s="89"/>
      <c r="K36" s="89"/>
      <c r="L36" s="89"/>
      <c r="M36" s="89"/>
      <c r="N36" s="287"/>
      <c r="O36" s="288"/>
      <c r="P36" s="289"/>
      <c r="Q36" s="287"/>
      <c r="R36" s="288"/>
      <c r="S36" s="289"/>
      <c r="T36" s="290"/>
      <c r="U36" s="291"/>
      <c r="V36" s="291"/>
      <c r="W36" s="291"/>
      <c r="X36" s="291"/>
      <c r="Y36" s="297"/>
      <c r="Z36" s="298"/>
      <c r="AA36" s="299"/>
      <c r="AB36" s="299"/>
      <c r="AC36" s="299"/>
      <c r="AD36" s="299"/>
      <c r="AE36" s="299"/>
      <c r="AF36" s="299"/>
      <c r="AG36" s="299"/>
      <c r="AH36" s="300"/>
      <c r="AI36" s="293"/>
      <c r="AJ36" s="294"/>
      <c r="AK36" s="294"/>
      <c r="AL36" s="294"/>
      <c r="AM36" s="294"/>
      <c r="AN36" s="294"/>
      <c r="AO36" s="295"/>
      <c r="AP36" s="296"/>
      <c r="AQ36" s="296"/>
      <c r="AR36" s="296"/>
      <c r="AS36" s="296"/>
      <c r="AT36" s="296"/>
      <c r="AU36" s="296"/>
      <c r="AV36" s="290"/>
      <c r="AW36" s="288"/>
      <c r="AX36" s="288"/>
      <c r="AY36" s="288"/>
      <c r="AZ36" s="288"/>
      <c r="BA36" s="288"/>
      <c r="BB36" s="288"/>
      <c r="BC36" s="289"/>
      <c r="BD36" s="320"/>
      <c r="BE36" s="299"/>
      <c r="BF36" s="299"/>
      <c r="BG36" s="299"/>
      <c r="BH36" s="299"/>
      <c r="BI36" s="299"/>
      <c r="BJ36" s="299"/>
      <c r="BK36" s="300"/>
      <c r="BL36" s="367"/>
      <c r="BM36" s="368"/>
      <c r="BN36" s="368"/>
      <c r="BO36" s="368"/>
      <c r="BP36" s="368"/>
      <c r="BQ36" s="368"/>
      <c r="BR36" s="368"/>
      <c r="BS36" s="368"/>
      <c r="BT36" s="370"/>
      <c r="BU36" s="371"/>
      <c r="BV36" s="371"/>
      <c r="BW36" s="372"/>
    </row>
    <row r="37" spans="1:78" x14ac:dyDescent="0.25">
      <c r="A37" s="4">
        <v>4</v>
      </c>
      <c r="B37" s="284"/>
      <c r="C37" s="285"/>
      <c r="D37" s="286"/>
      <c r="E37" s="89"/>
      <c r="F37" s="89"/>
      <c r="G37" s="89"/>
      <c r="H37" s="89"/>
      <c r="I37" s="89"/>
      <c r="J37" s="89"/>
      <c r="K37" s="89"/>
      <c r="L37" s="89"/>
      <c r="M37" s="89"/>
      <c r="N37" s="287"/>
      <c r="O37" s="288"/>
      <c r="P37" s="289"/>
      <c r="Q37" s="287"/>
      <c r="R37" s="288"/>
      <c r="S37" s="289"/>
      <c r="T37" s="290"/>
      <c r="U37" s="291"/>
      <c r="V37" s="291"/>
      <c r="W37" s="291"/>
      <c r="X37" s="291"/>
      <c r="Y37" s="297"/>
      <c r="Z37" s="298"/>
      <c r="AA37" s="299"/>
      <c r="AB37" s="299"/>
      <c r="AC37" s="299"/>
      <c r="AD37" s="299"/>
      <c r="AE37" s="299"/>
      <c r="AF37" s="299"/>
      <c r="AG37" s="299"/>
      <c r="AH37" s="300"/>
      <c r="AI37" s="293"/>
      <c r="AJ37" s="294"/>
      <c r="AK37" s="294"/>
      <c r="AL37" s="294"/>
      <c r="AM37" s="294"/>
      <c r="AN37" s="294"/>
      <c r="AO37" s="295"/>
      <c r="AP37" s="296"/>
      <c r="AQ37" s="296"/>
      <c r="AR37" s="296"/>
      <c r="AS37" s="296"/>
      <c r="AT37" s="296"/>
      <c r="AU37" s="296"/>
      <c r="AV37" s="290"/>
      <c r="AW37" s="288"/>
      <c r="AX37" s="288"/>
      <c r="AY37" s="288"/>
      <c r="AZ37" s="288"/>
      <c r="BA37" s="288"/>
      <c r="BB37" s="288"/>
      <c r="BC37" s="289"/>
      <c r="BD37" s="320"/>
      <c r="BE37" s="299"/>
      <c r="BF37" s="299"/>
      <c r="BG37" s="299"/>
      <c r="BH37" s="299"/>
      <c r="BI37" s="299"/>
      <c r="BJ37" s="299"/>
      <c r="BK37" s="300"/>
      <c r="BL37" s="367"/>
      <c r="BM37" s="368"/>
      <c r="BN37" s="368"/>
      <c r="BO37" s="368"/>
      <c r="BP37" s="368"/>
      <c r="BQ37" s="368"/>
      <c r="BR37" s="368"/>
      <c r="BS37" s="368"/>
      <c r="BT37" s="370"/>
      <c r="BU37" s="371"/>
      <c r="BV37" s="371"/>
      <c r="BW37" s="372"/>
    </row>
    <row r="38" spans="1:78" x14ac:dyDescent="0.25">
      <c r="A38" s="4">
        <v>5</v>
      </c>
      <c r="B38" s="284"/>
      <c r="C38" s="285"/>
      <c r="D38" s="286"/>
      <c r="E38" s="89"/>
      <c r="F38" s="89"/>
      <c r="G38" s="89"/>
      <c r="H38" s="89"/>
      <c r="I38" s="89"/>
      <c r="J38" s="89"/>
      <c r="K38" s="89"/>
      <c r="L38" s="89"/>
      <c r="M38" s="89"/>
      <c r="N38" s="287"/>
      <c r="O38" s="288"/>
      <c r="P38" s="289"/>
      <c r="Q38" s="287"/>
      <c r="R38" s="288"/>
      <c r="S38" s="289"/>
      <c r="T38" s="290"/>
      <c r="U38" s="291"/>
      <c r="V38" s="291"/>
      <c r="W38" s="291"/>
      <c r="X38" s="291"/>
      <c r="Y38" s="297"/>
      <c r="Z38" s="298"/>
      <c r="AA38" s="299"/>
      <c r="AB38" s="299"/>
      <c r="AC38" s="299"/>
      <c r="AD38" s="299"/>
      <c r="AE38" s="299"/>
      <c r="AF38" s="299"/>
      <c r="AG38" s="299"/>
      <c r="AH38" s="300"/>
      <c r="AI38" s="293"/>
      <c r="AJ38" s="294"/>
      <c r="AK38" s="294"/>
      <c r="AL38" s="294"/>
      <c r="AM38" s="294"/>
      <c r="AN38" s="294"/>
      <c r="AO38" s="295"/>
      <c r="AP38" s="296"/>
      <c r="AQ38" s="296"/>
      <c r="AR38" s="296"/>
      <c r="AS38" s="296"/>
      <c r="AT38" s="296"/>
      <c r="AU38" s="296"/>
      <c r="AV38" s="290"/>
      <c r="AW38" s="288"/>
      <c r="AX38" s="288"/>
      <c r="AY38" s="288"/>
      <c r="AZ38" s="288"/>
      <c r="BA38" s="288"/>
      <c r="BB38" s="288"/>
      <c r="BC38" s="289"/>
      <c r="BD38" s="320"/>
      <c r="BE38" s="299"/>
      <c r="BF38" s="299"/>
      <c r="BG38" s="299"/>
      <c r="BH38" s="299"/>
      <c r="BI38" s="299"/>
      <c r="BJ38" s="299"/>
      <c r="BK38" s="300"/>
      <c r="BL38" s="367"/>
      <c r="BM38" s="368"/>
      <c r="BN38" s="368"/>
      <c r="BO38" s="368"/>
      <c r="BP38" s="368"/>
      <c r="BQ38" s="368"/>
      <c r="BR38" s="368"/>
      <c r="BS38" s="368"/>
      <c r="BT38" s="370"/>
      <c r="BU38" s="371"/>
      <c r="BV38" s="371"/>
      <c r="BW38" s="372"/>
    </row>
    <row r="39" spans="1:78" x14ac:dyDescent="0.25">
      <c r="A39" s="4">
        <v>6</v>
      </c>
      <c r="B39" s="284"/>
      <c r="C39" s="285"/>
      <c r="D39" s="286"/>
      <c r="E39" s="89"/>
      <c r="F39" s="89"/>
      <c r="G39" s="89"/>
      <c r="H39" s="89"/>
      <c r="I39" s="89"/>
      <c r="J39" s="89"/>
      <c r="K39" s="89"/>
      <c r="L39" s="89"/>
      <c r="M39" s="89"/>
      <c r="N39" s="287"/>
      <c r="O39" s="288"/>
      <c r="P39" s="289"/>
      <c r="Q39" s="287"/>
      <c r="R39" s="288"/>
      <c r="S39" s="289"/>
      <c r="T39" s="290"/>
      <c r="U39" s="291"/>
      <c r="V39" s="291"/>
      <c r="W39" s="291"/>
      <c r="X39" s="291"/>
      <c r="Y39" s="297"/>
      <c r="Z39" s="298"/>
      <c r="AA39" s="299"/>
      <c r="AB39" s="299"/>
      <c r="AC39" s="299"/>
      <c r="AD39" s="299"/>
      <c r="AE39" s="299"/>
      <c r="AF39" s="299"/>
      <c r="AG39" s="299"/>
      <c r="AH39" s="300"/>
      <c r="AI39" s="293"/>
      <c r="AJ39" s="294"/>
      <c r="AK39" s="294"/>
      <c r="AL39" s="294"/>
      <c r="AM39" s="294"/>
      <c r="AN39" s="294"/>
      <c r="AO39" s="295"/>
      <c r="AP39" s="296"/>
      <c r="AQ39" s="296"/>
      <c r="AR39" s="296"/>
      <c r="AS39" s="296"/>
      <c r="AT39" s="296"/>
      <c r="AU39" s="296"/>
      <c r="AV39" s="290"/>
      <c r="AW39" s="288"/>
      <c r="AX39" s="288"/>
      <c r="AY39" s="288"/>
      <c r="AZ39" s="288"/>
      <c r="BA39" s="288"/>
      <c r="BB39" s="288"/>
      <c r="BC39" s="289"/>
      <c r="BD39" s="320"/>
      <c r="BE39" s="299"/>
      <c r="BF39" s="299"/>
      <c r="BG39" s="299"/>
      <c r="BH39" s="299"/>
      <c r="BI39" s="299"/>
      <c r="BJ39" s="299"/>
      <c r="BK39" s="300"/>
      <c r="BL39" s="367"/>
      <c r="BM39" s="368"/>
      <c r="BN39" s="368"/>
      <c r="BO39" s="368"/>
      <c r="BP39" s="368"/>
      <c r="BQ39" s="368"/>
      <c r="BR39" s="368"/>
      <c r="BS39" s="368"/>
      <c r="BT39" s="370"/>
      <c r="BU39" s="371"/>
      <c r="BV39" s="371"/>
      <c r="BW39" s="372"/>
    </row>
    <row r="40" spans="1:78" x14ac:dyDescent="0.25">
      <c r="A40" s="4">
        <v>7</v>
      </c>
      <c r="B40" s="284"/>
      <c r="C40" s="285"/>
      <c r="D40" s="286"/>
      <c r="E40" s="89"/>
      <c r="F40" s="89"/>
      <c r="G40" s="89"/>
      <c r="H40" s="89"/>
      <c r="I40" s="89"/>
      <c r="J40" s="89"/>
      <c r="K40" s="89"/>
      <c r="L40" s="89"/>
      <c r="M40" s="89"/>
      <c r="N40" s="287"/>
      <c r="O40" s="288"/>
      <c r="P40" s="289"/>
      <c r="Q40" s="287"/>
      <c r="R40" s="288"/>
      <c r="S40" s="289"/>
      <c r="T40" s="290"/>
      <c r="U40" s="291"/>
      <c r="V40" s="291"/>
      <c r="W40" s="291"/>
      <c r="X40" s="291"/>
      <c r="Y40" s="297"/>
      <c r="Z40" s="298"/>
      <c r="AA40" s="299"/>
      <c r="AB40" s="299"/>
      <c r="AC40" s="299"/>
      <c r="AD40" s="299"/>
      <c r="AE40" s="299"/>
      <c r="AF40" s="299"/>
      <c r="AG40" s="299"/>
      <c r="AH40" s="300"/>
      <c r="AI40" s="293"/>
      <c r="AJ40" s="294"/>
      <c r="AK40" s="294"/>
      <c r="AL40" s="294"/>
      <c r="AM40" s="294"/>
      <c r="AN40" s="294"/>
      <c r="AO40" s="295"/>
      <c r="AP40" s="296"/>
      <c r="AQ40" s="296"/>
      <c r="AR40" s="296"/>
      <c r="AS40" s="296"/>
      <c r="AT40" s="296"/>
      <c r="AU40" s="296"/>
      <c r="AV40" s="290"/>
      <c r="AW40" s="288"/>
      <c r="AX40" s="288"/>
      <c r="AY40" s="288"/>
      <c r="AZ40" s="288"/>
      <c r="BA40" s="288"/>
      <c r="BB40" s="288"/>
      <c r="BC40" s="289"/>
      <c r="BD40" s="320"/>
      <c r="BE40" s="299"/>
      <c r="BF40" s="299"/>
      <c r="BG40" s="299"/>
      <c r="BH40" s="299"/>
      <c r="BI40" s="299"/>
      <c r="BJ40" s="299"/>
      <c r="BK40" s="300"/>
      <c r="BL40" s="367"/>
      <c r="BM40" s="368"/>
      <c r="BN40" s="368"/>
      <c r="BO40" s="368"/>
      <c r="BP40" s="368"/>
      <c r="BQ40" s="368"/>
      <c r="BR40" s="368"/>
      <c r="BS40" s="368"/>
      <c r="BT40" s="370"/>
      <c r="BU40" s="371"/>
      <c r="BV40" s="371"/>
      <c r="BW40" s="372"/>
    </row>
    <row r="41" spans="1:78" x14ac:dyDescent="0.25">
      <c r="A41" s="4">
        <v>8</v>
      </c>
      <c r="B41" s="284"/>
      <c r="C41" s="285"/>
      <c r="D41" s="286"/>
      <c r="E41" s="89"/>
      <c r="F41" s="89"/>
      <c r="G41" s="89"/>
      <c r="H41" s="89"/>
      <c r="I41" s="89"/>
      <c r="J41" s="89"/>
      <c r="K41" s="89"/>
      <c r="L41" s="89"/>
      <c r="M41" s="89"/>
      <c r="N41" s="287"/>
      <c r="O41" s="288"/>
      <c r="P41" s="289"/>
      <c r="Q41" s="287"/>
      <c r="R41" s="288"/>
      <c r="S41" s="289"/>
      <c r="T41" s="290"/>
      <c r="U41" s="291"/>
      <c r="V41" s="291"/>
      <c r="W41" s="291"/>
      <c r="X41" s="291"/>
      <c r="Y41" s="297"/>
      <c r="Z41" s="298"/>
      <c r="AA41" s="299"/>
      <c r="AB41" s="299"/>
      <c r="AC41" s="299"/>
      <c r="AD41" s="299"/>
      <c r="AE41" s="299"/>
      <c r="AF41" s="299"/>
      <c r="AG41" s="299"/>
      <c r="AH41" s="300"/>
      <c r="AI41" s="293"/>
      <c r="AJ41" s="294"/>
      <c r="AK41" s="294"/>
      <c r="AL41" s="294"/>
      <c r="AM41" s="294"/>
      <c r="AN41" s="294"/>
      <c r="AO41" s="295"/>
      <c r="AP41" s="296"/>
      <c r="AQ41" s="296"/>
      <c r="AR41" s="296"/>
      <c r="AS41" s="296"/>
      <c r="AT41" s="296"/>
      <c r="AU41" s="296"/>
      <c r="AV41" s="290"/>
      <c r="AW41" s="288"/>
      <c r="AX41" s="288"/>
      <c r="AY41" s="288"/>
      <c r="AZ41" s="288"/>
      <c r="BA41" s="288"/>
      <c r="BB41" s="288"/>
      <c r="BC41" s="289"/>
      <c r="BD41" s="320"/>
      <c r="BE41" s="299"/>
      <c r="BF41" s="299"/>
      <c r="BG41" s="299"/>
      <c r="BH41" s="299"/>
      <c r="BI41" s="299"/>
      <c r="BJ41" s="299"/>
      <c r="BK41" s="300"/>
      <c r="BL41" s="367"/>
      <c r="BM41" s="368"/>
      <c r="BN41" s="368"/>
      <c r="BO41" s="368"/>
      <c r="BP41" s="368"/>
      <c r="BQ41" s="368"/>
      <c r="BR41" s="368"/>
      <c r="BS41" s="368"/>
      <c r="BT41" s="370"/>
      <c r="BU41" s="371"/>
      <c r="BV41" s="371"/>
      <c r="BW41" s="372"/>
    </row>
    <row r="42" spans="1:78" x14ac:dyDescent="0.25">
      <c r="A42" s="4">
        <v>9</v>
      </c>
      <c r="B42" s="284"/>
      <c r="C42" s="285"/>
      <c r="D42" s="286"/>
      <c r="E42" s="89"/>
      <c r="F42" s="89"/>
      <c r="G42" s="89"/>
      <c r="H42" s="89"/>
      <c r="I42" s="89"/>
      <c r="J42" s="89"/>
      <c r="K42" s="89"/>
      <c r="L42" s="89"/>
      <c r="M42" s="89"/>
      <c r="N42" s="287"/>
      <c r="O42" s="288"/>
      <c r="P42" s="289"/>
      <c r="Q42" s="287"/>
      <c r="R42" s="288"/>
      <c r="S42" s="289"/>
      <c r="T42" s="290"/>
      <c r="U42" s="291"/>
      <c r="V42" s="291"/>
      <c r="W42" s="291"/>
      <c r="X42" s="291"/>
      <c r="Y42" s="297"/>
      <c r="Z42" s="298"/>
      <c r="AA42" s="299"/>
      <c r="AB42" s="299"/>
      <c r="AC42" s="299"/>
      <c r="AD42" s="299"/>
      <c r="AE42" s="299"/>
      <c r="AF42" s="299"/>
      <c r="AG42" s="299"/>
      <c r="AH42" s="300"/>
      <c r="AI42" s="293"/>
      <c r="AJ42" s="294"/>
      <c r="AK42" s="294"/>
      <c r="AL42" s="294"/>
      <c r="AM42" s="294"/>
      <c r="AN42" s="294"/>
      <c r="AO42" s="295"/>
      <c r="AP42" s="296"/>
      <c r="AQ42" s="296"/>
      <c r="AR42" s="296"/>
      <c r="AS42" s="296"/>
      <c r="AT42" s="296"/>
      <c r="AU42" s="296"/>
      <c r="AV42" s="290"/>
      <c r="AW42" s="288"/>
      <c r="AX42" s="288"/>
      <c r="AY42" s="288"/>
      <c r="AZ42" s="288"/>
      <c r="BA42" s="288"/>
      <c r="BB42" s="288"/>
      <c r="BC42" s="289"/>
      <c r="BD42" s="320"/>
      <c r="BE42" s="299"/>
      <c r="BF42" s="299"/>
      <c r="BG42" s="299"/>
      <c r="BH42" s="299"/>
      <c r="BI42" s="299"/>
      <c r="BJ42" s="299"/>
      <c r="BK42" s="300"/>
      <c r="BL42" s="367"/>
      <c r="BM42" s="368"/>
      <c r="BN42" s="368"/>
      <c r="BO42" s="368"/>
      <c r="BP42" s="368"/>
      <c r="BQ42" s="368"/>
      <c r="BR42" s="368"/>
      <c r="BS42" s="368"/>
      <c r="BT42" s="370"/>
      <c r="BU42" s="371"/>
      <c r="BV42" s="371"/>
      <c r="BW42" s="372"/>
    </row>
    <row r="43" spans="1:78" x14ac:dyDescent="0.25">
      <c r="A43" s="4">
        <v>10</v>
      </c>
      <c r="B43" s="284"/>
      <c r="C43" s="285"/>
      <c r="D43" s="286"/>
      <c r="E43" s="89"/>
      <c r="F43" s="89"/>
      <c r="G43" s="89"/>
      <c r="H43" s="89"/>
      <c r="I43" s="89"/>
      <c r="J43" s="89"/>
      <c r="K43" s="89"/>
      <c r="L43" s="89"/>
      <c r="M43" s="89"/>
      <c r="N43" s="287"/>
      <c r="O43" s="288"/>
      <c r="P43" s="289"/>
      <c r="Q43" s="287"/>
      <c r="R43" s="288"/>
      <c r="S43" s="289"/>
      <c r="T43" s="290"/>
      <c r="U43" s="291"/>
      <c r="V43" s="291"/>
      <c r="W43" s="291"/>
      <c r="X43" s="291"/>
      <c r="Y43" s="297"/>
      <c r="Z43" s="292"/>
      <c r="AA43" s="281"/>
      <c r="AB43" s="281"/>
      <c r="AC43" s="281"/>
      <c r="AD43" s="281"/>
      <c r="AE43" s="281"/>
      <c r="AF43" s="281"/>
      <c r="AG43" s="281"/>
      <c r="AH43" s="281"/>
      <c r="AI43" s="316"/>
      <c r="AJ43" s="317"/>
      <c r="AK43" s="317"/>
      <c r="AL43" s="317"/>
      <c r="AM43" s="317"/>
      <c r="AN43" s="317"/>
      <c r="AO43" s="318"/>
      <c r="AP43" s="319"/>
      <c r="AQ43" s="319"/>
      <c r="AR43" s="319"/>
      <c r="AS43" s="319"/>
      <c r="AT43" s="319"/>
      <c r="AU43" s="319"/>
      <c r="AV43" s="290"/>
      <c r="AW43" s="288"/>
      <c r="AX43" s="288"/>
      <c r="AY43" s="288"/>
      <c r="AZ43" s="288"/>
      <c r="BA43" s="288"/>
      <c r="BB43" s="288"/>
      <c r="BC43" s="289"/>
      <c r="BD43" s="320"/>
      <c r="BE43" s="299"/>
      <c r="BF43" s="299"/>
      <c r="BG43" s="299"/>
      <c r="BH43" s="299"/>
      <c r="BI43" s="299"/>
      <c r="BJ43" s="299"/>
      <c r="BK43" s="300"/>
      <c r="BL43" s="367"/>
      <c r="BM43" s="368"/>
      <c r="BN43" s="368"/>
      <c r="BO43" s="368"/>
      <c r="BP43" s="368"/>
      <c r="BQ43" s="368"/>
      <c r="BR43" s="368"/>
      <c r="BS43" s="368"/>
      <c r="BT43" s="370"/>
      <c r="BU43" s="371"/>
      <c r="BV43" s="371"/>
      <c r="BW43" s="372"/>
    </row>
    <row r="44" spans="1:78" x14ac:dyDescent="0.25">
      <c r="A44" s="4"/>
      <c r="B44" s="1"/>
      <c r="C44" s="1"/>
      <c r="D44" s="1"/>
      <c r="E44" s="1"/>
      <c r="F44" s="1"/>
      <c r="G44" s="1"/>
      <c r="H44" s="1"/>
      <c r="I44" s="1"/>
      <c r="J44" s="1"/>
      <c r="K44" s="1"/>
      <c r="L44" s="6"/>
      <c r="M44" s="6"/>
      <c r="N44" s="9"/>
      <c r="O44" s="9"/>
      <c r="P44" s="9"/>
      <c r="Q44" s="9"/>
      <c r="R44" s="9"/>
      <c r="S44" s="9"/>
      <c r="T44" s="10"/>
      <c r="U44" s="10"/>
      <c r="V44" s="10"/>
      <c r="W44" s="10"/>
      <c r="X44" s="10"/>
      <c r="Y44" s="10"/>
      <c r="Z44" s="60"/>
      <c r="AA44" s="60"/>
      <c r="AB44" s="60"/>
      <c r="AC44" s="60"/>
      <c r="AD44" s="60"/>
      <c r="AE44" s="60"/>
      <c r="AF44" s="60"/>
      <c r="AG44" s="60"/>
      <c r="AH44" s="60"/>
      <c r="AI44" s="275" t="s">
        <v>8</v>
      </c>
      <c r="AJ44" s="275"/>
      <c r="AK44" s="275"/>
      <c r="AL44" s="275"/>
      <c r="AM44" s="275"/>
      <c r="AN44" s="275"/>
      <c r="AO44" s="275"/>
      <c r="AP44" s="276">
        <f>SUM(AP34:AU43)</f>
        <v>0</v>
      </c>
      <c r="AQ44" s="277"/>
      <c r="AR44" s="277"/>
      <c r="AS44" s="277"/>
      <c r="AT44" s="277"/>
      <c r="AU44" s="277"/>
      <c r="AV44" s="278">
        <f>SUM(AV34:BC43)</f>
        <v>0</v>
      </c>
      <c r="AW44" s="278"/>
      <c r="AX44" s="278"/>
      <c r="AY44" s="278"/>
      <c r="AZ44" s="278"/>
      <c r="BA44" s="278"/>
      <c r="BB44" s="278"/>
      <c r="BC44" s="278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4"/>
      <c r="BY44" s="4"/>
      <c r="BZ44" s="4"/>
    </row>
    <row r="45" spans="1:78" x14ac:dyDescent="0.25">
      <c r="A45" s="4"/>
      <c r="E45" s="1"/>
      <c r="F45" s="1"/>
      <c r="G45" s="1"/>
      <c r="H45" s="1"/>
      <c r="I45" s="1"/>
      <c r="J45" s="1"/>
      <c r="K45" s="1"/>
      <c r="L45" s="6"/>
      <c r="M45" s="6"/>
      <c r="N45" s="9"/>
      <c r="O45" s="9"/>
      <c r="P45" s="9"/>
      <c r="Q45" s="9"/>
      <c r="R45" s="9"/>
      <c r="S45" s="9"/>
      <c r="T45" s="10"/>
      <c r="U45" s="10"/>
      <c r="V45" s="10"/>
      <c r="W45" s="10"/>
      <c r="X45" s="10"/>
      <c r="Y45" s="10"/>
      <c r="Z45" s="60"/>
      <c r="AA45" s="60"/>
      <c r="AB45" s="60"/>
      <c r="AC45" s="60"/>
      <c r="AD45" s="60"/>
      <c r="AE45" s="60"/>
      <c r="AF45" s="60"/>
      <c r="AG45" s="60"/>
      <c r="AH45" s="60"/>
      <c r="AI45" s="275" t="s">
        <v>42</v>
      </c>
      <c r="AJ45" s="275"/>
      <c r="AK45" s="275"/>
      <c r="AL45" s="275"/>
      <c r="AM45" s="275"/>
      <c r="AN45" s="275"/>
      <c r="AO45" s="275"/>
      <c r="AP45" s="279">
        <f>AP44-AV44</f>
        <v>0</v>
      </c>
      <c r="AQ45" s="280"/>
      <c r="AR45" s="280"/>
      <c r="AS45" s="280"/>
      <c r="AT45" s="280"/>
      <c r="AU45" s="280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4"/>
      <c r="BY45" s="4"/>
      <c r="BZ45" s="4"/>
    </row>
    <row r="47" spans="1:78" x14ac:dyDescent="0.25">
      <c r="A47" s="301" t="str">
        <f>B11</f>
        <v>Community #3</v>
      </c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  <c r="AA47" s="301"/>
      <c r="AB47" s="301"/>
      <c r="AC47" s="301"/>
      <c r="AD47" s="301"/>
      <c r="AE47" s="301"/>
      <c r="AF47" s="301"/>
      <c r="AG47" s="301"/>
      <c r="AH47" s="301"/>
      <c r="AI47" s="301"/>
      <c r="AJ47" s="301"/>
      <c r="AK47" s="301"/>
      <c r="AL47" s="301"/>
      <c r="AM47" s="301"/>
      <c r="AN47" s="301"/>
      <c r="AO47" s="301"/>
      <c r="AP47" s="301"/>
      <c r="AQ47" s="301"/>
      <c r="AR47" s="301"/>
      <c r="AS47" s="301"/>
      <c r="AT47" s="301"/>
      <c r="AU47" s="301"/>
      <c r="AV47" s="301"/>
      <c r="AW47" s="301"/>
      <c r="AX47" s="301"/>
      <c r="AY47" s="301"/>
      <c r="AZ47" s="301"/>
      <c r="BA47" s="301"/>
      <c r="BB47" s="301"/>
      <c r="BC47" s="301"/>
      <c r="BD47" s="301"/>
      <c r="BE47" s="301"/>
      <c r="BF47" s="301"/>
      <c r="BG47" s="301"/>
      <c r="BH47" s="301"/>
      <c r="BI47" s="301"/>
      <c r="BJ47" s="301"/>
      <c r="BK47" s="301"/>
      <c r="BL47" s="301"/>
      <c r="BM47" s="301"/>
      <c r="BN47" s="301"/>
      <c r="BO47" s="301"/>
      <c r="BP47" s="301"/>
      <c r="BQ47" s="301"/>
      <c r="BR47" s="301"/>
      <c r="BS47" s="301"/>
      <c r="BT47" s="301"/>
      <c r="BU47" s="301"/>
      <c r="BV47" s="301"/>
      <c r="BW47" s="301"/>
    </row>
    <row r="48" spans="1:78" x14ac:dyDescent="0.25">
      <c r="B48" s="123" t="s">
        <v>13</v>
      </c>
      <c r="C48" s="124"/>
      <c r="D48" s="125"/>
      <c r="E48" s="123" t="s">
        <v>20</v>
      </c>
      <c r="F48" s="124"/>
      <c r="G48" s="124"/>
      <c r="H48" s="124"/>
      <c r="I48" s="124"/>
      <c r="J48" s="124"/>
      <c r="K48" s="124"/>
      <c r="L48" s="124"/>
      <c r="M48" s="125"/>
      <c r="N48" s="123" t="s">
        <v>23</v>
      </c>
      <c r="O48" s="124"/>
      <c r="P48" s="125"/>
      <c r="Q48" s="123" t="s">
        <v>24</v>
      </c>
      <c r="R48" s="124"/>
      <c r="S48" s="125"/>
      <c r="T48" s="123" t="s">
        <v>25</v>
      </c>
      <c r="U48" s="124"/>
      <c r="V48" s="124"/>
      <c r="W48" s="124"/>
      <c r="X48" s="124"/>
      <c r="Y48" s="125"/>
      <c r="Z48" s="123" t="s">
        <v>26</v>
      </c>
      <c r="AA48" s="124"/>
      <c r="AB48" s="124"/>
      <c r="AC48" s="124"/>
      <c r="AD48" s="124"/>
      <c r="AE48" s="124"/>
      <c r="AF48" s="124"/>
      <c r="AG48" s="124"/>
      <c r="AH48" s="125"/>
      <c r="AI48" s="302" t="s">
        <v>137</v>
      </c>
      <c r="AJ48" s="303"/>
      <c r="AK48" s="303"/>
      <c r="AL48" s="303"/>
      <c r="AM48" s="303"/>
      <c r="AN48" s="303"/>
      <c r="AO48" s="304"/>
      <c r="AP48" s="302" t="s">
        <v>17</v>
      </c>
      <c r="AQ48" s="303"/>
      <c r="AR48" s="303"/>
      <c r="AS48" s="303"/>
      <c r="AT48" s="303"/>
      <c r="AU48" s="304"/>
      <c r="AV48" s="302" t="s">
        <v>135</v>
      </c>
      <c r="AW48" s="303"/>
      <c r="AX48" s="303"/>
      <c r="AY48" s="303"/>
      <c r="AZ48" s="303"/>
      <c r="BA48" s="303"/>
      <c r="BB48" s="303"/>
      <c r="BC48" s="304"/>
      <c r="BD48" s="305" t="s">
        <v>109</v>
      </c>
      <c r="BE48" s="305"/>
      <c r="BF48" s="305"/>
      <c r="BG48" s="305"/>
      <c r="BH48" s="305"/>
      <c r="BI48" s="305"/>
      <c r="BJ48" s="305"/>
      <c r="BK48" s="305"/>
      <c r="BL48" s="305" t="s">
        <v>27</v>
      </c>
      <c r="BM48" s="305"/>
      <c r="BN48" s="305"/>
      <c r="BO48" s="305"/>
      <c r="BP48" s="305"/>
      <c r="BQ48" s="305"/>
      <c r="BR48" s="305"/>
      <c r="BS48" s="305"/>
      <c r="BT48" s="305" t="s">
        <v>136</v>
      </c>
      <c r="BU48" s="305"/>
      <c r="BV48" s="305"/>
      <c r="BW48" s="305"/>
    </row>
    <row r="49" spans="1:78" x14ac:dyDescent="0.25">
      <c r="A49">
        <v>1</v>
      </c>
      <c r="B49" s="90"/>
      <c r="C49" s="90"/>
      <c r="D49" s="90"/>
      <c r="E49" s="89"/>
      <c r="F49" s="89"/>
      <c r="G49" s="89"/>
      <c r="H49" s="89"/>
      <c r="I49" s="89"/>
      <c r="J49" s="89"/>
      <c r="K49" s="89"/>
      <c r="L49" s="89"/>
      <c r="M49" s="89"/>
      <c r="N49" s="287"/>
      <c r="O49" s="288"/>
      <c r="P49" s="289"/>
      <c r="Q49" s="287"/>
      <c r="R49" s="288"/>
      <c r="S49" s="289"/>
      <c r="T49" s="306"/>
      <c r="U49" s="299"/>
      <c r="V49" s="299"/>
      <c r="W49" s="299"/>
      <c r="X49" s="299"/>
      <c r="Y49" s="300"/>
      <c r="Z49" s="309"/>
      <c r="AA49" s="310"/>
      <c r="AB49" s="310"/>
      <c r="AC49" s="310"/>
      <c r="AD49" s="310"/>
      <c r="AE49" s="310"/>
      <c r="AF49" s="310"/>
      <c r="AG49" s="310"/>
      <c r="AH49" s="311"/>
      <c r="AI49" s="312"/>
      <c r="AJ49" s="313"/>
      <c r="AK49" s="313"/>
      <c r="AL49" s="313"/>
      <c r="AM49" s="313"/>
      <c r="AN49" s="313"/>
      <c r="AO49" s="314"/>
      <c r="AP49" s="315"/>
      <c r="AQ49" s="315"/>
      <c r="AR49" s="315"/>
      <c r="AS49" s="315"/>
      <c r="AT49" s="315"/>
      <c r="AU49" s="315"/>
      <c r="AV49" s="306"/>
      <c r="AW49" s="299"/>
      <c r="AX49" s="299"/>
      <c r="AY49" s="299"/>
      <c r="AZ49" s="299"/>
      <c r="BA49" s="299"/>
      <c r="BB49" s="299"/>
      <c r="BC49" s="300"/>
      <c r="BD49" s="320"/>
      <c r="BE49" s="299"/>
      <c r="BF49" s="299"/>
      <c r="BG49" s="299"/>
      <c r="BH49" s="299"/>
      <c r="BI49" s="299"/>
      <c r="BJ49" s="299"/>
      <c r="BK49" s="300"/>
      <c r="BL49" s="367"/>
      <c r="BM49" s="368"/>
      <c r="BN49" s="368"/>
      <c r="BO49" s="368"/>
      <c r="BP49" s="368"/>
      <c r="BQ49" s="368"/>
      <c r="BR49" s="368"/>
      <c r="BS49" s="369"/>
      <c r="BT49" s="373"/>
      <c r="BU49" s="373"/>
      <c r="BV49" s="373"/>
      <c r="BW49" s="373"/>
    </row>
    <row r="50" spans="1:78" x14ac:dyDescent="0.25">
      <c r="A50">
        <v>2</v>
      </c>
      <c r="B50" s="90"/>
      <c r="C50" s="90"/>
      <c r="D50" s="90"/>
      <c r="E50" s="89"/>
      <c r="F50" s="89"/>
      <c r="G50" s="89"/>
      <c r="H50" s="89"/>
      <c r="I50" s="89"/>
      <c r="J50" s="89"/>
      <c r="K50" s="89"/>
      <c r="L50" s="89"/>
      <c r="M50" s="89"/>
      <c r="N50" s="287"/>
      <c r="O50" s="288"/>
      <c r="P50" s="289"/>
      <c r="Q50" s="287"/>
      <c r="R50" s="288"/>
      <c r="S50" s="289"/>
      <c r="T50" s="306"/>
      <c r="U50" s="299"/>
      <c r="V50" s="299"/>
      <c r="W50" s="299"/>
      <c r="X50" s="299"/>
      <c r="Y50" s="300"/>
      <c r="Z50" s="309"/>
      <c r="AA50" s="310"/>
      <c r="AB50" s="310"/>
      <c r="AC50" s="310"/>
      <c r="AD50" s="310"/>
      <c r="AE50" s="310"/>
      <c r="AF50" s="310"/>
      <c r="AG50" s="310"/>
      <c r="AH50" s="311"/>
      <c r="AI50" s="312"/>
      <c r="AJ50" s="313"/>
      <c r="AK50" s="313"/>
      <c r="AL50" s="313"/>
      <c r="AM50" s="313"/>
      <c r="AN50" s="313"/>
      <c r="AO50" s="314"/>
      <c r="AP50" s="315"/>
      <c r="AQ50" s="315"/>
      <c r="AR50" s="315"/>
      <c r="AS50" s="315"/>
      <c r="AT50" s="315"/>
      <c r="AU50" s="315"/>
      <c r="AV50" s="306"/>
      <c r="AW50" s="299"/>
      <c r="AX50" s="299"/>
      <c r="AY50" s="299"/>
      <c r="AZ50" s="299"/>
      <c r="BA50" s="299"/>
      <c r="BB50" s="299"/>
      <c r="BC50" s="300"/>
      <c r="BD50" s="320"/>
      <c r="BE50" s="299"/>
      <c r="BF50" s="299"/>
      <c r="BG50" s="299"/>
      <c r="BH50" s="299"/>
      <c r="BI50" s="299"/>
      <c r="BJ50" s="299"/>
      <c r="BK50" s="300"/>
      <c r="BL50" s="367"/>
      <c r="BM50" s="368"/>
      <c r="BN50" s="368"/>
      <c r="BO50" s="368"/>
      <c r="BP50" s="368"/>
      <c r="BQ50" s="368"/>
      <c r="BR50" s="368"/>
      <c r="BS50" s="369"/>
      <c r="BT50" s="373"/>
      <c r="BU50" s="373"/>
      <c r="BV50" s="373"/>
      <c r="BW50" s="373"/>
    </row>
    <row r="51" spans="1:78" x14ac:dyDescent="0.25">
      <c r="A51">
        <v>3</v>
      </c>
      <c r="B51" s="90"/>
      <c r="C51" s="90"/>
      <c r="D51" s="90"/>
      <c r="E51" s="89"/>
      <c r="F51" s="89"/>
      <c r="G51" s="89"/>
      <c r="H51" s="89"/>
      <c r="I51" s="89"/>
      <c r="J51" s="89"/>
      <c r="K51" s="89"/>
      <c r="L51" s="89"/>
      <c r="M51" s="89"/>
      <c r="N51" s="287"/>
      <c r="O51" s="288"/>
      <c r="P51" s="289"/>
      <c r="Q51" s="287"/>
      <c r="R51" s="288"/>
      <c r="S51" s="289"/>
      <c r="T51" s="306"/>
      <c r="U51" s="299"/>
      <c r="V51" s="299"/>
      <c r="W51" s="299"/>
      <c r="X51" s="299"/>
      <c r="Y51" s="300"/>
      <c r="Z51" s="309"/>
      <c r="AA51" s="310"/>
      <c r="AB51" s="310"/>
      <c r="AC51" s="310"/>
      <c r="AD51" s="310"/>
      <c r="AE51" s="310"/>
      <c r="AF51" s="310"/>
      <c r="AG51" s="310"/>
      <c r="AH51" s="311"/>
      <c r="AI51" s="312"/>
      <c r="AJ51" s="313"/>
      <c r="AK51" s="313"/>
      <c r="AL51" s="313"/>
      <c r="AM51" s="313"/>
      <c r="AN51" s="313"/>
      <c r="AO51" s="314"/>
      <c r="AP51" s="315"/>
      <c r="AQ51" s="315"/>
      <c r="AR51" s="315"/>
      <c r="AS51" s="315"/>
      <c r="AT51" s="315"/>
      <c r="AU51" s="315"/>
      <c r="AV51" s="306"/>
      <c r="AW51" s="299"/>
      <c r="AX51" s="299"/>
      <c r="AY51" s="299"/>
      <c r="AZ51" s="299"/>
      <c r="BA51" s="299"/>
      <c r="BB51" s="299"/>
      <c r="BC51" s="300"/>
      <c r="BD51" s="320"/>
      <c r="BE51" s="299"/>
      <c r="BF51" s="299"/>
      <c r="BG51" s="299"/>
      <c r="BH51" s="299"/>
      <c r="BI51" s="299"/>
      <c r="BJ51" s="299"/>
      <c r="BK51" s="300"/>
      <c r="BL51" s="367"/>
      <c r="BM51" s="368"/>
      <c r="BN51" s="368"/>
      <c r="BO51" s="368"/>
      <c r="BP51" s="368"/>
      <c r="BQ51" s="368"/>
      <c r="BR51" s="368"/>
      <c r="BS51" s="369"/>
      <c r="BT51" s="373"/>
      <c r="BU51" s="373"/>
      <c r="BV51" s="373"/>
      <c r="BW51" s="373"/>
    </row>
    <row r="52" spans="1:78" x14ac:dyDescent="0.25">
      <c r="A52">
        <v>4</v>
      </c>
      <c r="B52" s="90"/>
      <c r="C52" s="90"/>
      <c r="D52" s="90"/>
      <c r="E52" s="89"/>
      <c r="F52" s="89"/>
      <c r="G52" s="89"/>
      <c r="H52" s="89"/>
      <c r="I52" s="89"/>
      <c r="J52" s="89"/>
      <c r="K52" s="89"/>
      <c r="L52" s="89"/>
      <c r="M52" s="89"/>
      <c r="N52" s="287"/>
      <c r="O52" s="288"/>
      <c r="P52" s="289"/>
      <c r="Q52" s="287"/>
      <c r="R52" s="288"/>
      <c r="S52" s="289"/>
      <c r="T52" s="306"/>
      <c r="U52" s="299"/>
      <c r="V52" s="299"/>
      <c r="W52" s="299"/>
      <c r="X52" s="299"/>
      <c r="Y52" s="300"/>
      <c r="Z52" s="309"/>
      <c r="AA52" s="310"/>
      <c r="AB52" s="310"/>
      <c r="AC52" s="310"/>
      <c r="AD52" s="310"/>
      <c r="AE52" s="310"/>
      <c r="AF52" s="310"/>
      <c r="AG52" s="310"/>
      <c r="AH52" s="311"/>
      <c r="AI52" s="312"/>
      <c r="AJ52" s="313"/>
      <c r="AK52" s="313"/>
      <c r="AL52" s="313"/>
      <c r="AM52" s="313"/>
      <c r="AN52" s="313"/>
      <c r="AO52" s="314"/>
      <c r="AP52" s="315"/>
      <c r="AQ52" s="315"/>
      <c r="AR52" s="315"/>
      <c r="AS52" s="315"/>
      <c r="AT52" s="315"/>
      <c r="AU52" s="315"/>
      <c r="AV52" s="306"/>
      <c r="AW52" s="299"/>
      <c r="AX52" s="299"/>
      <c r="AY52" s="299"/>
      <c r="AZ52" s="299"/>
      <c r="BA52" s="299"/>
      <c r="BB52" s="299"/>
      <c r="BC52" s="300"/>
      <c r="BD52" s="320"/>
      <c r="BE52" s="299"/>
      <c r="BF52" s="299"/>
      <c r="BG52" s="299"/>
      <c r="BH52" s="299"/>
      <c r="BI52" s="299"/>
      <c r="BJ52" s="299"/>
      <c r="BK52" s="300"/>
      <c r="BL52" s="367"/>
      <c r="BM52" s="368"/>
      <c r="BN52" s="368"/>
      <c r="BO52" s="368"/>
      <c r="BP52" s="368"/>
      <c r="BQ52" s="368"/>
      <c r="BR52" s="368"/>
      <c r="BS52" s="369"/>
      <c r="BT52" s="373"/>
      <c r="BU52" s="373"/>
      <c r="BV52" s="373"/>
      <c r="BW52" s="373"/>
    </row>
    <row r="53" spans="1:78" x14ac:dyDescent="0.25">
      <c r="A53">
        <v>5</v>
      </c>
      <c r="B53" s="90"/>
      <c r="C53" s="90"/>
      <c r="D53" s="90"/>
      <c r="E53" s="89"/>
      <c r="F53" s="89"/>
      <c r="G53" s="89"/>
      <c r="H53" s="89"/>
      <c r="I53" s="89"/>
      <c r="J53" s="89"/>
      <c r="K53" s="89"/>
      <c r="L53" s="89"/>
      <c r="M53" s="89"/>
      <c r="N53" s="287"/>
      <c r="O53" s="288"/>
      <c r="P53" s="289"/>
      <c r="Q53" s="287"/>
      <c r="R53" s="288"/>
      <c r="S53" s="289"/>
      <c r="T53" s="306"/>
      <c r="U53" s="299"/>
      <c r="V53" s="299"/>
      <c r="W53" s="299"/>
      <c r="X53" s="299"/>
      <c r="Y53" s="300"/>
      <c r="Z53" s="309"/>
      <c r="AA53" s="310"/>
      <c r="AB53" s="310"/>
      <c r="AC53" s="310"/>
      <c r="AD53" s="310"/>
      <c r="AE53" s="310"/>
      <c r="AF53" s="310"/>
      <c r="AG53" s="310"/>
      <c r="AH53" s="311"/>
      <c r="AI53" s="312"/>
      <c r="AJ53" s="313"/>
      <c r="AK53" s="313"/>
      <c r="AL53" s="313"/>
      <c r="AM53" s="313"/>
      <c r="AN53" s="313"/>
      <c r="AO53" s="314"/>
      <c r="AP53" s="315"/>
      <c r="AQ53" s="315"/>
      <c r="AR53" s="315"/>
      <c r="AS53" s="315"/>
      <c r="AT53" s="315"/>
      <c r="AU53" s="315"/>
      <c r="AV53" s="306"/>
      <c r="AW53" s="299"/>
      <c r="AX53" s="299"/>
      <c r="AY53" s="299"/>
      <c r="AZ53" s="299"/>
      <c r="BA53" s="299"/>
      <c r="BB53" s="299"/>
      <c r="BC53" s="300"/>
      <c r="BD53" s="320"/>
      <c r="BE53" s="299"/>
      <c r="BF53" s="299"/>
      <c r="BG53" s="299"/>
      <c r="BH53" s="299"/>
      <c r="BI53" s="299"/>
      <c r="BJ53" s="299"/>
      <c r="BK53" s="300"/>
      <c r="BL53" s="367"/>
      <c r="BM53" s="368"/>
      <c r="BN53" s="368"/>
      <c r="BO53" s="368"/>
      <c r="BP53" s="368"/>
      <c r="BQ53" s="368"/>
      <c r="BR53" s="368"/>
      <c r="BS53" s="369"/>
      <c r="BT53" s="373"/>
      <c r="BU53" s="373"/>
      <c r="BV53" s="373"/>
      <c r="BW53" s="373"/>
    </row>
    <row r="54" spans="1:78" x14ac:dyDescent="0.25">
      <c r="A54">
        <v>6</v>
      </c>
      <c r="B54" s="90"/>
      <c r="C54" s="90"/>
      <c r="D54" s="90"/>
      <c r="E54" s="89"/>
      <c r="F54" s="89"/>
      <c r="G54" s="89"/>
      <c r="H54" s="89"/>
      <c r="I54" s="89"/>
      <c r="J54" s="89"/>
      <c r="K54" s="89"/>
      <c r="L54" s="89"/>
      <c r="M54" s="89"/>
      <c r="N54" s="287"/>
      <c r="O54" s="288"/>
      <c r="P54" s="289"/>
      <c r="Q54" s="287"/>
      <c r="R54" s="288"/>
      <c r="S54" s="289"/>
      <c r="T54" s="306"/>
      <c r="U54" s="299"/>
      <c r="V54" s="299"/>
      <c r="W54" s="299"/>
      <c r="X54" s="299"/>
      <c r="Y54" s="300"/>
      <c r="Z54" s="309"/>
      <c r="AA54" s="310"/>
      <c r="AB54" s="310"/>
      <c r="AC54" s="310"/>
      <c r="AD54" s="310"/>
      <c r="AE54" s="310"/>
      <c r="AF54" s="310"/>
      <c r="AG54" s="310"/>
      <c r="AH54" s="311"/>
      <c r="AI54" s="312"/>
      <c r="AJ54" s="313"/>
      <c r="AK54" s="313"/>
      <c r="AL54" s="313"/>
      <c r="AM54" s="313"/>
      <c r="AN54" s="313"/>
      <c r="AO54" s="314"/>
      <c r="AP54" s="315"/>
      <c r="AQ54" s="315"/>
      <c r="AR54" s="315"/>
      <c r="AS54" s="315"/>
      <c r="AT54" s="315"/>
      <c r="AU54" s="315"/>
      <c r="AV54" s="306"/>
      <c r="AW54" s="299"/>
      <c r="AX54" s="299"/>
      <c r="AY54" s="299"/>
      <c r="AZ54" s="299"/>
      <c r="BA54" s="299"/>
      <c r="BB54" s="299"/>
      <c r="BC54" s="300"/>
      <c r="BD54" s="320"/>
      <c r="BE54" s="299"/>
      <c r="BF54" s="299"/>
      <c r="BG54" s="299"/>
      <c r="BH54" s="299"/>
      <c r="BI54" s="299"/>
      <c r="BJ54" s="299"/>
      <c r="BK54" s="300"/>
      <c r="BL54" s="367"/>
      <c r="BM54" s="368"/>
      <c r="BN54" s="368"/>
      <c r="BO54" s="368"/>
      <c r="BP54" s="368"/>
      <c r="BQ54" s="368"/>
      <c r="BR54" s="368"/>
      <c r="BS54" s="369"/>
      <c r="BT54" s="373"/>
      <c r="BU54" s="373"/>
      <c r="BV54" s="373"/>
      <c r="BW54" s="373"/>
    </row>
    <row r="55" spans="1:78" x14ac:dyDescent="0.25">
      <c r="A55">
        <v>7</v>
      </c>
      <c r="B55" s="90"/>
      <c r="C55" s="90"/>
      <c r="D55" s="90"/>
      <c r="E55" s="89"/>
      <c r="F55" s="89"/>
      <c r="G55" s="89"/>
      <c r="H55" s="89"/>
      <c r="I55" s="89"/>
      <c r="J55" s="89"/>
      <c r="K55" s="89"/>
      <c r="L55" s="89"/>
      <c r="M55" s="89"/>
      <c r="N55" s="287"/>
      <c r="O55" s="288"/>
      <c r="P55" s="289"/>
      <c r="Q55" s="287"/>
      <c r="R55" s="288"/>
      <c r="S55" s="289"/>
      <c r="T55" s="306"/>
      <c r="U55" s="299"/>
      <c r="V55" s="299"/>
      <c r="W55" s="299"/>
      <c r="X55" s="299"/>
      <c r="Y55" s="300"/>
      <c r="Z55" s="309"/>
      <c r="AA55" s="310"/>
      <c r="AB55" s="310"/>
      <c r="AC55" s="310"/>
      <c r="AD55" s="310"/>
      <c r="AE55" s="310"/>
      <c r="AF55" s="310"/>
      <c r="AG55" s="310"/>
      <c r="AH55" s="311"/>
      <c r="AI55" s="312"/>
      <c r="AJ55" s="313"/>
      <c r="AK55" s="313"/>
      <c r="AL55" s="313"/>
      <c r="AM55" s="313"/>
      <c r="AN55" s="313"/>
      <c r="AO55" s="314"/>
      <c r="AP55" s="315"/>
      <c r="AQ55" s="315"/>
      <c r="AR55" s="315"/>
      <c r="AS55" s="315"/>
      <c r="AT55" s="315"/>
      <c r="AU55" s="315"/>
      <c r="AV55" s="306"/>
      <c r="AW55" s="299"/>
      <c r="AX55" s="299"/>
      <c r="AY55" s="299"/>
      <c r="AZ55" s="299"/>
      <c r="BA55" s="299"/>
      <c r="BB55" s="299"/>
      <c r="BC55" s="300"/>
      <c r="BD55" s="320"/>
      <c r="BE55" s="299"/>
      <c r="BF55" s="299"/>
      <c r="BG55" s="299"/>
      <c r="BH55" s="299"/>
      <c r="BI55" s="299"/>
      <c r="BJ55" s="299"/>
      <c r="BK55" s="300"/>
      <c r="BL55" s="367"/>
      <c r="BM55" s="368"/>
      <c r="BN55" s="368"/>
      <c r="BO55" s="368"/>
      <c r="BP55" s="368"/>
      <c r="BQ55" s="368"/>
      <c r="BR55" s="368"/>
      <c r="BS55" s="369"/>
      <c r="BT55" s="373"/>
      <c r="BU55" s="373"/>
      <c r="BV55" s="373"/>
      <c r="BW55" s="373"/>
    </row>
    <row r="56" spans="1:78" x14ac:dyDescent="0.25">
      <c r="A56">
        <v>8</v>
      </c>
      <c r="B56" s="90"/>
      <c r="C56" s="90"/>
      <c r="D56" s="90"/>
      <c r="E56" s="89"/>
      <c r="F56" s="89"/>
      <c r="G56" s="89"/>
      <c r="H56" s="89"/>
      <c r="I56" s="89"/>
      <c r="J56" s="89"/>
      <c r="K56" s="89"/>
      <c r="L56" s="89"/>
      <c r="M56" s="89"/>
      <c r="N56" s="287"/>
      <c r="O56" s="288"/>
      <c r="P56" s="289"/>
      <c r="Q56" s="287"/>
      <c r="R56" s="288"/>
      <c r="S56" s="289"/>
      <c r="T56" s="306"/>
      <c r="U56" s="299"/>
      <c r="V56" s="299"/>
      <c r="W56" s="299"/>
      <c r="X56" s="299"/>
      <c r="Y56" s="300"/>
      <c r="Z56" s="309"/>
      <c r="AA56" s="310"/>
      <c r="AB56" s="310"/>
      <c r="AC56" s="310"/>
      <c r="AD56" s="310"/>
      <c r="AE56" s="310"/>
      <c r="AF56" s="310"/>
      <c r="AG56" s="310"/>
      <c r="AH56" s="311"/>
      <c r="AI56" s="312"/>
      <c r="AJ56" s="313"/>
      <c r="AK56" s="313"/>
      <c r="AL56" s="313"/>
      <c r="AM56" s="313"/>
      <c r="AN56" s="313"/>
      <c r="AO56" s="314"/>
      <c r="AP56" s="315"/>
      <c r="AQ56" s="315"/>
      <c r="AR56" s="315"/>
      <c r="AS56" s="315"/>
      <c r="AT56" s="315"/>
      <c r="AU56" s="315"/>
      <c r="AV56" s="306"/>
      <c r="AW56" s="299"/>
      <c r="AX56" s="299"/>
      <c r="AY56" s="299"/>
      <c r="AZ56" s="299"/>
      <c r="BA56" s="299"/>
      <c r="BB56" s="299"/>
      <c r="BC56" s="300"/>
      <c r="BD56" s="320"/>
      <c r="BE56" s="299"/>
      <c r="BF56" s="299"/>
      <c r="BG56" s="299"/>
      <c r="BH56" s="299"/>
      <c r="BI56" s="299"/>
      <c r="BJ56" s="299"/>
      <c r="BK56" s="300"/>
      <c r="BL56" s="367"/>
      <c r="BM56" s="368"/>
      <c r="BN56" s="368"/>
      <c r="BO56" s="368"/>
      <c r="BP56" s="368"/>
      <c r="BQ56" s="368"/>
      <c r="BR56" s="368"/>
      <c r="BS56" s="369"/>
      <c r="BT56" s="373"/>
      <c r="BU56" s="373"/>
      <c r="BV56" s="373"/>
      <c r="BW56" s="373"/>
    </row>
    <row r="57" spans="1:78" x14ac:dyDescent="0.25">
      <c r="A57">
        <v>9</v>
      </c>
      <c r="B57" s="90"/>
      <c r="C57" s="90"/>
      <c r="D57" s="90"/>
      <c r="E57" s="89"/>
      <c r="F57" s="89"/>
      <c r="G57" s="89"/>
      <c r="H57" s="89"/>
      <c r="I57" s="89"/>
      <c r="J57" s="89"/>
      <c r="K57" s="89"/>
      <c r="L57" s="89"/>
      <c r="M57" s="89"/>
      <c r="N57" s="287"/>
      <c r="O57" s="288"/>
      <c r="P57" s="289"/>
      <c r="Q57" s="287"/>
      <c r="R57" s="288"/>
      <c r="S57" s="289"/>
      <c r="T57" s="306"/>
      <c r="U57" s="299"/>
      <c r="V57" s="299"/>
      <c r="W57" s="299"/>
      <c r="X57" s="299"/>
      <c r="Y57" s="300"/>
      <c r="Z57" s="309"/>
      <c r="AA57" s="310"/>
      <c r="AB57" s="310"/>
      <c r="AC57" s="310"/>
      <c r="AD57" s="310"/>
      <c r="AE57" s="310"/>
      <c r="AF57" s="310"/>
      <c r="AG57" s="310"/>
      <c r="AH57" s="311"/>
      <c r="AI57" s="312"/>
      <c r="AJ57" s="313"/>
      <c r="AK57" s="313"/>
      <c r="AL57" s="313"/>
      <c r="AM57" s="313"/>
      <c r="AN57" s="313"/>
      <c r="AO57" s="314"/>
      <c r="AP57" s="315"/>
      <c r="AQ57" s="315"/>
      <c r="AR57" s="315"/>
      <c r="AS57" s="315"/>
      <c r="AT57" s="315"/>
      <c r="AU57" s="315"/>
      <c r="AV57" s="306"/>
      <c r="AW57" s="299"/>
      <c r="AX57" s="299"/>
      <c r="AY57" s="299"/>
      <c r="AZ57" s="299"/>
      <c r="BA57" s="299"/>
      <c r="BB57" s="299"/>
      <c r="BC57" s="300"/>
      <c r="BD57" s="320"/>
      <c r="BE57" s="299"/>
      <c r="BF57" s="299"/>
      <c r="BG57" s="299"/>
      <c r="BH57" s="299"/>
      <c r="BI57" s="299"/>
      <c r="BJ57" s="299"/>
      <c r="BK57" s="300"/>
      <c r="BL57" s="367"/>
      <c r="BM57" s="368"/>
      <c r="BN57" s="368"/>
      <c r="BO57" s="368"/>
      <c r="BP57" s="368"/>
      <c r="BQ57" s="368"/>
      <c r="BR57" s="368"/>
      <c r="BS57" s="369"/>
      <c r="BT57" s="373"/>
      <c r="BU57" s="373"/>
      <c r="BV57" s="373"/>
      <c r="BW57" s="373"/>
    </row>
    <row r="58" spans="1:78" x14ac:dyDescent="0.25">
      <c r="A58">
        <v>10</v>
      </c>
      <c r="B58" s="90"/>
      <c r="C58" s="90"/>
      <c r="D58" s="90"/>
      <c r="E58" s="89"/>
      <c r="F58" s="89"/>
      <c r="G58" s="89"/>
      <c r="H58" s="89"/>
      <c r="I58" s="89"/>
      <c r="J58" s="89"/>
      <c r="K58" s="89"/>
      <c r="L58" s="89"/>
      <c r="M58" s="89"/>
      <c r="N58" s="287"/>
      <c r="O58" s="288"/>
      <c r="P58" s="289"/>
      <c r="Q58" s="287"/>
      <c r="R58" s="288"/>
      <c r="S58" s="289"/>
      <c r="T58" s="306"/>
      <c r="U58" s="299"/>
      <c r="V58" s="299"/>
      <c r="W58" s="299"/>
      <c r="X58" s="299"/>
      <c r="Y58" s="300"/>
      <c r="Z58" s="307"/>
      <c r="AA58" s="308"/>
      <c r="AB58" s="308"/>
      <c r="AC58" s="308"/>
      <c r="AD58" s="308"/>
      <c r="AE58" s="308"/>
      <c r="AF58" s="308"/>
      <c r="AG58" s="308"/>
      <c r="AH58" s="308"/>
      <c r="AI58" s="312"/>
      <c r="AJ58" s="313"/>
      <c r="AK58" s="313"/>
      <c r="AL58" s="313"/>
      <c r="AM58" s="313"/>
      <c r="AN58" s="313"/>
      <c r="AO58" s="314"/>
      <c r="AP58" s="315"/>
      <c r="AQ58" s="315"/>
      <c r="AR58" s="315"/>
      <c r="AS58" s="315"/>
      <c r="AT58" s="315"/>
      <c r="AU58" s="315"/>
      <c r="AV58" s="306"/>
      <c r="AW58" s="299"/>
      <c r="AX58" s="299"/>
      <c r="AY58" s="299"/>
      <c r="AZ58" s="299"/>
      <c r="BA58" s="299"/>
      <c r="BB58" s="299"/>
      <c r="BC58" s="300"/>
      <c r="BD58" s="320"/>
      <c r="BE58" s="299"/>
      <c r="BF58" s="299"/>
      <c r="BG58" s="299"/>
      <c r="BH58" s="299"/>
      <c r="BI58" s="299"/>
      <c r="BJ58" s="299"/>
      <c r="BK58" s="300"/>
      <c r="BL58" s="367"/>
      <c r="BM58" s="368"/>
      <c r="BN58" s="368"/>
      <c r="BO58" s="368"/>
      <c r="BP58" s="368"/>
      <c r="BQ58" s="368"/>
      <c r="BR58" s="368"/>
      <c r="BS58" s="369"/>
      <c r="BT58" s="373"/>
      <c r="BU58" s="373"/>
      <c r="BV58" s="373"/>
      <c r="BW58" s="373"/>
    </row>
    <row r="59" spans="1:78" x14ac:dyDescent="0.25">
      <c r="A59" s="4"/>
      <c r="B59" s="1"/>
      <c r="C59" s="1"/>
      <c r="D59" s="1"/>
      <c r="E59" s="1"/>
      <c r="F59" s="1"/>
      <c r="G59" s="1"/>
      <c r="H59" s="1"/>
      <c r="I59" s="1"/>
      <c r="J59" s="1"/>
      <c r="K59" s="1"/>
      <c r="L59" s="6"/>
      <c r="M59" s="6"/>
      <c r="N59" s="9"/>
      <c r="O59" s="9"/>
      <c r="P59" s="9"/>
      <c r="Q59" s="9"/>
      <c r="R59" s="9"/>
      <c r="S59" s="9"/>
      <c r="T59" s="10"/>
      <c r="U59" s="10"/>
      <c r="V59" s="10"/>
      <c r="W59" s="10"/>
      <c r="X59" s="10"/>
      <c r="Y59" s="10"/>
      <c r="Z59" s="60"/>
      <c r="AA59" s="60"/>
      <c r="AB59" s="60"/>
      <c r="AC59" s="60"/>
      <c r="AD59" s="60"/>
      <c r="AE59" s="60"/>
      <c r="AF59" s="60"/>
      <c r="AG59" s="60"/>
      <c r="AH59" s="60"/>
      <c r="AI59" s="275" t="s">
        <v>8</v>
      </c>
      <c r="AJ59" s="275"/>
      <c r="AK59" s="275"/>
      <c r="AL59" s="275"/>
      <c r="AM59" s="275"/>
      <c r="AN59" s="275"/>
      <c r="AO59" s="275"/>
      <c r="AP59" s="276">
        <f>SUM(AP49:AU58)</f>
        <v>0</v>
      </c>
      <c r="AQ59" s="277"/>
      <c r="AR59" s="277"/>
      <c r="AS59" s="277"/>
      <c r="AT59" s="277"/>
      <c r="AU59" s="277"/>
      <c r="AV59" s="278">
        <f>SUM(AV49:BC58)</f>
        <v>0</v>
      </c>
      <c r="AW59" s="278"/>
      <c r="AX59" s="278"/>
      <c r="AY59" s="278"/>
      <c r="AZ59" s="278"/>
      <c r="BA59" s="278"/>
      <c r="BB59" s="278"/>
      <c r="BC59" s="278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4"/>
      <c r="BY59" s="4"/>
      <c r="BZ59" s="4"/>
    </row>
    <row r="60" spans="1:78" x14ac:dyDescent="0.25">
      <c r="A60" s="4"/>
      <c r="B60" s="1"/>
      <c r="C60" s="1"/>
      <c r="D60" s="1"/>
      <c r="E60" s="1"/>
      <c r="F60" s="1"/>
      <c r="G60" s="1"/>
      <c r="H60" s="1"/>
      <c r="I60" s="1"/>
      <c r="J60" s="1"/>
      <c r="K60" s="1"/>
      <c r="L60" s="6"/>
      <c r="M60" s="6"/>
      <c r="N60" s="9"/>
      <c r="O60" s="9"/>
      <c r="P60" s="9"/>
      <c r="Q60" s="9"/>
      <c r="R60" s="9"/>
      <c r="S60" s="9"/>
      <c r="T60" s="10"/>
      <c r="U60" s="10"/>
      <c r="V60" s="10"/>
      <c r="W60" s="10"/>
      <c r="X60" s="10"/>
      <c r="Y60" s="10"/>
      <c r="Z60" s="60"/>
      <c r="AA60" s="60"/>
      <c r="AB60" s="60"/>
      <c r="AC60" s="60"/>
      <c r="AD60" s="60"/>
      <c r="AE60" s="60"/>
      <c r="AF60" s="60"/>
      <c r="AG60" s="60"/>
      <c r="AH60" s="60"/>
      <c r="AI60" s="275" t="s">
        <v>42</v>
      </c>
      <c r="AJ60" s="275"/>
      <c r="AK60" s="275"/>
      <c r="AL60" s="275"/>
      <c r="AM60" s="275"/>
      <c r="AN60" s="275"/>
      <c r="AO60" s="275"/>
      <c r="AP60" s="279">
        <f>AP59-AV59</f>
        <v>0</v>
      </c>
      <c r="AQ60" s="280"/>
      <c r="AR60" s="280"/>
      <c r="AS60" s="280"/>
      <c r="AT60" s="280"/>
      <c r="AU60" s="280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4"/>
      <c r="BY60" s="4"/>
      <c r="BZ60" s="4"/>
    </row>
    <row r="61" spans="1:78" x14ac:dyDescent="0.25"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</row>
    <row r="62" spans="1:78" x14ac:dyDescent="0.25">
      <c r="A62" s="301" t="str">
        <f>B12</f>
        <v>Community #4</v>
      </c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  <c r="AA62" s="301"/>
      <c r="AB62" s="301"/>
      <c r="AC62" s="301"/>
      <c r="AD62" s="301"/>
      <c r="AE62" s="301"/>
      <c r="AF62" s="301"/>
      <c r="AG62" s="301"/>
      <c r="AH62" s="301"/>
      <c r="AI62" s="301"/>
      <c r="AJ62" s="301"/>
      <c r="AK62" s="301"/>
      <c r="AL62" s="301"/>
      <c r="AM62" s="301"/>
      <c r="AN62" s="301"/>
      <c r="AO62" s="301"/>
      <c r="AP62" s="301"/>
      <c r="AQ62" s="301"/>
      <c r="AR62" s="301"/>
      <c r="AS62" s="301"/>
      <c r="AT62" s="301"/>
      <c r="AU62" s="301"/>
      <c r="AV62" s="301"/>
      <c r="AW62" s="301"/>
      <c r="AX62" s="301"/>
      <c r="AY62" s="301"/>
      <c r="AZ62" s="301"/>
      <c r="BA62" s="301"/>
      <c r="BB62" s="301"/>
      <c r="BC62" s="301"/>
      <c r="BD62" s="301"/>
      <c r="BE62" s="301"/>
      <c r="BF62" s="301"/>
      <c r="BG62" s="301"/>
      <c r="BH62" s="301"/>
      <c r="BI62" s="301"/>
      <c r="BJ62" s="301"/>
      <c r="BK62" s="301"/>
      <c r="BL62" s="301"/>
      <c r="BM62" s="301"/>
      <c r="BN62" s="301"/>
      <c r="BO62" s="301"/>
      <c r="BP62" s="301"/>
      <c r="BQ62" s="301"/>
      <c r="BR62" s="301"/>
      <c r="BS62" s="301"/>
      <c r="BT62" s="301"/>
      <c r="BU62" s="301"/>
      <c r="BV62" s="301"/>
      <c r="BW62" s="301"/>
    </row>
    <row r="63" spans="1:78" x14ac:dyDescent="0.25">
      <c r="B63" s="123" t="s">
        <v>13</v>
      </c>
      <c r="C63" s="124"/>
      <c r="D63" s="125"/>
      <c r="E63" s="123" t="s">
        <v>20</v>
      </c>
      <c r="F63" s="124"/>
      <c r="G63" s="124"/>
      <c r="H63" s="124"/>
      <c r="I63" s="124"/>
      <c r="J63" s="124"/>
      <c r="K63" s="124"/>
      <c r="L63" s="124"/>
      <c r="M63" s="125"/>
      <c r="N63" s="123" t="s">
        <v>23</v>
      </c>
      <c r="O63" s="124"/>
      <c r="P63" s="125"/>
      <c r="Q63" s="123" t="s">
        <v>24</v>
      </c>
      <c r="R63" s="124"/>
      <c r="S63" s="125"/>
      <c r="T63" s="123" t="s">
        <v>25</v>
      </c>
      <c r="U63" s="124"/>
      <c r="V63" s="124"/>
      <c r="W63" s="124"/>
      <c r="X63" s="124"/>
      <c r="Y63" s="125"/>
      <c r="Z63" s="123" t="s">
        <v>26</v>
      </c>
      <c r="AA63" s="124"/>
      <c r="AB63" s="124"/>
      <c r="AC63" s="124"/>
      <c r="AD63" s="124"/>
      <c r="AE63" s="124"/>
      <c r="AF63" s="124"/>
      <c r="AG63" s="124"/>
      <c r="AH63" s="125"/>
      <c r="AI63" s="302" t="s">
        <v>137</v>
      </c>
      <c r="AJ63" s="303"/>
      <c r="AK63" s="303"/>
      <c r="AL63" s="303"/>
      <c r="AM63" s="303"/>
      <c r="AN63" s="303"/>
      <c r="AO63" s="304"/>
      <c r="AP63" s="302" t="s">
        <v>17</v>
      </c>
      <c r="AQ63" s="303"/>
      <c r="AR63" s="303"/>
      <c r="AS63" s="303"/>
      <c r="AT63" s="303"/>
      <c r="AU63" s="304"/>
      <c r="AV63" s="302" t="s">
        <v>135</v>
      </c>
      <c r="AW63" s="303"/>
      <c r="AX63" s="303"/>
      <c r="AY63" s="303"/>
      <c r="AZ63" s="303"/>
      <c r="BA63" s="303"/>
      <c r="BB63" s="303"/>
      <c r="BC63" s="304"/>
      <c r="BD63" s="305" t="s">
        <v>109</v>
      </c>
      <c r="BE63" s="305"/>
      <c r="BF63" s="305"/>
      <c r="BG63" s="305"/>
      <c r="BH63" s="305"/>
      <c r="BI63" s="305"/>
      <c r="BJ63" s="305"/>
      <c r="BK63" s="305"/>
      <c r="BL63" s="305" t="s">
        <v>27</v>
      </c>
      <c r="BM63" s="305"/>
      <c r="BN63" s="305"/>
      <c r="BO63" s="305"/>
      <c r="BP63" s="305"/>
      <c r="BQ63" s="305"/>
      <c r="BR63" s="305"/>
      <c r="BS63" s="305"/>
      <c r="BT63" s="305" t="s">
        <v>136</v>
      </c>
      <c r="BU63" s="305"/>
      <c r="BV63" s="305"/>
      <c r="BW63" s="305"/>
    </row>
    <row r="64" spans="1:78" x14ac:dyDescent="0.25">
      <c r="A64">
        <v>1</v>
      </c>
      <c r="B64" s="90"/>
      <c r="C64" s="90"/>
      <c r="D64" s="90"/>
      <c r="E64" s="89"/>
      <c r="F64" s="89"/>
      <c r="G64" s="89"/>
      <c r="H64" s="89"/>
      <c r="I64" s="89"/>
      <c r="J64" s="89"/>
      <c r="K64" s="89"/>
      <c r="L64" s="89"/>
      <c r="M64" s="89"/>
      <c r="N64" s="287"/>
      <c r="O64" s="288"/>
      <c r="P64" s="289"/>
      <c r="Q64" s="287"/>
      <c r="R64" s="288"/>
      <c r="S64" s="289"/>
      <c r="T64" s="306"/>
      <c r="U64" s="299"/>
      <c r="V64" s="299"/>
      <c r="W64" s="299"/>
      <c r="X64" s="299"/>
      <c r="Y64" s="300"/>
      <c r="Z64" s="309"/>
      <c r="AA64" s="310"/>
      <c r="AB64" s="310"/>
      <c r="AC64" s="310"/>
      <c r="AD64" s="310"/>
      <c r="AE64" s="310"/>
      <c r="AF64" s="310"/>
      <c r="AG64" s="310"/>
      <c r="AH64" s="311"/>
      <c r="AI64" s="312"/>
      <c r="AJ64" s="313"/>
      <c r="AK64" s="313"/>
      <c r="AL64" s="313"/>
      <c r="AM64" s="313"/>
      <c r="AN64" s="313"/>
      <c r="AO64" s="314"/>
      <c r="AP64" s="315"/>
      <c r="AQ64" s="315"/>
      <c r="AR64" s="315"/>
      <c r="AS64" s="315"/>
      <c r="AT64" s="315"/>
      <c r="AU64" s="315"/>
      <c r="AV64" s="306"/>
      <c r="AW64" s="299"/>
      <c r="AX64" s="299"/>
      <c r="AY64" s="299"/>
      <c r="AZ64" s="299"/>
      <c r="BA64" s="299"/>
      <c r="BB64" s="299"/>
      <c r="BC64" s="300"/>
      <c r="BD64" s="281"/>
      <c r="BE64" s="281"/>
      <c r="BF64" s="281"/>
      <c r="BG64" s="281"/>
      <c r="BH64" s="281"/>
      <c r="BI64" s="281"/>
      <c r="BJ64" s="281"/>
      <c r="BK64" s="281"/>
      <c r="BL64" s="282"/>
      <c r="BM64" s="282"/>
      <c r="BN64" s="282"/>
      <c r="BO64" s="282"/>
      <c r="BP64" s="282"/>
      <c r="BQ64" s="282"/>
      <c r="BR64" s="282"/>
      <c r="BS64" s="282"/>
      <c r="BT64" s="373"/>
      <c r="BU64" s="373"/>
      <c r="BV64" s="373"/>
      <c r="BW64" s="373"/>
    </row>
    <row r="65" spans="1:78" x14ac:dyDescent="0.25">
      <c r="A65">
        <v>2</v>
      </c>
      <c r="B65" s="90"/>
      <c r="C65" s="90"/>
      <c r="D65" s="90"/>
      <c r="E65" s="89"/>
      <c r="F65" s="89"/>
      <c r="G65" s="89"/>
      <c r="H65" s="89"/>
      <c r="I65" s="89"/>
      <c r="J65" s="89"/>
      <c r="K65" s="89"/>
      <c r="L65" s="89"/>
      <c r="M65" s="89"/>
      <c r="N65" s="287"/>
      <c r="O65" s="288"/>
      <c r="P65" s="289"/>
      <c r="Q65" s="287"/>
      <c r="R65" s="288"/>
      <c r="S65" s="289"/>
      <c r="T65" s="306"/>
      <c r="U65" s="299"/>
      <c r="V65" s="299"/>
      <c r="W65" s="299"/>
      <c r="X65" s="299"/>
      <c r="Y65" s="300"/>
      <c r="Z65" s="309"/>
      <c r="AA65" s="310"/>
      <c r="AB65" s="310"/>
      <c r="AC65" s="310"/>
      <c r="AD65" s="310"/>
      <c r="AE65" s="310"/>
      <c r="AF65" s="310"/>
      <c r="AG65" s="310"/>
      <c r="AH65" s="311"/>
      <c r="AI65" s="312"/>
      <c r="AJ65" s="313"/>
      <c r="AK65" s="313"/>
      <c r="AL65" s="313"/>
      <c r="AM65" s="313"/>
      <c r="AN65" s="313"/>
      <c r="AO65" s="314"/>
      <c r="AP65" s="315"/>
      <c r="AQ65" s="315"/>
      <c r="AR65" s="315"/>
      <c r="AS65" s="315"/>
      <c r="AT65" s="315"/>
      <c r="AU65" s="315"/>
      <c r="AV65" s="306"/>
      <c r="AW65" s="299"/>
      <c r="AX65" s="299"/>
      <c r="AY65" s="299"/>
      <c r="AZ65" s="299"/>
      <c r="BA65" s="299"/>
      <c r="BB65" s="299"/>
      <c r="BC65" s="300"/>
      <c r="BD65" s="281"/>
      <c r="BE65" s="281"/>
      <c r="BF65" s="281"/>
      <c r="BG65" s="281"/>
      <c r="BH65" s="281"/>
      <c r="BI65" s="281"/>
      <c r="BJ65" s="281"/>
      <c r="BK65" s="281"/>
      <c r="BL65" s="282"/>
      <c r="BM65" s="282"/>
      <c r="BN65" s="282"/>
      <c r="BO65" s="282"/>
      <c r="BP65" s="282"/>
      <c r="BQ65" s="282"/>
      <c r="BR65" s="282"/>
      <c r="BS65" s="282"/>
      <c r="BT65" s="373"/>
      <c r="BU65" s="373"/>
      <c r="BV65" s="373"/>
      <c r="BW65" s="373"/>
    </row>
    <row r="66" spans="1:78" x14ac:dyDescent="0.25">
      <c r="A66">
        <v>3</v>
      </c>
      <c r="B66" s="90"/>
      <c r="C66" s="90"/>
      <c r="D66" s="90"/>
      <c r="E66" s="89"/>
      <c r="F66" s="89"/>
      <c r="G66" s="89"/>
      <c r="H66" s="89"/>
      <c r="I66" s="89"/>
      <c r="J66" s="89"/>
      <c r="K66" s="89"/>
      <c r="L66" s="89"/>
      <c r="M66" s="89"/>
      <c r="N66" s="287"/>
      <c r="O66" s="288"/>
      <c r="P66" s="289"/>
      <c r="Q66" s="287"/>
      <c r="R66" s="288"/>
      <c r="S66" s="289"/>
      <c r="T66" s="306"/>
      <c r="U66" s="299"/>
      <c r="V66" s="299"/>
      <c r="W66" s="299"/>
      <c r="X66" s="299"/>
      <c r="Y66" s="300"/>
      <c r="Z66" s="309"/>
      <c r="AA66" s="310"/>
      <c r="AB66" s="310"/>
      <c r="AC66" s="310"/>
      <c r="AD66" s="310"/>
      <c r="AE66" s="310"/>
      <c r="AF66" s="310"/>
      <c r="AG66" s="310"/>
      <c r="AH66" s="311"/>
      <c r="AI66" s="312"/>
      <c r="AJ66" s="313"/>
      <c r="AK66" s="313"/>
      <c r="AL66" s="313"/>
      <c r="AM66" s="313"/>
      <c r="AN66" s="313"/>
      <c r="AO66" s="314"/>
      <c r="AP66" s="315"/>
      <c r="AQ66" s="315"/>
      <c r="AR66" s="315"/>
      <c r="AS66" s="315"/>
      <c r="AT66" s="315"/>
      <c r="AU66" s="315"/>
      <c r="AV66" s="306"/>
      <c r="AW66" s="299"/>
      <c r="AX66" s="299"/>
      <c r="AY66" s="299"/>
      <c r="AZ66" s="299"/>
      <c r="BA66" s="299"/>
      <c r="BB66" s="299"/>
      <c r="BC66" s="300"/>
      <c r="BD66" s="281"/>
      <c r="BE66" s="281"/>
      <c r="BF66" s="281"/>
      <c r="BG66" s="281"/>
      <c r="BH66" s="281"/>
      <c r="BI66" s="281"/>
      <c r="BJ66" s="281"/>
      <c r="BK66" s="281"/>
      <c r="BL66" s="282"/>
      <c r="BM66" s="282"/>
      <c r="BN66" s="282"/>
      <c r="BO66" s="282"/>
      <c r="BP66" s="282"/>
      <c r="BQ66" s="282"/>
      <c r="BR66" s="282"/>
      <c r="BS66" s="282"/>
      <c r="BT66" s="373"/>
      <c r="BU66" s="373"/>
      <c r="BV66" s="373"/>
      <c r="BW66" s="373"/>
    </row>
    <row r="67" spans="1:78" x14ac:dyDescent="0.25">
      <c r="A67">
        <v>4</v>
      </c>
      <c r="B67" s="90"/>
      <c r="C67" s="90"/>
      <c r="D67" s="90"/>
      <c r="E67" s="89"/>
      <c r="F67" s="89"/>
      <c r="G67" s="89"/>
      <c r="H67" s="89"/>
      <c r="I67" s="89"/>
      <c r="J67" s="89"/>
      <c r="K67" s="89"/>
      <c r="L67" s="89"/>
      <c r="M67" s="89"/>
      <c r="N67" s="287"/>
      <c r="O67" s="288"/>
      <c r="P67" s="289"/>
      <c r="Q67" s="287"/>
      <c r="R67" s="288"/>
      <c r="S67" s="289"/>
      <c r="T67" s="306"/>
      <c r="U67" s="299"/>
      <c r="V67" s="299"/>
      <c r="W67" s="299"/>
      <c r="X67" s="299"/>
      <c r="Y67" s="300"/>
      <c r="Z67" s="309"/>
      <c r="AA67" s="310"/>
      <c r="AB67" s="310"/>
      <c r="AC67" s="310"/>
      <c r="AD67" s="310"/>
      <c r="AE67" s="310"/>
      <c r="AF67" s="310"/>
      <c r="AG67" s="310"/>
      <c r="AH67" s="311"/>
      <c r="AI67" s="312"/>
      <c r="AJ67" s="313"/>
      <c r="AK67" s="313"/>
      <c r="AL67" s="313"/>
      <c r="AM67" s="313"/>
      <c r="AN67" s="313"/>
      <c r="AO67" s="314"/>
      <c r="AP67" s="315"/>
      <c r="AQ67" s="315"/>
      <c r="AR67" s="315"/>
      <c r="AS67" s="315"/>
      <c r="AT67" s="315"/>
      <c r="AU67" s="315"/>
      <c r="AV67" s="306"/>
      <c r="AW67" s="299"/>
      <c r="AX67" s="299"/>
      <c r="AY67" s="299"/>
      <c r="AZ67" s="299"/>
      <c r="BA67" s="299"/>
      <c r="BB67" s="299"/>
      <c r="BC67" s="300"/>
      <c r="BD67" s="281"/>
      <c r="BE67" s="281"/>
      <c r="BF67" s="281"/>
      <c r="BG67" s="281"/>
      <c r="BH67" s="281"/>
      <c r="BI67" s="281"/>
      <c r="BJ67" s="281"/>
      <c r="BK67" s="281"/>
      <c r="BL67" s="282"/>
      <c r="BM67" s="282"/>
      <c r="BN67" s="282"/>
      <c r="BO67" s="282"/>
      <c r="BP67" s="282"/>
      <c r="BQ67" s="282"/>
      <c r="BR67" s="282"/>
      <c r="BS67" s="282"/>
      <c r="BT67" s="373"/>
      <c r="BU67" s="373"/>
      <c r="BV67" s="373"/>
      <c r="BW67" s="373"/>
    </row>
    <row r="68" spans="1:78" x14ac:dyDescent="0.25">
      <c r="A68">
        <v>5</v>
      </c>
      <c r="B68" s="90"/>
      <c r="C68" s="90"/>
      <c r="D68" s="90"/>
      <c r="E68" s="89"/>
      <c r="F68" s="89"/>
      <c r="G68" s="89"/>
      <c r="H68" s="89"/>
      <c r="I68" s="89"/>
      <c r="J68" s="89"/>
      <c r="K68" s="89"/>
      <c r="L68" s="89"/>
      <c r="M68" s="89"/>
      <c r="N68" s="287"/>
      <c r="O68" s="288"/>
      <c r="P68" s="289"/>
      <c r="Q68" s="287"/>
      <c r="R68" s="288"/>
      <c r="S68" s="289"/>
      <c r="T68" s="306"/>
      <c r="U68" s="299"/>
      <c r="V68" s="299"/>
      <c r="W68" s="299"/>
      <c r="X68" s="299"/>
      <c r="Y68" s="300"/>
      <c r="Z68" s="309"/>
      <c r="AA68" s="310"/>
      <c r="AB68" s="310"/>
      <c r="AC68" s="310"/>
      <c r="AD68" s="310"/>
      <c r="AE68" s="310"/>
      <c r="AF68" s="310"/>
      <c r="AG68" s="310"/>
      <c r="AH68" s="311"/>
      <c r="AI68" s="312"/>
      <c r="AJ68" s="313"/>
      <c r="AK68" s="313"/>
      <c r="AL68" s="313"/>
      <c r="AM68" s="313"/>
      <c r="AN68" s="313"/>
      <c r="AO68" s="314"/>
      <c r="AP68" s="315"/>
      <c r="AQ68" s="315"/>
      <c r="AR68" s="315"/>
      <c r="AS68" s="315"/>
      <c r="AT68" s="315"/>
      <c r="AU68" s="315"/>
      <c r="AV68" s="306"/>
      <c r="AW68" s="299"/>
      <c r="AX68" s="299"/>
      <c r="AY68" s="299"/>
      <c r="AZ68" s="299"/>
      <c r="BA68" s="299"/>
      <c r="BB68" s="299"/>
      <c r="BC68" s="300"/>
      <c r="BD68" s="281"/>
      <c r="BE68" s="281"/>
      <c r="BF68" s="281"/>
      <c r="BG68" s="281"/>
      <c r="BH68" s="281"/>
      <c r="BI68" s="281"/>
      <c r="BJ68" s="281"/>
      <c r="BK68" s="281"/>
      <c r="BL68" s="282"/>
      <c r="BM68" s="282"/>
      <c r="BN68" s="282"/>
      <c r="BO68" s="282"/>
      <c r="BP68" s="282"/>
      <c r="BQ68" s="282"/>
      <c r="BR68" s="282"/>
      <c r="BS68" s="282"/>
      <c r="BT68" s="373"/>
      <c r="BU68" s="373"/>
      <c r="BV68" s="373"/>
      <c r="BW68" s="373"/>
    </row>
    <row r="69" spans="1:78" x14ac:dyDescent="0.25">
      <c r="A69">
        <v>6</v>
      </c>
      <c r="B69" s="90"/>
      <c r="C69" s="90"/>
      <c r="D69" s="90"/>
      <c r="E69" s="89"/>
      <c r="F69" s="89"/>
      <c r="G69" s="89"/>
      <c r="H69" s="89"/>
      <c r="I69" s="89"/>
      <c r="J69" s="89"/>
      <c r="K69" s="89"/>
      <c r="L69" s="89"/>
      <c r="M69" s="89"/>
      <c r="N69" s="287"/>
      <c r="O69" s="288"/>
      <c r="P69" s="289"/>
      <c r="Q69" s="287"/>
      <c r="R69" s="288"/>
      <c r="S69" s="289"/>
      <c r="T69" s="306"/>
      <c r="U69" s="299"/>
      <c r="V69" s="299"/>
      <c r="W69" s="299"/>
      <c r="X69" s="299"/>
      <c r="Y69" s="300"/>
      <c r="Z69" s="309"/>
      <c r="AA69" s="310"/>
      <c r="AB69" s="310"/>
      <c r="AC69" s="310"/>
      <c r="AD69" s="310"/>
      <c r="AE69" s="310"/>
      <c r="AF69" s="310"/>
      <c r="AG69" s="310"/>
      <c r="AH69" s="311"/>
      <c r="AI69" s="312"/>
      <c r="AJ69" s="313"/>
      <c r="AK69" s="313"/>
      <c r="AL69" s="313"/>
      <c r="AM69" s="313"/>
      <c r="AN69" s="313"/>
      <c r="AO69" s="314"/>
      <c r="AP69" s="315"/>
      <c r="AQ69" s="315"/>
      <c r="AR69" s="315"/>
      <c r="AS69" s="315"/>
      <c r="AT69" s="315"/>
      <c r="AU69" s="315"/>
      <c r="AV69" s="306"/>
      <c r="AW69" s="299"/>
      <c r="AX69" s="299"/>
      <c r="AY69" s="299"/>
      <c r="AZ69" s="299"/>
      <c r="BA69" s="299"/>
      <c r="BB69" s="299"/>
      <c r="BC69" s="300"/>
      <c r="BD69" s="281"/>
      <c r="BE69" s="281"/>
      <c r="BF69" s="281"/>
      <c r="BG69" s="281"/>
      <c r="BH69" s="281"/>
      <c r="BI69" s="281"/>
      <c r="BJ69" s="281"/>
      <c r="BK69" s="281"/>
      <c r="BL69" s="282"/>
      <c r="BM69" s="282"/>
      <c r="BN69" s="282"/>
      <c r="BO69" s="282"/>
      <c r="BP69" s="282"/>
      <c r="BQ69" s="282"/>
      <c r="BR69" s="282"/>
      <c r="BS69" s="282"/>
      <c r="BT69" s="373"/>
      <c r="BU69" s="373"/>
      <c r="BV69" s="373"/>
      <c r="BW69" s="373"/>
    </row>
    <row r="70" spans="1:78" x14ac:dyDescent="0.25">
      <c r="A70">
        <v>7</v>
      </c>
      <c r="B70" s="90"/>
      <c r="C70" s="90"/>
      <c r="D70" s="90"/>
      <c r="E70" s="89"/>
      <c r="F70" s="89"/>
      <c r="G70" s="89"/>
      <c r="H70" s="89"/>
      <c r="I70" s="89"/>
      <c r="J70" s="89"/>
      <c r="K70" s="89"/>
      <c r="L70" s="89"/>
      <c r="M70" s="89"/>
      <c r="N70" s="287"/>
      <c r="O70" s="288"/>
      <c r="P70" s="289"/>
      <c r="Q70" s="287"/>
      <c r="R70" s="288"/>
      <c r="S70" s="289"/>
      <c r="T70" s="306"/>
      <c r="U70" s="299"/>
      <c r="V70" s="299"/>
      <c r="W70" s="299"/>
      <c r="X70" s="299"/>
      <c r="Y70" s="300"/>
      <c r="Z70" s="309"/>
      <c r="AA70" s="310"/>
      <c r="AB70" s="310"/>
      <c r="AC70" s="310"/>
      <c r="AD70" s="310"/>
      <c r="AE70" s="310"/>
      <c r="AF70" s="310"/>
      <c r="AG70" s="310"/>
      <c r="AH70" s="311"/>
      <c r="AI70" s="312"/>
      <c r="AJ70" s="313"/>
      <c r="AK70" s="313"/>
      <c r="AL70" s="313"/>
      <c r="AM70" s="313"/>
      <c r="AN70" s="313"/>
      <c r="AO70" s="314"/>
      <c r="AP70" s="315"/>
      <c r="AQ70" s="315"/>
      <c r="AR70" s="315"/>
      <c r="AS70" s="315"/>
      <c r="AT70" s="315"/>
      <c r="AU70" s="315"/>
      <c r="AV70" s="306"/>
      <c r="AW70" s="299"/>
      <c r="AX70" s="299"/>
      <c r="AY70" s="299"/>
      <c r="AZ70" s="299"/>
      <c r="BA70" s="299"/>
      <c r="BB70" s="299"/>
      <c r="BC70" s="300"/>
      <c r="BD70" s="281"/>
      <c r="BE70" s="281"/>
      <c r="BF70" s="281"/>
      <c r="BG70" s="281"/>
      <c r="BH70" s="281"/>
      <c r="BI70" s="281"/>
      <c r="BJ70" s="281"/>
      <c r="BK70" s="281"/>
      <c r="BL70" s="282"/>
      <c r="BM70" s="282"/>
      <c r="BN70" s="282"/>
      <c r="BO70" s="282"/>
      <c r="BP70" s="282"/>
      <c r="BQ70" s="282"/>
      <c r="BR70" s="282"/>
      <c r="BS70" s="282"/>
      <c r="BT70" s="373"/>
      <c r="BU70" s="373"/>
      <c r="BV70" s="373"/>
      <c r="BW70" s="373"/>
    </row>
    <row r="71" spans="1:78" x14ac:dyDescent="0.25">
      <c r="A71">
        <v>8</v>
      </c>
      <c r="B71" s="90"/>
      <c r="C71" s="90"/>
      <c r="D71" s="90"/>
      <c r="E71" s="89"/>
      <c r="F71" s="89"/>
      <c r="G71" s="89"/>
      <c r="H71" s="89"/>
      <c r="I71" s="89"/>
      <c r="J71" s="89"/>
      <c r="K71" s="89"/>
      <c r="L71" s="89"/>
      <c r="M71" s="89"/>
      <c r="N71" s="287"/>
      <c r="O71" s="288"/>
      <c r="P71" s="289"/>
      <c r="Q71" s="287"/>
      <c r="R71" s="288"/>
      <c r="S71" s="289"/>
      <c r="T71" s="306"/>
      <c r="U71" s="299"/>
      <c r="V71" s="299"/>
      <c r="W71" s="299"/>
      <c r="X71" s="299"/>
      <c r="Y71" s="300"/>
      <c r="Z71" s="309"/>
      <c r="AA71" s="310"/>
      <c r="AB71" s="310"/>
      <c r="AC71" s="310"/>
      <c r="AD71" s="310"/>
      <c r="AE71" s="310"/>
      <c r="AF71" s="310"/>
      <c r="AG71" s="310"/>
      <c r="AH71" s="311"/>
      <c r="AI71" s="312"/>
      <c r="AJ71" s="313"/>
      <c r="AK71" s="313"/>
      <c r="AL71" s="313"/>
      <c r="AM71" s="313"/>
      <c r="AN71" s="313"/>
      <c r="AO71" s="314"/>
      <c r="AP71" s="315"/>
      <c r="AQ71" s="315"/>
      <c r="AR71" s="315"/>
      <c r="AS71" s="315"/>
      <c r="AT71" s="315"/>
      <c r="AU71" s="315"/>
      <c r="AV71" s="306"/>
      <c r="AW71" s="299"/>
      <c r="AX71" s="299"/>
      <c r="AY71" s="299"/>
      <c r="AZ71" s="299"/>
      <c r="BA71" s="299"/>
      <c r="BB71" s="299"/>
      <c r="BC71" s="300"/>
      <c r="BD71" s="281"/>
      <c r="BE71" s="281"/>
      <c r="BF71" s="281"/>
      <c r="BG71" s="281"/>
      <c r="BH71" s="281"/>
      <c r="BI71" s="281"/>
      <c r="BJ71" s="281"/>
      <c r="BK71" s="281"/>
      <c r="BL71" s="282"/>
      <c r="BM71" s="282"/>
      <c r="BN71" s="282"/>
      <c r="BO71" s="282"/>
      <c r="BP71" s="282"/>
      <c r="BQ71" s="282"/>
      <c r="BR71" s="282"/>
      <c r="BS71" s="282"/>
      <c r="BT71" s="373"/>
      <c r="BU71" s="373"/>
      <c r="BV71" s="373"/>
      <c r="BW71" s="373"/>
    </row>
    <row r="72" spans="1:78" x14ac:dyDescent="0.25">
      <c r="A72">
        <v>9</v>
      </c>
      <c r="B72" s="90"/>
      <c r="C72" s="90"/>
      <c r="D72" s="90"/>
      <c r="E72" s="89"/>
      <c r="F72" s="89"/>
      <c r="G72" s="89"/>
      <c r="H72" s="89"/>
      <c r="I72" s="89"/>
      <c r="J72" s="89"/>
      <c r="K72" s="89"/>
      <c r="L72" s="89"/>
      <c r="M72" s="89"/>
      <c r="N72" s="287"/>
      <c r="O72" s="288"/>
      <c r="P72" s="289"/>
      <c r="Q72" s="287"/>
      <c r="R72" s="288"/>
      <c r="S72" s="289"/>
      <c r="T72" s="306"/>
      <c r="U72" s="299"/>
      <c r="V72" s="299"/>
      <c r="W72" s="299"/>
      <c r="X72" s="299"/>
      <c r="Y72" s="300"/>
      <c r="Z72" s="309"/>
      <c r="AA72" s="310"/>
      <c r="AB72" s="310"/>
      <c r="AC72" s="310"/>
      <c r="AD72" s="310"/>
      <c r="AE72" s="310"/>
      <c r="AF72" s="310"/>
      <c r="AG72" s="310"/>
      <c r="AH72" s="311"/>
      <c r="AI72" s="312"/>
      <c r="AJ72" s="313"/>
      <c r="AK72" s="313"/>
      <c r="AL72" s="313"/>
      <c r="AM72" s="313"/>
      <c r="AN72" s="313"/>
      <c r="AO72" s="314"/>
      <c r="AP72" s="315"/>
      <c r="AQ72" s="315"/>
      <c r="AR72" s="315"/>
      <c r="AS72" s="315"/>
      <c r="AT72" s="315"/>
      <c r="AU72" s="315"/>
      <c r="AV72" s="306"/>
      <c r="AW72" s="299"/>
      <c r="AX72" s="299"/>
      <c r="AY72" s="299"/>
      <c r="AZ72" s="299"/>
      <c r="BA72" s="299"/>
      <c r="BB72" s="299"/>
      <c r="BC72" s="300"/>
      <c r="BD72" s="281"/>
      <c r="BE72" s="281"/>
      <c r="BF72" s="281"/>
      <c r="BG72" s="281"/>
      <c r="BH72" s="281"/>
      <c r="BI72" s="281"/>
      <c r="BJ72" s="281"/>
      <c r="BK72" s="281"/>
      <c r="BL72" s="282"/>
      <c r="BM72" s="282"/>
      <c r="BN72" s="282"/>
      <c r="BO72" s="282"/>
      <c r="BP72" s="282"/>
      <c r="BQ72" s="282"/>
      <c r="BR72" s="282"/>
      <c r="BS72" s="282"/>
      <c r="BT72" s="373"/>
      <c r="BU72" s="373"/>
      <c r="BV72" s="373"/>
      <c r="BW72" s="373"/>
    </row>
    <row r="73" spans="1:78" x14ac:dyDescent="0.25">
      <c r="A73">
        <v>10</v>
      </c>
      <c r="B73" s="90"/>
      <c r="C73" s="90"/>
      <c r="D73" s="90"/>
      <c r="E73" s="89"/>
      <c r="F73" s="89"/>
      <c r="G73" s="89"/>
      <c r="H73" s="89"/>
      <c r="I73" s="89"/>
      <c r="J73" s="89"/>
      <c r="K73" s="89"/>
      <c r="L73" s="89"/>
      <c r="M73" s="89"/>
      <c r="N73" s="287"/>
      <c r="O73" s="288"/>
      <c r="P73" s="289"/>
      <c r="Q73" s="287"/>
      <c r="R73" s="288"/>
      <c r="S73" s="289"/>
      <c r="T73" s="306"/>
      <c r="U73" s="299"/>
      <c r="V73" s="299"/>
      <c r="W73" s="299"/>
      <c r="X73" s="299"/>
      <c r="Y73" s="300"/>
      <c r="Z73" s="307"/>
      <c r="AA73" s="308"/>
      <c r="AB73" s="308"/>
      <c r="AC73" s="308"/>
      <c r="AD73" s="308"/>
      <c r="AE73" s="308"/>
      <c r="AF73" s="308"/>
      <c r="AG73" s="308"/>
      <c r="AH73" s="308"/>
      <c r="AI73" s="312"/>
      <c r="AJ73" s="313"/>
      <c r="AK73" s="313"/>
      <c r="AL73" s="313"/>
      <c r="AM73" s="313"/>
      <c r="AN73" s="313"/>
      <c r="AO73" s="314"/>
      <c r="AP73" s="315"/>
      <c r="AQ73" s="315"/>
      <c r="AR73" s="315"/>
      <c r="AS73" s="315"/>
      <c r="AT73" s="315"/>
      <c r="AU73" s="315"/>
      <c r="AV73" s="306"/>
      <c r="AW73" s="299"/>
      <c r="AX73" s="299"/>
      <c r="AY73" s="299"/>
      <c r="AZ73" s="299"/>
      <c r="BA73" s="299"/>
      <c r="BB73" s="299"/>
      <c r="BC73" s="300"/>
      <c r="BD73" s="281"/>
      <c r="BE73" s="281"/>
      <c r="BF73" s="281"/>
      <c r="BG73" s="281"/>
      <c r="BH73" s="281"/>
      <c r="BI73" s="281"/>
      <c r="BJ73" s="281"/>
      <c r="BK73" s="281"/>
      <c r="BL73" s="282"/>
      <c r="BM73" s="282"/>
      <c r="BN73" s="282"/>
      <c r="BO73" s="282"/>
      <c r="BP73" s="282"/>
      <c r="BQ73" s="282"/>
      <c r="BR73" s="282"/>
      <c r="BS73" s="282"/>
      <c r="BT73" s="373"/>
      <c r="BU73" s="373"/>
      <c r="BV73" s="373"/>
      <c r="BW73" s="373"/>
    </row>
    <row r="74" spans="1:78" x14ac:dyDescent="0.25">
      <c r="A74" s="4"/>
      <c r="B74" s="1"/>
      <c r="C74" s="1"/>
      <c r="D74" s="1"/>
      <c r="E74" s="1"/>
      <c r="F74" s="1"/>
      <c r="G74" s="1"/>
      <c r="H74" s="1"/>
      <c r="I74" s="1"/>
      <c r="J74" s="1"/>
      <c r="K74" s="1"/>
      <c r="L74" s="6"/>
      <c r="M74" s="6"/>
      <c r="N74" s="9"/>
      <c r="O74" s="9"/>
      <c r="P74" s="9"/>
      <c r="Q74" s="9"/>
      <c r="R74" s="9"/>
      <c r="S74" s="9"/>
      <c r="T74" s="10"/>
      <c r="U74" s="10"/>
      <c r="V74" s="10"/>
      <c r="W74" s="10"/>
      <c r="X74" s="10"/>
      <c r="Y74" s="10"/>
      <c r="Z74" s="60"/>
      <c r="AA74" s="60"/>
      <c r="AB74" s="60"/>
      <c r="AC74" s="60"/>
      <c r="AD74" s="60"/>
      <c r="AE74" s="60"/>
      <c r="AF74" s="60"/>
      <c r="AG74" s="60"/>
      <c r="AH74" s="60"/>
      <c r="AI74" s="275" t="s">
        <v>8</v>
      </c>
      <c r="AJ74" s="275"/>
      <c r="AK74" s="275"/>
      <c r="AL74" s="275"/>
      <c r="AM74" s="275"/>
      <c r="AN74" s="275"/>
      <c r="AO74" s="275"/>
      <c r="AP74" s="276">
        <f>SUM(AP64:AU73)</f>
        <v>0</v>
      </c>
      <c r="AQ74" s="277"/>
      <c r="AR74" s="277"/>
      <c r="AS74" s="277"/>
      <c r="AT74" s="277"/>
      <c r="AU74" s="277"/>
      <c r="AV74" s="278">
        <f>SUM(AV64:BC73)</f>
        <v>0</v>
      </c>
      <c r="AW74" s="278"/>
      <c r="AX74" s="278"/>
      <c r="AY74" s="278"/>
      <c r="AZ74" s="278"/>
      <c r="BA74" s="278"/>
      <c r="BB74" s="278"/>
      <c r="BC74" s="278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4"/>
      <c r="BY74" s="4"/>
      <c r="BZ74" s="4"/>
    </row>
    <row r="75" spans="1:78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6"/>
      <c r="M75" s="6"/>
      <c r="N75" s="9"/>
      <c r="O75" s="9"/>
      <c r="P75" s="9"/>
      <c r="Q75" s="9"/>
      <c r="R75" s="9"/>
      <c r="S75" s="9"/>
      <c r="T75" s="10"/>
      <c r="U75" s="10"/>
      <c r="V75" s="10"/>
      <c r="W75" s="10"/>
      <c r="X75" s="10"/>
      <c r="Y75" s="10"/>
      <c r="Z75" s="60"/>
      <c r="AA75" s="60"/>
      <c r="AB75" s="60"/>
      <c r="AC75" s="60"/>
      <c r="AD75" s="60"/>
      <c r="AE75" s="60"/>
      <c r="AF75" s="60"/>
      <c r="AG75" s="60"/>
      <c r="AH75" s="60"/>
      <c r="AI75" s="275" t="s">
        <v>42</v>
      </c>
      <c r="AJ75" s="275"/>
      <c r="AK75" s="275"/>
      <c r="AL75" s="275"/>
      <c r="AM75" s="275"/>
      <c r="AN75" s="275"/>
      <c r="AO75" s="275"/>
      <c r="AP75" s="279">
        <f>AP74-AV74</f>
        <v>0</v>
      </c>
      <c r="AQ75" s="280"/>
      <c r="AR75" s="280"/>
      <c r="AS75" s="280"/>
      <c r="AT75" s="280"/>
      <c r="AU75" s="280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</row>
    <row r="78" spans="1:78" x14ac:dyDescent="0.25">
      <c r="A78" s="301" t="str">
        <f>B13</f>
        <v>Community #5</v>
      </c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301"/>
      <c r="AB78" s="301"/>
      <c r="AC78" s="301"/>
      <c r="AD78" s="301"/>
      <c r="AE78" s="301"/>
      <c r="AF78" s="301"/>
      <c r="AG78" s="301"/>
      <c r="AH78" s="301"/>
      <c r="AI78" s="301"/>
      <c r="AJ78" s="301"/>
      <c r="AK78" s="301"/>
      <c r="AL78" s="301"/>
      <c r="AM78" s="301"/>
      <c r="AN78" s="301"/>
      <c r="AO78" s="301"/>
      <c r="AP78" s="301"/>
      <c r="AQ78" s="301"/>
      <c r="AR78" s="301"/>
      <c r="AS78" s="301"/>
      <c r="AT78" s="301"/>
      <c r="AU78" s="301"/>
      <c r="AV78" s="301"/>
      <c r="AW78" s="301"/>
      <c r="AX78" s="301"/>
      <c r="AY78" s="301"/>
      <c r="AZ78" s="301"/>
      <c r="BA78" s="301"/>
      <c r="BB78" s="301"/>
      <c r="BC78" s="301"/>
      <c r="BD78" s="301"/>
      <c r="BE78" s="301"/>
      <c r="BF78" s="301"/>
      <c r="BG78" s="301"/>
      <c r="BH78" s="301"/>
      <c r="BI78" s="301"/>
      <c r="BJ78" s="301"/>
      <c r="BK78" s="301"/>
      <c r="BL78" s="301"/>
      <c r="BM78" s="301"/>
      <c r="BN78" s="301"/>
      <c r="BO78" s="301"/>
      <c r="BP78" s="301"/>
      <c r="BQ78" s="301"/>
      <c r="BR78" s="301"/>
      <c r="BS78" s="301"/>
      <c r="BT78" s="301"/>
      <c r="BU78" s="301"/>
      <c r="BV78" s="301"/>
      <c r="BW78" s="301"/>
    </row>
    <row r="79" spans="1:78" x14ac:dyDescent="0.25">
      <c r="B79" s="302" t="s">
        <v>13</v>
      </c>
      <c r="C79" s="303"/>
      <c r="D79" s="304"/>
      <c r="E79" s="302" t="s">
        <v>20</v>
      </c>
      <c r="F79" s="303"/>
      <c r="G79" s="303"/>
      <c r="H79" s="303"/>
      <c r="I79" s="303"/>
      <c r="J79" s="303"/>
      <c r="K79" s="303"/>
      <c r="L79" s="303"/>
      <c r="M79" s="304"/>
      <c r="N79" s="302" t="s">
        <v>23</v>
      </c>
      <c r="O79" s="303"/>
      <c r="P79" s="304"/>
      <c r="Q79" s="302" t="s">
        <v>24</v>
      </c>
      <c r="R79" s="303"/>
      <c r="S79" s="304"/>
      <c r="T79" s="302" t="s">
        <v>25</v>
      </c>
      <c r="U79" s="303"/>
      <c r="V79" s="303"/>
      <c r="W79" s="303"/>
      <c r="X79" s="303"/>
      <c r="Y79" s="304"/>
      <c r="Z79" s="302" t="s">
        <v>26</v>
      </c>
      <c r="AA79" s="303"/>
      <c r="AB79" s="303"/>
      <c r="AC79" s="303"/>
      <c r="AD79" s="303"/>
      <c r="AE79" s="303"/>
      <c r="AF79" s="303"/>
      <c r="AG79" s="303"/>
      <c r="AH79" s="304"/>
      <c r="AI79" s="302" t="s">
        <v>137</v>
      </c>
      <c r="AJ79" s="303"/>
      <c r="AK79" s="303"/>
      <c r="AL79" s="303"/>
      <c r="AM79" s="303"/>
      <c r="AN79" s="303"/>
      <c r="AO79" s="304"/>
      <c r="AP79" s="302" t="s">
        <v>17</v>
      </c>
      <c r="AQ79" s="303"/>
      <c r="AR79" s="303"/>
      <c r="AS79" s="303"/>
      <c r="AT79" s="303"/>
      <c r="AU79" s="304"/>
      <c r="AV79" s="302" t="s">
        <v>135</v>
      </c>
      <c r="AW79" s="303"/>
      <c r="AX79" s="303"/>
      <c r="AY79" s="303"/>
      <c r="AZ79" s="303"/>
      <c r="BA79" s="303"/>
      <c r="BB79" s="303"/>
      <c r="BC79" s="304"/>
      <c r="BD79" s="305" t="s">
        <v>109</v>
      </c>
      <c r="BE79" s="305"/>
      <c r="BF79" s="305"/>
      <c r="BG79" s="305"/>
      <c r="BH79" s="305"/>
      <c r="BI79" s="305"/>
      <c r="BJ79" s="305"/>
      <c r="BK79" s="305"/>
      <c r="BL79" s="305" t="s">
        <v>27</v>
      </c>
      <c r="BM79" s="305"/>
      <c r="BN79" s="305"/>
      <c r="BO79" s="305"/>
      <c r="BP79" s="305"/>
      <c r="BQ79" s="305"/>
      <c r="BR79" s="305"/>
      <c r="BS79" s="305"/>
      <c r="BT79" s="305" t="s">
        <v>136</v>
      </c>
      <c r="BU79" s="305"/>
      <c r="BV79" s="305"/>
      <c r="BW79" s="305"/>
    </row>
    <row r="80" spans="1:78" x14ac:dyDescent="0.25">
      <c r="A80" s="4">
        <v>1</v>
      </c>
      <c r="B80" s="284"/>
      <c r="C80" s="285"/>
      <c r="D80" s="286"/>
      <c r="E80" s="89"/>
      <c r="F80" s="89"/>
      <c r="G80" s="89"/>
      <c r="H80" s="89"/>
      <c r="I80" s="89"/>
      <c r="J80" s="89"/>
      <c r="K80" s="89"/>
      <c r="L80" s="89"/>
      <c r="M80" s="89"/>
      <c r="N80" s="287"/>
      <c r="O80" s="288"/>
      <c r="P80" s="289"/>
      <c r="Q80" s="287"/>
      <c r="R80" s="288"/>
      <c r="S80" s="289"/>
      <c r="T80" s="290"/>
      <c r="U80" s="291"/>
      <c r="V80" s="291"/>
      <c r="W80" s="291"/>
      <c r="X80" s="291"/>
      <c r="Y80" s="297"/>
      <c r="Z80" s="298"/>
      <c r="AA80" s="299"/>
      <c r="AB80" s="299"/>
      <c r="AC80" s="299"/>
      <c r="AD80" s="299"/>
      <c r="AE80" s="299"/>
      <c r="AF80" s="299"/>
      <c r="AG80" s="299"/>
      <c r="AH80" s="300"/>
      <c r="AI80" s="293"/>
      <c r="AJ80" s="294"/>
      <c r="AK80" s="294"/>
      <c r="AL80" s="294"/>
      <c r="AM80" s="294"/>
      <c r="AN80" s="294"/>
      <c r="AO80" s="295"/>
      <c r="AP80" s="296"/>
      <c r="AQ80" s="296"/>
      <c r="AR80" s="296"/>
      <c r="AS80" s="296"/>
      <c r="AT80" s="296"/>
      <c r="AU80" s="296"/>
      <c r="AV80" s="290"/>
      <c r="AW80" s="288"/>
      <c r="AX80" s="288"/>
      <c r="AY80" s="288"/>
      <c r="AZ80" s="288"/>
      <c r="BA80" s="288"/>
      <c r="BB80" s="288"/>
      <c r="BC80" s="289"/>
      <c r="BD80" s="281"/>
      <c r="BE80" s="281"/>
      <c r="BF80" s="281"/>
      <c r="BG80" s="281"/>
      <c r="BH80" s="281"/>
      <c r="BI80" s="281"/>
      <c r="BJ80" s="281"/>
      <c r="BK80" s="281"/>
      <c r="BL80" s="282"/>
      <c r="BM80" s="282"/>
      <c r="BN80" s="282"/>
      <c r="BO80" s="282"/>
      <c r="BP80" s="282"/>
      <c r="BQ80" s="282"/>
      <c r="BR80" s="282"/>
      <c r="BS80" s="282"/>
      <c r="BT80" s="283"/>
      <c r="BU80" s="283"/>
      <c r="BV80" s="283"/>
      <c r="BW80" s="283"/>
    </row>
    <row r="81" spans="1:78" x14ac:dyDescent="0.25">
      <c r="A81" s="4">
        <v>2</v>
      </c>
      <c r="B81" s="284"/>
      <c r="C81" s="285"/>
      <c r="D81" s="286"/>
      <c r="E81" s="89"/>
      <c r="F81" s="89"/>
      <c r="G81" s="89"/>
      <c r="H81" s="89"/>
      <c r="I81" s="89"/>
      <c r="J81" s="89"/>
      <c r="K81" s="89"/>
      <c r="L81" s="89"/>
      <c r="M81" s="89"/>
      <c r="N81" s="287"/>
      <c r="O81" s="288"/>
      <c r="P81" s="289"/>
      <c r="Q81" s="287"/>
      <c r="R81" s="288"/>
      <c r="S81" s="289"/>
      <c r="T81" s="290"/>
      <c r="U81" s="291"/>
      <c r="V81" s="291"/>
      <c r="W81" s="291"/>
      <c r="X81" s="291"/>
      <c r="Y81" s="297"/>
      <c r="Z81" s="298"/>
      <c r="AA81" s="299"/>
      <c r="AB81" s="299"/>
      <c r="AC81" s="299"/>
      <c r="AD81" s="299"/>
      <c r="AE81" s="299"/>
      <c r="AF81" s="299"/>
      <c r="AG81" s="299"/>
      <c r="AH81" s="300"/>
      <c r="AI81" s="293"/>
      <c r="AJ81" s="294"/>
      <c r="AK81" s="294"/>
      <c r="AL81" s="294"/>
      <c r="AM81" s="294"/>
      <c r="AN81" s="294"/>
      <c r="AO81" s="295"/>
      <c r="AP81" s="296"/>
      <c r="AQ81" s="296"/>
      <c r="AR81" s="296"/>
      <c r="AS81" s="296"/>
      <c r="AT81" s="296"/>
      <c r="AU81" s="296"/>
      <c r="AV81" s="290"/>
      <c r="AW81" s="288"/>
      <c r="AX81" s="288"/>
      <c r="AY81" s="288"/>
      <c r="AZ81" s="288"/>
      <c r="BA81" s="288"/>
      <c r="BB81" s="288"/>
      <c r="BC81" s="289"/>
      <c r="BD81" s="281"/>
      <c r="BE81" s="281"/>
      <c r="BF81" s="281"/>
      <c r="BG81" s="281"/>
      <c r="BH81" s="281"/>
      <c r="BI81" s="281"/>
      <c r="BJ81" s="281"/>
      <c r="BK81" s="281"/>
      <c r="BL81" s="282"/>
      <c r="BM81" s="282"/>
      <c r="BN81" s="282"/>
      <c r="BO81" s="282"/>
      <c r="BP81" s="282"/>
      <c r="BQ81" s="282"/>
      <c r="BR81" s="282"/>
      <c r="BS81" s="282"/>
      <c r="BT81" s="283"/>
      <c r="BU81" s="283"/>
      <c r="BV81" s="283"/>
      <c r="BW81" s="283"/>
    </row>
    <row r="82" spans="1:78" x14ac:dyDescent="0.25">
      <c r="A82" s="4">
        <v>3</v>
      </c>
      <c r="B82" s="284"/>
      <c r="C82" s="285"/>
      <c r="D82" s="286"/>
      <c r="E82" s="89"/>
      <c r="F82" s="89"/>
      <c r="G82" s="89"/>
      <c r="H82" s="89"/>
      <c r="I82" s="89"/>
      <c r="J82" s="89"/>
      <c r="K82" s="89"/>
      <c r="L82" s="89"/>
      <c r="M82" s="89"/>
      <c r="N82" s="287"/>
      <c r="O82" s="288"/>
      <c r="P82" s="289"/>
      <c r="Q82" s="287"/>
      <c r="R82" s="288"/>
      <c r="S82" s="289"/>
      <c r="T82" s="290"/>
      <c r="U82" s="291"/>
      <c r="V82" s="291"/>
      <c r="W82" s="291"/>
      <c r="X82" s="291"/>
      <c r="Y82" s="297"/>
      <c r="Z82" s="298"/>
      <c r="AA82" s="299"/>
      <c r="AB82" s="299"/>
      <c r="AC82" s="299"/>
      <c r="AD82" s="299"/>
      <c r="AE82" s="299"/>
      <c r="AF82" s="299"/>
      <c r="AG82" s="299"/>
      <c r="AH82" s="300"/>
      <c r="AI82" s="293"/>
      <c r="AJ82" s="294"/>
      <c r="AK82" s="294"/>
      <c r="AL82" s="294"/>
      <c r="AM82" s="294"/>
      <c r="AN82" s="294"/>
      <c r="AO82" s="295"/>
      <c r="AP82" s="296"/>
      <c r="AQ82" s="296"/>
      <c r="AR82" s="296"/>
      <c r="AS82" s="296"/>
      <c r="AT82" s="296"/>
      <c r="AU82" s="296"/>
      <c r="AV82" s="290"/>
      <c r="AW82" s="288"/>
      <c r="AX82" s="288"/>
      <c r="AY82" s="288"/>
      <c r="AZ82" s="288"/>
      <c r="BA82" s="288"/>
      <c r="BB82" s="288"/>
      <c r="BC82" s="289"/>
      <c r="BD82" s="281"/>
      <c r="BE82" s="281"/>
      <c r="BF82" s="281"/>
      <c r="BG82" s="281"/>
      <c r="BH82" s="281"/>
      <c r="BI82" s="281"/>
      <c r="BJ82" s="281"/>
      <c r="BK82" s="281"/>
      <c r="BL82" s="282"/>
      <c r="BM82" s="282"/>
      <c r="BN82" s="282"/>
      <c r="BO82" s="282"/>
      <c r="BP82" s="282"/>
      <c r="BQ82" s="282"/>
      <c r="BR82" s="282"/>
      <c r="BS82" s="282"/>
      <c r="BT82" s="283"/>
      <c r="BU82" s="283"/>
      <c r="BV82" s="283"/>
      <c r="BW82" s="283"/>
    </row>
    <row r="83" spans="1:78" x14ac:dyDescent="0.25">
      <c r="A83" s="4">
        <v>4</v>
      </c>
      <c r="B83" s="284"/>
      <c r="C83" s="285"/>
      <c r="D83" s="286"/>
      <c r="E83" s="89"/>
      <c r="F83" s="89"/>
      <c r="G83" s="89"/>
      <c r="H83" s="89"/>
      <c r="I83" s="89"/>
      <c r="J83" s="89"/>
      <c r="K83" s="89"/>
      <c r="L83" s="89"/>
      <c r="M83" s="89"/>
      <c r="N83" s="287"/>
      <c r="O83" s="288"/>
      <c r="P83" s="289"/>
      <c r="Q83" s="287"/>
      <c r="R83" s="288"/>
      <c r="S83" s="289"/>
      <c r="T83" s="290"/>
      <c r="U83" s="291"/>
      <c r="V83" s="291"/>
      <c r="W83" s="291"/>
      <c r="X83" s="291"/>
      <c r="Y83" s="297"/>
      <c r="Z83" s="298"/>
      <c r="AA83" s="299"/>
      <c r="AB83" s="299"/>
      <c r="AC83" s="299"/>
      <c r="AD83" s="299"/>
      <c r="AE83" s="299"/>
      <c r="AF83" s="299"/>
      <c r="AG83" s="299"/>
      <c r="AH83" s="300"/>
      <c r="AI83" s="293"/>
      <c r="AJ83" s="294"/>
      <c r="AK83" s="294"/>
      <c r="AL83" s="294"/>
      <c r="AM83" s="294"/>
      <c r="AN83" s="294"/>
      <c r="AO83" s="295"/>
      <c r="AP83" s="296"/>
      <c r="AQ83" s="296"/>
      <c r="AR83" s="296"/>
      <c r="AS83" s="296"/>
      <c r="AT83" s="296"/>
      <c r="AU83" s="296"/>
      <c r="AV83" s="290"/>
      <c r="AW83" s="288"/>
      <c r="AX83" s="288"/>
      <c r="AY83" s="288"/>
      <c r="AZ83" s="288"/>
      <c r="BA83" s="288"/>
      <c r="BB83" s="288"/>
      <c r="BC83" s="289"/>
      <c r="BD83" s="281"/>
      <c r="BE83" s="281"/>
      <c r="BF83" s="281"/>
      <c r="BG83" s="281"/>
      <c r="BH83" s="281"/>
      <c r="BI83" s="281"/>
      <c r="BJ83" s="281"/>
      <c r="BK83" s="281"/>
      <c r="BL83" s="282"/>
      <c r="BM83" s="282"/>
      <c r="BN83" s="282"/>
      <c r="BO83" s="282"/>
      <c r="BP83" s="282"/>
      <c r="BQ83" s="282"/>
      <c r="BR83" s="282"/>
      <c r="BS83" s="282"/>
      <c r="BT83" s="283"/>
      <c r="BU83" s="283"/>
      <c r="BV83" s="283"/>
      <c r="BW83" s="283"/>
    </row>
    <row r="84" spans="1:78" x14ac:dyDescent="0.25">
      <c r="A84" s="4">
        <v>5</v>
      </c>
      <c r="B84" s="284"/>
      <c r="C84" s="285"/>
      <c r="D84" s="286"/>
      <c r="E84" s="89"/>
      <c r="F84" s="89"/>
      <c r="G84" s="89"/>
      <c r="H84" s="89"/>
      <c r="I84" s="89"/>
      <c r="J84" s="89"/>
      <c r="K84" s="89"/>
      <c r="L84" s="89"/>
      <c r="M84" s="89"/>
      <c r="N84" s="287"/>
      <c r="O84" s="288"/>
      <c r="P84" s="289"/>
      <c r="Q84" s="287"/>
      <c r="R84" s="288"/>
      <c r="S84" s="289"/>
      <c r="T84" s="290"/>
      <c r="U84" s="291"/>
      <c r="V84" s="291"/>
      <c r="W84" s="291"/>
      <c r="X84" s="291"/>
      <c r="Y84" s="297"/>
      <c r="Z84" s="298"/>
      <c r="AA84" s="299"/>
      <c r="AB84" s="299"/>
      <c r="AC84" s="299"/>
      <c r="AD84" s="299"/>
      <c r="AE84" s="299"/>
      <c r="AF84" s="299"/>
      <c r="AG84" s="299"/>
      <c r="AH84" s="300"/>
      <c r="AI84" s="293"/>
      <c r="AJ84" s="294"/>
      <c r="AK84" s="294"/>
      <c r="AL84" s="294"/>
      <c r="AM84" s="294"/>
      <c r="AN84" s="294"/>
      <c r="AO84" s="295"/>
      <c r="AP84" s="296"/>
      <c r="AQ84" s="296"/>
      <c r="AR84" s="296"/>
      <c r="AS84" s="296"/>
      <c r="AT84" s="296"/>
      <c r="AU84" s="296"/>
      <c r="AV84" s="290"/>
      <c r="AW84" s="288"/>
      <c r="AX84" s="288"/>
      <c r="AY84" s="288"/>
      <c r="AZ84" s="288"/>
      <c r="BA84" s="288"/>
      <c r="BB84" s="288"/>
      <c r="BC84" s="289"/>
      <c r="BD84" s="281"/>
      <c r="BE84" s="281"/>
      <c r="BF84" s="281"/>
      <c r="BG84" s="281"/>
      <c r="BH84" s="281"/>
      <c r="BI84" s="281"/>
      <c r="BJ84" s="281"/>
      <c r="BK84" s="281"/>
      <c r="BL84" s="282"/>
      <c r="BM84" s="282"/>
      <c r="BN84" s="282"/>
      <c r="BO84" s="282"/>
      <c r="BP84" s="282"/>
      <c r="BQ84" s="282"/>
      <c r="BR84" s="282"/>
      <c r="BS84" s="282"/>
      <c r="BT84" s="283"/>
      <c r="BU84" s="283"/>
      <c r="BV84" s="283"/>
      <c r="BW84" s="283"/>
    </row>
    <row r="85" spans="1:78" x14ac:dyDescent="0.25">
      <c r="A85" s="4">
        <v>6</v>
      </c>
      <c r="B85" s="284"/>
      <c r="C85" s="285"/>
      <c r="D85" s="286"/>
      <c r="E85" s="89"/>
      <c r="F85" s="89"/>
      <c r="G85" s="89"/>
      <c r="H85" s="89"/>
      <c r="I85" s="89"/>
      <c r="J85" s="89"/>
      <c r="K85" s="89"/>
      <c r="L85" s="89"/>
      <c r="M85" s="89"/>
      <c r="N85" s="287"/>
      <c r="O85" s="288"/>
      <c r="P85" s="289"/>
      <c r="Q85" s="287"/>
      <c r="R85" s="288"/>
      <c r="S85" s="289"/>
      <c r="T85" s="290"/>
      <c r="U85" s="291"/>
      <c r="V85" s="291"/>
      <c r="W85" s="291"/>
      <c r="X85" s="291"/>
      <c r="Y85" s="297"/>
      <c r="Z85" s="298"/>
      <c r="AA85" s="299"/>
      <c r="AB85" s="299"/>
      <c r="AC85" s="299"/>
      <c r="AD85" s="299"/>
      <c r="AE85" s="299"/>
      <c r="AF85" s="299"/>
      <c r="AG85" s="299"/>
      <c r="AH85" s="300"/>
      <c r="AI85" s="293"/>
      <c r="AJ85" s="294"/>
      <c r="AK85" s="294"/>
      <c r="AL85" s="294"/>
      <c r="AM85" s="294"/>
      <c r="AN85" s="294"/>
      <c r="AO85" s="295"/>
      <c r="AP85" s="296"/>
      <c r="AQ85" s="296"/>
      <c r="AR85" s="296"/>
      <c r="AS85" s="296"/>
      <c r="AT85" s="296"/>
      <c r="AU85" s="296"/>
      <c r="AV85" s="290"/>
      <c r="AW85" s="288"/>
      <c r="AX85" s="288"/>
      <c r="AY85" s="288"/>
      <c r="AZ85" s="288"/>
      <c r="BA85" s="288"/>
      <c r="BB85" s="288"/>
      <c r="BC85" s="289"/>
      <c r="BD85" s="281"/>
      <c r="BE85" s="281"/>
      <c r="BF85" s="281"/>
      <c r="BG85" s="281"/>
      <c r="BH85" s="281"/>
      <c r="BI85" s="281"/>
      <c r="BJ85" s="281"/>
      <c r="BK85" s="281"/>
      <c r="BL85" s="282"/>
      <c r="BM85" s="282"/>
      <c r="BN85" s="282"/>
      <c r="BO85" s="282"/>
      <c r="BP85" s="282"/>
      <c r="BQ85" s="282"/>
      <c r="BR85" s="282"/>
      <c r="BS85" s="282"/>
      <c r="BT85" s="283"/>
      <c r="BU85" s="283"/>
      <c r="BV85" s="283"/>
      <c r="BW85" s="283"/>
    </row>
    <row r="86" spans="1:78" x14ac:dyDescent="0.25">
      <c r="A86" s="4">
        <v>7</v>
      </c>
      <c r="B86" s="284"/>
      <c r="C86" s="285"/>
      <c r="D86" s="286"/>
      <c r="E86" s="89"/>
      <c r="F86" s="89"/>
      <c r="G86" s="89"/>
      <c r="H86" s="89"/>
      <c r="I86" s="89"/>
      <c r="J86" s="89"/>
      <c r="K86" s="89"/>
      <c r="L86" s="89"/>
      <c r="M86" s="89"/>
      <c r="N86" s="287"/>
      <c r="O86" s="288"/>
      <c r="P86" s="289"/>
      <c r="Q86" s="287"/>
      <c r="R86" s="288"/>
      <c r="S86" s="289"/>
      <c r="T86" s="290"/>
      <c r="U86" s="291"/>
      <c r="V86" s="291"/>
      <c r="W86" s="291"/>
      <c r="X86" s="291"/>
      <c r="Y86" s="297"/>
      <c r="Z86" s="298"/>
      <c r="AA86" s="299"/>
      <c r="AB86" s="299"/>
      <c r="AC86" s="299"/>
      <c r="AD86" s="299"/>
      <c r="AE86" s="299"/>
      <c r="AF86" s="299"/>
      <c r="AG86" s="299"/>
      <c r="AH86" s="300"/>
      <c r="AI86" s="293"/>
      <c r="AJ86" s="294"/>
      <c r="AK86" s="294"/>
      <c r="AL86" s="294"/>
      <c r="AM86" s="294"/>
      <c r="AN86" s="294"/>
      <c r="AO86" s="295"/>
      <c r="AP86" s="296"/>
      <c r="AQ86" s="296"/>
      <c r="AR86" s="296"/>
      <c r="AS86" s="296"/>
      <c r="AT86" s="296"/>
      <c r="AU86" s="296"/>
      <c r="AV86" s="290"/>
      <c r="AW86" s="288"/>
      <c r="AX86" s="288"/>
      <c r="AY86" s="288"/>
      <c r="AZ86" s="288"/>
      <c r="BA86" s="288"/>
      <c r="BB86" s="288"/>
      <c r="BC86" s="289"/>
      <c r="BD86" s="281"/>
      <c r="BE86" s="281"/>
      <c r="BF86" s="281"/>
      <c r="BG86" s="281"/>
      <c r="BH86" s="281"/>
      <c r="BI86" s="281"/>
      <c r="BJ86" s="281"/>
      <c r="BK86" s="281"/>
      <c r="BL86" s="282"/>
      <c r="BM86" s="282"/>
      <c r="BN86" s="282"/>
      <c r="BO86" s="282"/>
      <c r="BP86" s="282"/>
      <c r="BQ86" s="282"/>
      <c r="BR86" s="282"/>
      <c r="BS86" s="282"/>
      <c r="BT86" s="283"/>
      <c r="BU86" s="283"/>
      <c r="BV86" s="283"/>
      <c r="BW86" s="283"/>
    </row>
    <row r="87" spans="1:78" x14ac:dyDescent="0.25">
      <c r="A87" s="4">
        <v>8</v>
      </c>
      <c r="B87" s="284"/>
      <c r="C87" s="285"/>
      <c r="D87" s="286"/>
      <c r="E87" s="89"/>
      <c r="F87" s="89"/>
      <c r="G87" s="89"/>
      <c r="H87" s="89"/>
      <c r="I87" s="89"/>
      <c r="J87" s="89"/>
      <c r="K87" s="89"/>
      <c r="L87" s="89"/>
      <c r="M87" s="89"/>
      <c r="N87" s="287"/>
      <c r="O87" s="288"/>
      <c r="P87" s="289"/>
      <c r="Q87" s="287"/>
      <c r="R87" s="288"/>
      <c r="S87" s="289"/>
      <c r="T87" s="290"/>
      <c r="U87" s="291"/>
      <c r="V87" s="291"/>
      <c r="W87" s="291"/>
      <c r="X87" s="291"/>
      <c r="Y87" s="297"/>
      <c r="Z87" s="298"/>
      <c r="AA87" s="299"/>
      <c r="AB87" s="299"/>
      <c r="AC87" s="299"/>
      <c r="AD87" s="299"/>
      <c r="AE87" s="299"/>
      <c r="AF87" s="299"/>
      <c r="AG87" s="299"/>
      <c r="AH87" s="300"/>
      <c r="AI87" s="293"/>
      <c r="AJ87" s="294"/>
      <c r="AK87" s="294"/>
      <c r="AL87" s="294"/>
      <c r="AM87" s="294"/>
      <c r="AN87" s="294"/>
      <c r="AO87" s="295"/>
      <c r="AP87" s="296"/>
      <c r="AQ87" s="296"/>
      <c r="AR87" s="296"/>
      <c r="AS87" s="296"/>
      <c r="AT87" s="296"/>
      <c r="AU87" s="296"/>
      <c r="AV87" s="290"/>
      <c r="AW87" s="288"/>
      <c r="AX87" s="288"/>
      <c r="AY87" s="288"/>
      <c r="AZ87" s="288"/>
      <c r="BA87" s="288"/>
      <c r="BB87" s="288"/>
      <c r="BC87" s="289"/>
      <c r="BD87" s="281"/>
      <c r="BE87" s="281"/>
      <c r="BF87" s="281"/>
      <c r="BG87" s="281"/>
      <c r="BH87" s="281"/>
      <c r="BI87" s="281"/>
      <c r="BJ87" s="281"/>
      <c r="BK87" s="281"/>
      <c r="BL87" s="282"/>
      <c r="BM87" s="282"/>
      <c r="BN87" s="282"/>
      <c r="BO87" s="282"/>
      <c r="BP87" s="282"/>
      <c r="BQ87" s="282"/>
      <c r="BR87" s="282"/>
      <c r="BS87" s="282"/>
      <c r="BT87" s="283"/>
      <c r="BU87" s="283"/>
      <c r="BV87" s="283"/>
      <c r="BW87" s="283"/>
    </row>
    <row r="88" spans="1:78" x14ac:dyDescent="0.25">
      <c r="A88" s="4">
        <v>9</v>
      </c>
      <c r="B88" s="284"/>
      <c r="C88" s="285"/>
      <c r="D88" s="286"/>
      <c r="E88" s="89"/>
      <c r="F88" s="89"/>
      <c r="G88" s="89"/>
      <c r="H88" s="89"/>
      <c r="I88" s="89"/>
      <c r="J88" s="89"/>
      <c r="K88" s="89"/>
      <c r="L88" s="89"/>
      <c r="M88" s="89"/>
      <c r="N88" s="287"/>
      <c r="O88" s="288"/>
      <c r="P88" s="289"/>
      <c r="Q88" s="287"/>
      <c r="R88" s="288"/>
      <c r="S88" s="289"/>
      <c r="T88" s="290"/>
      <c r="U88" s="291"/>
      <c r="V88" s="291"/>
      <c r="W88" s="291"/>
      <c r="X88" s="291"/>
      <c r="Y88" s="297"/>
      <c r="Z88" s="298"/>
      <c r="AA88" s="299"/>
      <c r="AB88" s="299"/>
      <c r="AC88" s="299"/>
      <c r="AD88" s="299"/>
      <c r="AE88" s="299"/>
      <c r="AF88" s="299"/>
      <c r="AG88" s="299"/>
      <c r="AH88" s="300"/>
      <c r="AI88" s="293"/>
      <c r="AJ88" s="294"/>
      <c r="AK88" s="294"/>
      <c r="AL88" s="294"/>
      <c r="AM88" s="294"/>
      <c r="AN88" s="294"/>
      <c r="AO88" s="295"/>
      <c r="AP88" s="296"/>
      <c r="AQ88" s="296"/>
      <c r="AR88" s="296"/>
      <c r="AS88" s="296"/>
      <c r="AT88" s="296"/>
      <c r="AU88" s="296"/>
      <c r="AV88" s="290"/>
      <c r="AW88" s="288"/>
      <c r="AX88" s="288"/>
      <c r="AY88" s="288"/>
      <c r="AZ88" s="288"/>
      <c r="BA88" s="288"/>
      <c r="BB88" s="288"/>
      <c r="BC88" s="289"/>
      <c r="BD88" s="281"/>
      <c r="BE88" s="281"/>
      <c r="BF88" s="281"/>
      <c r="BG88" s="281"/>
      <c r="BH88" s="281"/>
      <c r="BI88" s="281"/>
      <c r="BJ88" s="281"/>
      <c r="BK88" s="281"/>
      <c r="BL88" s="282"/>
      <c r="BM88" s="282"/>
      <c r="BN88" s="282"/>
      <c r="BO88" s="282"/>
      <c r="BP88" s="282"/>
      <c r="BQ88" s="282"/>
      <c r="BR88" s="282"/>
      <c r="BS88" s="282"/>
      <c r="BT88" s="283"/>
      <c r="BU88" s="283"/>
      <c r="BV88" s="283"/>
      <c r="BW88" s="283"/>
    </row>
    <row r="89" spans="1:78" x14ac:dyDescent="0.25">
      <c r="A89" s="4">
        <v>10</v>
      </c>
      <c r="B89" s="284"/>
      <c r="C89" s="285"/>
      <c r="D89" s="286"/>
      <c r="E89" s="89"/>
      <c r="F89" s="89"/>
      <c r="G89" s="89"/>
      <c r="H89" s="89"/>
      <c r="I89" s="89"/>
      <c r="J89" s="89"/>
      <c r="K89" s="89"/>
      <c r="L89" s="89"/>
      <c r="M89" s="89"/>
      <c r="N89" s="287"/>
      <c r="O89" s="288"/>
      <c r="P89" s="289"/>
      <c r="Q89" s="287"/>
      <c r="R89" s="288"/>
      <c r="S89" s="289"/>
      <c r="T89" s="290"/>
      <c r="U89" s="291"/>
      <c r="V89" s="291"/>
      <c r="W89" s="291"/>
      <c r="X89" s="291"/>
      <c r="Y89" s="291"/>
      <c r="Z89" s="292"/>
      <c r="AA89" s="281"/>
      <c r="AB89" s="281"/>
      <c r="AC89" s="281"/>
      <c r="AD89" s="281"/>
      <c r="AE89" s="281"/>
      <c r="AF89" s="281"/>
      <c r="AG89" s="281"/>
      <c r="AH89" s="281"/>
      <c r="AI89" s="293"/>
      <c r="AJ89" s="294"/>
      <c r="AK89" s="294"/>
      <c r="AL89" s="294"/>
      <c r="AM89" s="294"/>
      <c r="AN89" s="294"/>
      <c r="AO89" s="295"/>
      <c r="AP89" s="296"/>
      <c r="AQ89" s="296"/>
      <c r="AR89" s="296"/>
      <c r="AS89" s="296"/>
      <c r="AT89" s="296"/>
      <c r="AU89" s="296"/>
      <c r="AV89" s="290"/>
      <c r="AW89" s="288"/>
      <c r="AX89" s="288"/>
      <c r="AY89" s="288"/>
      <c r="AZ89" s="288"/>
      <c r="BA89" s="288"/>
      <c r="BB89" s="288"/>
      <c r="BC89" s="289"/>
      <c r="BD89" s="281"/>
      <c r="BE89" s="281"/>
      <c r="BF89" s="281"/>
      <c r="BG89" s="281"/>
      <c r="BH89" s="281"/>
      <c r="BI89" s="281"/>
      <c r="BJ89" s="281"/>
      <c r="BK89" s="281"/>
      <c r="BL89" s="282"/>
      <c r="BM89" s="282"/>
      <c r="BN89" s="282"/>
      <c r="BO89" s="282"/>
      <c r="BP89" s="282"/>
      <c r="BQ89" s="282"/>
      <c r="BR89" s="282"/>
      <c r="BS89" s="282"/>
      <c r="BT89" s="283"/>
      <c r="BU89" s="283"/>
      <c r="BV89" s="283"/>
      <c r="BW89" s="283"/>
    </row>
    <row r="90" spans="1:78" x14ac:dyDescent="0.25">
      <c r="A90" s="4"/>
      <c r="B90" s="1"/>
      <c r="C90" s="1"/>
      <c r="D90" s="1"/>
      <c r="E90" s="1"/>
      <c r="F90" s="1"/>
      <c r="G90" s="1"/>
      <c r="H90" s="1"/>
      <c r="I90" s="1"/>
      <c r="J90" s="1"/>
      <c r="K90" s="1"/>
      <c r="L90" s="6"/>
      <c r="M90" s="6"/>
      <c r="N90" s="9"/>
      <c r="O90" s="9"/>
      <c r="P90" s="9"/>
      <c r="Q90" s="9"/>
      <c r="R90" s="9"/>
      <c r="S90" s="9"/>
      <c r="T90" s="10"/>
      <c r="U90" s="10"/>
      <c r="V90" s="10"/>
      <c r="W90" s="10"/>
      <c r="X90" s="10"/>
      <c r="Y90" s="10"/>
      <c r="Z90" s="60"/>
      <c r="AA90" s="60"/>
      <c r="AB90" s="60"/>
      <c r="AC90" s="60"/>
      <c r="AD90" s="60"/>
      <c r="AE90" s="60"/>
      <c r="AF90" s="60"/>
      <c r="AG90" s="60"/>
      <c r="AH90" s="60"/>
      <c r="AI90" s="275" t="s">
        <v>8</v>
      </c>
      <c r="AJ90" s="275"/>
      <c r="AK90" s="275"/>
      <c r="AL90" s="275"/>
      <c r="AM90" s="275"/>
      <c r="AN90" s="275"/>
      <c r="AO90" s="275"/>
      <c r="AP90" s="276">
        <f>SUM(AP80:AU89)</f>
        <v>0</v>
      </c>
      <c r="AQ90" s="277"/>
      <c r="AR90" s="277"/>
      <c r="AS90" s="277"/>
      <c r="AT90" s="277"/>
      <c r="AU90" s="277"/>
      <c r="AV90" s="278">
        <f>SUM(AV80:BC89)</f>
        <v>0</v>
      </c>
      <c r="AW90" s="278"/>
      <c r="AX90" s="278"/>
      <c r="AY90" s="278"/>
      <c r="AZ90" s="278"/>
      <c r="BA90" s="278"/>
      <c r="BB90" s="278"/>
      <c r="BC90" s="278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4"/>
      <c r="BY90" s="4"/>
      <c r="BZ90" s="4"/>
    </row>
    <row r="91" spans="1:78" x14ac:dyDescent="0.25">
      <c r="A91" s="4"/>
      <c r="E91" s="1"/>
      <c r="F91" s="1"/>
      <c r="G91" s="1"/>
      <c r="H91" s="1"/>
      <c r="I91" s="1"/>
      <c r="J91" s="1"/>
      <c r="K91" s="1"/>
      <c r="L91" s="6"/>
      <c r="M91" s="6"/>
      <c r="N91" s="9"/>
      <c r="O91" s="9"/>
      <c r="P91" s="9"/>
      <c r="Q91" s="9"/>
      <c r="R91" s="9"/>
      <c r="S91" s="9"/>
      <c r="T91" s="10"/>
      <c r="U91" s="10"/>
      <c r="V91" s="10"/>
      <c r="W91" s="10"/>
      <c r="X91" s="10"/>
      <c r="Y91" s="10"/>
      <c r="Z91" s="60"/>
      <c r="AA91" s="60"/>
      <c r="AB91" s="60"/>
      <c r="AC91" s="60"/>
      <c r="AD91" s="60"/>
      <c r="AE91" s="60"/>
      <c r="AF91" s="60"/>
      <c r="AG91" s="60"/>
      <c r="AH91" s="60"/>
      <c r="AI91" s="275" t="s">
        <v>42</v>
      </c>
      <c r="AJ91" s="275"/>
      <c r="AK91" s="275"/>
      <c r="AL91" s="275"/>
      <c r="AM91" s="275"/>
      <c r="AN91" s="275"/>
      <c r="AO91" s="275"/>
      <c r="AP91" s="279">
        <f>AP90-AV90</f>
        <v>0</v>
      </c>
      <c r="AQ91" s="280"/>
      <c r="AR91" s="280"/>
      <c r="AS91" s="280"/>
      <c r="AT91" s="280"/>
      <c r="AU91" s="280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4"/>
      <c r="BY91" s="4"/>
      <c r="BZ91" s="4"/>
    </row>
    <row r="94" spans="1:78" x14ac:dyDescent="0.25">
      <c r="A94" s="301" t="str">
        <f>B14</f>
        <v>Community #6</v>
      </c>
      <c r="B94" s="301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  <c r="T94" s="301"/>
      <c r="U94" s="301"/>
      <c r="V94" s="301"/>
      <c r="W94" s="301"/>
      <c r="X94" s="301"/>
      <c r="Y94" s="301"/>
      <c r="Z94" s="301"/>
      <c r="AA94" s="301"/>
      <c r="AB94" s="301"/>
      <c r="AC94" s="301"/>
      <c r="AD94" s="301"/>
      <c r="AE94" s="301"/>
      <c r="AF94" s="301"/>
      <c r="AG94" s="301"/>
      <c r="AH94" s="301"/>
      <c r="AI94" s="301"/>
      <c r="AJ94" s="301"/>
      <c r="AK94" s="301"/>
      <c r="AL94" s="301"/>
      <c r="AM94" s="301"/>
      <c r="AN94" s="301"/>
      <c r="AO94" s="301"/>
      <c r="AP94" s="301"/>
      <c r="AQ94" s="301"/>
      <c r="AR94" s="301"/>
      <c r="AS94" s="301"/>
      <c r="AT94" s="301"/>
      <c r="AU94" s="301"/>
      <c r="AV94" s="301"/>
      <c r="AW94" s="301"/>
      <c r="AX94" s="301"/>
      <c r="AY94" s="301"/>
      <c r="AZ94" s="301"/>
      <c r="BA94" s="301"/>
      <c r="BB94" s="301"/>
      <c r="BC94" s="301"/>
      <c r="BD94" s="301"/>
      <c r="BE94" s="301"/>
      <c r="BF94" s="301"/>
      <c r="BG94" s="301"/>
      <c r="BH94" s="301"/>
      <c r="BI94" s="301"/>
      <c r="BJ94" s="301"/>
      <c r="BK94" s="301"/>
      <c r="BL94" s="301"/>
      <c r="BM94" s="301"/>
      <c r="BN94" s="301"/>
      <c r="BO94" s="301"/>
      <c r="BP94" s="301"/>
      <c r="BQ94" s="301"/>
      <c r="BR94" s="301"/>
      <c r="BS94" s="301"/>
      <c r="BT94" s="301"/>
      <c r="BU94" s="301"/>
      <c r="BV94" s="301"/>
      <c r="BW94" s="301"/>
    </row>
    <row r="95" spans="1:78" x14ac:dyDescent="0.25">
      <c r="B95" s="302" t="s">
        <v>13</v>
      </c>
      <c r="C95" s="303"/>
      <c r="D95" s="304"/>
      <c r="E95" s="302" t="s">
        <v>20</v>
      </c>
      <c r="F95" s="303"/>
      <c r="G95" s="303"/>
      <c r="H95" s="303"/>
      <c r="I95" s="303"/>
      <c r="J95" s="303"/>
      <c r="K95" s="303"/>
      <c r="L95" s="303"/>
      <c r="M95" s="304"/>
      <c r="N95" s="302" t="s">
        <v>23</v>
      </c>
      <c r="O95" s="303"/>
      <c r="P95" s="304"/>
      <c r="Q95" s="302" t="s">
        <v>24</v>
      </c>
      <c r="R95" s="303"/>
      <c r="S95" s="304"/>
      <c r="T95" s="302" t="s">
        <v>25</v>
      </c>
      <c r="U95" s="303"/>
      <c r="V95" s="303"/>
      <c r="W95" s="303"/>
      <c r="X95" s="303"/>
      <c r="Y95" s="304"/>
      <c r="Z95" s="302" t="s">
        <v>26</v>
      </c>
      <c r="AA95" s="303"/>
      <c r="AB95" s="303"/>
      <c r="AC95" s="303"/>
      <c r="AD95" s="303"/>
      <c r="AE95" s="303"/>
      <c r="AF95" s="303"/>
      <c r="AG95" s="303"/>
      <c r="AH95" s="304"/>
      <c r="AI95" s="302" t="s">
        <v>137</v>
      </c>
      <c r="AJ95" s="303"/>
      <c r="AK95" s="303"/>
      <c r="AL95" s="303"/>
      <c r="AM95" s="303"/>
      <c r="AN95" s="303"/>
      <c r="AO95" s="304"/>
      <c r="AP95" s="302" t="s">
        <v>17</v>
      </c>
      <c r="AQ95" s="303"/>
      <c r="AR95" s="303"/>
      <c r="AS95" s="303"/>
      <c r="AT95" s="303"/>
      <c r="AU95" s="304"/>
      <c r="AV95" s="302" t="s">
        <v>135</v>
      </c>
      <c r="AW95" s="303"/>
      <c r="AX95" s="303"/>
      <c r="AY95" s="303"/>
      <c r="AZ95" s="303"/>
      <c r="BA95" s="303"/>
      <c r="BB95" s="303"/>
      <c r="BC95" s="304"/>
      <c r="BD95" s="305" t="s">
        <v>109</v>
      </c>
      <c r="BE95" s="305"/>
      <c r="BF95" s="305"/>
      <c r="BG95" s="305"/>
      <c r="BH95" s="305"/>
      <c r="BI95" s="305"/>
      <c r="BJ95" s="305"/>
      <c r="BK95" s="305"/>
      <c r="BL95" s="305" t="s">
        <v>27</v>
      </c>
      <c r="BM95" s="305"/>
      <c r="BN95" s="305"/>
      <c r="BO95" s="305"/>
      <c r="BP95" s="305"/>
      <c r="BQ95" s="305"/>
      <c r="BR95" s="305"/>
      <c r="BS95" s="305"/>
      <c r="BT95" s="305" t="s">
        <v>136</v>
      </c>
      <c r="BU95" s="305"/>
      <c r="BV95" s="305"/>
      <c r="BW95" s="305"/>
    </row>
    <row r="96" spans="1:78" x14ac:dyDescent="0.25">
      <c r="A96" s="4">
        <v>1</v>
      </c>
      <c r="B96" s="284"/>
      <c r="C96" s="285"/>
      <c r="D96" s="286"/>
      <c r="E96" s="89"/>
      <c r="F96" s="89"/>
      <c r="G96" s="89"/>
      <c r="H96" s="89"/>
      <c r="I96" s="89"/>
      <c r="J96" s="89"/>
      <c r="K96" s="89"/>
      <c r="L96" s="89"/>
      <c r="M96" s="89"/>
      <c r="N96" s="287"/>
      <c r="O96" s="288"/>
      <c r="P96" s="289"/>
      <c r="Q96" s="287"/>
      <c r="R96" s="288"/>
      <c r="S96" s="289"/>
      <c r="T96" s="290"/>
      <c r="U96" s="291"/>
      <c r="V96" s="291"/>
      <c r="W96" s="291"/>
      <c r="X96" s="291"/>
      <c r="Y96" s="297"/>
      <c r="Z96" s="298"/>
      <c r="AA96" s="299"/>
      <c r="AB96" s="299"/>
      <c r="AC96" s="299"/>
      <c r="AD96" s="299"/>
      <c r="AE96" s="299"/>
      <c r="AF96" s="299"/>
      <c r="AG96" s="299"/>
      <c r="AH96" s="300"/>
      <c r="AI96" s="293"/>
      <c r="AJ96" s="294"/>
      <c r="AK96" s="294"/>
      <c r="AL96" s="294"/>
      <c r="AM96" s="294"/>
      <c r="AN96" s="294"/>
      <c r="AO96" s="295"/>
      <c r="AP96" s="296"/>
      <c r="AQ96" s="296"/>
      <c r="AR96" s="296"/>
      <c r="AS96" s="296"/>
      <c r="AT96" s="296"/>
      <c r="AU96" s="296"/>
      <c r="AV96" s="290"/>
      <c r="AW96" s="288"/>
      <c r="AX96" s="288"/>
      <c r="AY96" s="288"/>
      <c r="AZ96" s="288"/>
      <c r="BA96" s="288"/>
      <c r="BB96" s="288"/>
      <c r="BC96" s="289"/>
      <c r="BD96" s="281"/>
      <c r="BE96" s="281"/>
      <c r="BF96" s="281"/>
      <c r="BG96" s="281"/>
      <c r="BH96" s="281"/>
      <c r="BI96" s="281"/>
      <c r="BJ96" s="281"/>
      <c r="BK96" s="281"/>
      <c r="BL96" s="282"/>
      <c r="BM96" s="282"/>
      <c r="BN96" s="282"/>
      <c r="BO96" s="282"/>
      <c r="BP96" s="282"/>
      <c r="BQ96" s="282"/>
      <c r="BR96" s="282"/>
      <c r="BS96" s="282"/>
      <c r="BT96" s="283"/>
      <c r="BU96" s="283"/>
      <c r="BV96" s="283"/>
      <c r="BW96" s="283"/>
    </row>
    <row r="97" spans="1:78" x14ac:dyDescent="0.25">
      <c r="A97" s="4">
        <v>2</v>
      </c>
      <c r="B97" s="284"/>
      <c r="C97" s="285"/>
      <c r="D97" s="286"/>
      <c r="E97" s="89"/>
      <c r="F97" s="89"/>
      <c r="G97" s="89"/>
      <c r="H97" s="89"/>
      <c r="I97" s="89"/>
      <c r="J97" s="89"/>
      <c r="K97" s="89"/>
      <c r="L97" s="89"/>
      <c r="M97" s="89"/>
      <c r="N97" s="287"/>
      <c r="O97" s="288"/>
      <c r="P97" s="289"/>
      <c r="Q97" s="287"/>
      <c r="R97" s="288"/>
      <c r="S97" s="289"/>
      <c r="T97" s="290"/>
      <c r="U97" s="291"/>
      <c r="V97" s="291"/>
      <c r="W97" s="291"/>
      <c r="X97" s="291"/>
      <c r="Y97" s="297"/>
      <c r="Z97" s="298"/>
      <c r="AA97" s="299"/>
      <c r="AB97" s="299"/>
      <c r="AC97" s="299"/>
      <c r="AD97" s="299"/>
      <c r="AE97" s="299"/>
      <c r="AF97" s="299"/>
      <c r="AG97" s="299"/>
      <c r="AH97" s="300"/>
      <c r="AI97" s="293"/>
      <c r="AJ97" s="294"/>
      <c r="AK97" s="294"/>
      <c r="AL97" s="294"/>
      <c r="AM97" s="294"/>
      <c r="AN97" s="294"/>
      <c r="AO97" s="295"/>
      <c r="AP97" s="296"/>
      <c r="AQ97" s="296"/>
      <c r="AR97" s="296"/>
      <c r="AS97" s="296"/>
      <c r="AT97" s="296"/>
      <c r="AU97" s="296"/>
      <c r="AV97" s="290"/>
      <c r="AW97" s="288"/>
      <c r="AX97" s="288"/>
      <c r="AY97" s="288"/>
      <c r="AZ97" s="288"/>
      <c r="BA97" s="288"/>
      <c r="BB97" s="288"/>
      <c r="BC97" s="289"/>
      <c r="BD97" s="281"/>
      <c r="BE97" s="281"/>
      <c r="BF97" s="281"/>
      <c r="BG97" s="281"/>
      <c r="BH97" s="281"/>
      <c r="BI97" s="281"/>
      <c r="BJ97" s="281"/>
      <c r="BK97" s="281"/>
      <c r="BL97" s="282"/>
      <c r="BM97" s="282"/>
      <c r="BN97" s="282"/>
      <c r="BO97" s="282"/>
      <c r="BP97" s="282"/>
      <c r="BQ97" s="282"/>
      <c r="BR97" s="282"/>
      <c r="BS97" s="282"/>
      <c r="BT97" s="283"/>
      <c r="BU97" s="283"/>
      <c r="BV97" s="283"/>
      <c r="BW97" s="283"/>
    </row>
    <row r="98" spans="1:78" x14ac:dyDescent="0.25">
      <c r="A98" s="4">
        <v>3</v>
      </c>
      <c r="B98" s="284"/>
      <c r="C98" s="285"/>
      <c r="D98" s="286"/>
      <c r="E98" s="89"/>
      <c r="F98" s="89"/>
      <c r="G98" s="89"/>
      <c r="H98" s="89"/>
      <c r="I98" s="89"/>
      <c r="J98" s="89"/>
      <c r="K98" s="89"/>
      <c r="L98" s="89"/>
      <c r="M98" s="89"/>
      <c r="N98" s="287"/>
      <c r="O98" s="288"/>
      <c r="P98" s="289"/>
      <c r="Q98" s="287"/>
      <c r="R98" s="288"/>
      <c r="S98" s="289"/>
      <c r="T98" s="290"/>
      <c r="U98" s="291"/>
      <c r="V98" s="291"/>
      <c r="W98" s="291"/>
      <c r="X98" s="291"/>
      <c r="Y98" s="297"/>
      <c r="Z98" s="298"/>
      <c r="AA98" s="299"/>
      <c r="AB98" s="299"/>
      <c r="AC98" s="299"/>
      <c r="AD98" s="299"/>
      <c r="AE98" s="299"/>
      <c r="AF98" s="299"/>
      <c r="AG98" s="299"/>
      <c r="AH98" s="300"/>
      <c r="AI98" s="293"/>
      <c r="AJ98" s="294"/>
      <c r="AK98" s="294"/>
      <c r="AL98" s="294"/>
      <c r="AM98" s="294"/>
      <c r="AN98" s="294"/>
      <c r="AO98" s="295"/>
      <c r="AP98" s="296"/>
      <c r="AQ98" s="296"/>
      <c r="AR98" s="296"/>
      <c r="AS98" s="296"/>
      <c r="AT98" s="296"/>
      <c r="AU98" s="296"/>
      <c r="AV98" s="290"/>
      <c r="AW98" s="288"/>
      <c r="AX98" s="288"/>
      <c r="AY98" s="288"/>
      <c r="AZ98" s="288"/>
      <c r="BA98" s="288"/>
      <c r="BB98" s="288"/>
      <c r="BC98" s="289"/>
      <c r="BD98" s="281"/>
      <c r="BE98" s="281"/>
      <c r="BF98" s="281"/>
      <c r="BG98" s="281"/>
      <c r="BH98" s="281"/>
      <c r="BI98" s="281"/>
      <c r="BJ98" s="281"/>
      <c r="BK98" s="281"/>
      <c r="BL98" s="282"/>
      <c r="BM98" s="282"/>
      <c r="BN98" s="282"/>
      <c r="BO98" s="282"/>
      <c r="BP98" s="282"/>
      <c r="BQ98" s="282"/>
      <c r="BR98" s="282"/>
      <c r="BS98" s="282"/>
      <c r="BT98" s="283"/>
      <c r="BU98" s="283"/>
      <c r="BV98" s="283"/>
      <c r="BW98" s="283"/>
    </row>
    <row r="99" spans="1:78" x14ac:dyDescent="0.25">
      <c r="A99" s="4">
        <v>4</v>
      </c>
      <c r="B99" s="284"/>
      <c r="C99" s="285"/>
      <c r="D99" s="286"/>
      <c r="E99" s="89"/>
      <c r="F99" s="89"/>
      <c r="G99" s="89"/>
      <c r="H99" s="89"/>
      <c r="I99" s="89"/>
      <c r="J99" s="89"/>
      <c r="K99" s="89"/>
      <c r="L99" s="89"/>
      <c r="M99" s="89"/>
      <c r="N99" s="287"/>
      <c r="O99" s="288"/>
      <c r="P99" s="289"/>
      <c r="Q99" s="287"/>
      <c r="R99" s="288"/>
      <c r="S99" s="289"/>
      <c r="T99" s="290"/>
      <c r="U99" s="291"/>
      <c r="V99" s="291"/>
      <c r="W99" s="291"/>
      <c r="X99" s="291"/>
      <c r="Y99" s="297"/>
      <c r="Z99" s="298"/>
      <c r="AA99" s="299"/>
      <c r="AB99" s="299"/>
      <c r="AC99" s="299"/>
      <c r="AD99" s="299"/>
      <c r="AE99" s="299"/>
      <c r="AF99" s="299"/>
      <c r="AG99" s="299"/>
      <c r="AH99" s="300"/>
      <c r="AI99" s="293"/>
      <c r="AJ99" s="294"/>
      <c r="AK99" s="294"/>
      <c r="AL99" s="294"/>
      <c r="AM99" s="294"/>
      <c r="AN99" s="294"/>
      <c r="AO99" s="295"/>
      <c r="AP99" s="296"/>
      <c r="AQ99" s="296"/>
      <c r="AR99" s="296"/>
      <c r="AS99" s="296"/>
      <c r="AT99" s="296"/>
      <c r="AU99" s="296"/>
      <c r="AV99" s="290"/>
      <c r="AW99" s="288"/>
      <c r="AX99" s="288"/>
      <c r="AY99" s="288"/>
      <c r="AZ99" s="288"/>
      <c r="BA99" s="288"/>
      <c r="BB99" s="288"/>
      <c r="BC99" s="289"/>
      <c r="BD99" s="281"/>
      <c r="BE99" s="281"/>
      <c r="BF99" s="281"/>
      <c r="BG99" s="281"/>
      <c r="BH99" s="281"/>
      <c r="BI99" s="281"/>
      <c r="BJ99" s="281"/>
      <c r="BK99" s="281"/>
      <c r="BL99" s="282"/>
      <c r="BM99" s="282"/>
      <c r="BN99" s="282"/>
      <c r="BO99" s="282"/>
      <c r="BP99" s="282"/>
      <c r="BQ99" s="282"/>
      <c r="BR99" s="282"/>
      <c r="BS99" s="282"/>
      <c r="BT99" s="283"/>
      <c r="BU99" s="283"/>
      <c r="BV99" s="283"/>
      <c r="BW99" s="283"/>
    </row>
    <row r="100" spans="1:78" x14ac:dyDescent="0.25">
      <c r="A100" s="4">
        <v>5</v>
      </c>
      <c r="B100" s="284"/>
      <c r="C100" s="285"/>
      <c r="D100" s="286"/>
      <c r="E100" s="89"/>
      <c r="F100" s="89"/>
      <c r="G100" s="89"/>
      <c r="H100" s="89"/>
      <c r="I100" s="89"/>
      <c r="J100" s="89"/>
      <c r="K100" s="89"/>
      <c r="L100" s="89"/>
      <c r="M100" s="89"/>
      <c r="N100" s="287"/>
      <c r="O100" s="288"/>
      <c r="P100" s="289"/>
      <c r="Q100" s="287"/>
      <c r="R100" s="288"/>
      <c r="S100" s="289"/>
      <c r="T100" s="290"/>
      <c r="U100" s="291"/>
      <c r="V100" s="291"/>
      <c r="W100" s="291"/>
      <c r="X100" s="291"/>
      <c r="Y100" s="297"/>
      <c r="Z100" s="298"/>
      <c r="AA100" s="299"/>
      <c r="AB100" s="299"/>
      <c r="AC100" s="299"/>
      <c r="AD100" s="299"/>
      <c r="AE100" s="299"/>
      <c r="AF100" s="299"/>
      <c r="AG100" s="299"/>
      <c r="AH100" s="300"/>
      <c r="AI100" s="293"/>
      <c r="AJ100" s="294"/>
      <c r="AK100" s="294"/>
      <c r="AL100" s="294"/>
      <c r="AM100" s="294"/>
      <c r="AN100" s="294"/>
      <c r="AO100" s="295"/>
      <c r="AP100" s="296"/>
      <c r="AQ100" s="296"/>
      <c r="AR100" s="296"/>
      <c r="AS100" s="296"/>
      <c r="AT100" s="296"/>
      <c r="AU100" s="296"/>
      <c r="AV100" s="290"/>
      <c r="AW100" s="288"/>
      <c r="AX100" s="288"/>
      <c r="AY100" s="288"/>
      <c r="AZ100" s="288"/>
      <c r="BA100" s="288"/>
      <c r="BB100" s="288"/>
      <c r="BC100" s="289"/>
      <c r="BD100" s="281"/>
      <c r="BE100" s="281"/>
      <c r="BF100" s="281"/>
      <c r="BG100" s="281"/>
      <c r="BH100" s="281"/>
      <c r="BI100" s="281"/>
      <c r="BJ100" s="281"/>
      <c r="BK100" s="281"/>
      <c r="BL100" s="282"/>
      <c r="BM100" s="282"/>
      <c r="BN100" s="282"/>
      <c r="BO100" s="282"/>
      <c r="BP100" s="282"/>
      <c r="BQ100" s="282"/>
      <c r="BR100" s="282"/>
      <c r="BS100" s="282"/>
      <c r="BT100" s="283"/>
      <c r="BU100" s="283"/>
      <c r="BV100" s="283"/>
      <c r="BW100" s="283"/>
    </row>
    <row r="101" spans="1:78" x14ac:dyDescent="0.25">
      <c r="A101" s="4">
        <v>6</v>
      </c>
      <c r="B101" s="284"/>
      <c r="C101" s="285"/>
      <c r="D101" s="286"/>
      <c r="E101" s="89"/>
      <c r="F101" s="89"/>
      <c r="G101" s="89"/>
      <c r="H101" s="89"/>
      <c r="I101" s="89"/>
      <c r="J101" s="89"/>
      <c r="K101" s="89"/>
      <c r="L101" s="89"/>
      <c r="M101" s="89"/>
      <c r="N101" s="287"/>
      <c r="O101" s="288"/>
      <c r="P101" s="289"/>
      <c r="Q101" s="287"/>
      <c r="R101" s="288"/>
      <c r="S101" s="289"/>
      <c r="T101" s="290"/>
      <c r="U101" s="291"/>
      <c r="V101" s="291"/>
      <c r="W101" s="291"/>
      <c r="X101" s="291"/>
      <c r="Y101" s="297"/>
      <c r="Z101" s="298"/>
      <c r="AA101" s="299"/>
      <c r="AB101" s="299"/>
      <c r="AC101" s="299"/>
      <c r="AD101" s="299"/>
      <c r="AE101" s="299"/>
      <c r="AF101" s="299"/>
      <c r="AG101" s="299"/>
      <c r="AH101" s="300"/>
      <c r="AI101" s="293"/>
      <c r="AJ101" s="294"/>
      <c r="AK101" s="294"/>
      <c r="AL101" s="294"/>
      <c r="AM101" s="294"/>
      <c r="AN101" s="294"/>
      <c r="AO101" s="295"/>
      <c r="AP101" s="296"/>
      <c r="AQ101" s="296"/>
      <c r="AR101" s="296"/>
      <c r="AS101" s="296"/>
      <c r="AT101" s="296"/>
      <c r="AU101" s="296"/>
      <c r="AV101" s="290"/>
      <c r="AW101" s="288"/>
      <c r="AX101" s="288"/>
      <c r="AY101" s="288"/>
      <c r="AZ101" s="288"/>
      <c r="BA101" s="288"/>
      <c r="BB101" s="288"/>
      <c r="BC101" s="289"/>
      <c r="BD101" s="281"/>
      <c r="BE101" s="281"/>
      <c r="BF101" s="281"/>
      <c r="BG101" s="281"/>
      <c r="BH101" s="281"/>
      <c r="BI101" s="281"/>
      <c r="BJ101" s="281"/>
      <c r="BK101" s="281"/>
      <c r="BL101" s="282"/>
      <c r="BM101" s="282"/>
      <c r="BN101" s="282"/>
      <c r="BO101" s="282"/>
      <c r="BP101" s="282"/>
      <c r="BQ101" s="282"/>
      <c r="BR101" s="282"/>
      <c r="BS101" s="282"/>
      <c r="BT101" s="283"/>
      <c r="BU101" s="283"/>
      <c r="BV101" s="283"/>
      <c r="BW101" s="283"/>
    </row>
    <row r="102" spans="1:78" x14ac:dyDescent="0.25">
      <c r="A102" s="4">
        <v>7</v>
      </c>
      <c r="B102" s="284"/>
      <c r="C102" s="285"/>
      <c r="D102" s="286"/>
      <c r="E102" s="89"/>
      <c r="F102" s="89"/>
      <c r="G102" s="89"/>
      <c r="H102" s="89"/>
      <c r="I102" s="89"/>
      <c r="J102" s="89"/>
      <c r="K102" s="89"/>
      <c r="L102" s="89"/>
      <c r="M102" s="89"/>
      <c r="N102" s="287"/>
      <c r="O102" s="288"/>
      <c r="P102" s="289"/>
      <c r="Q102" s="287"/>
      <c r="R102" s="288"/>
      <c r="S102" s="289"/>
      <c r="T102" s="290"/>
      <c r="U102" s="291"/>
      <c r="V102" s="291"/>
      <c r="W102" s="291"/>
      <c r="X102" s="291"/>
      <c r="Y102" s="297"/>
      <c r="Z102" s="298"/>
      <c r="AA102" s="299"/>
      <c r="AB102" s="299"/>
      <c r="AC102" s="299"/>
      <c r="AD102" s="299"/>
      <c r="AE102" s="299"/>
      <c r="AF102" s="299"/>
      <c r="AG102" s="299"/>
      <c r="AH102" s="300"/>
      <c r="AI102" s="293"/>
      <c r="AJ102" s="294"/>
      <c r="AK102" s="294"/>
      <c r="AL102" s="294"/>
      <c r="AM102" s="294"/>
      <c r="AN102" s="294"/>
      <c r="AO102" s="295"/>
      <c r="AP102" s="296"/>
      <c r="AQ102" s="296"/>
      <c r="AR102" s="296"/>
      <c r="AS102" s="296"/>
      <c r="AT102" s="296"/>
      <c r="AU102" s="296"/>
      <c r="AV102" s="290"/>
      <c r="AW102" s="288"/>
      <c r="AX102" s="288"/>
      <c r="AY102" s="288"/>
      <c r="AZ102" s="288"/>
      <c r="BA102" s="288"/>
      <c r="BB102" s="288"/>
      <c r="BC102" s="289"/>
      <c r="BD102" s="281"/>
      <c r="BE102" s="281"/>
      <c r="BF102" s="281"/>
      <c r="BG102" s="281"/>
      <c r="BH102" s="281"/>
      <c r="BI102" s="281"/>
      <c r="BJ102" s="281"/>
      <c r="BK102" s="281"/>
      <c r="BL102" s="282"/>
      <c r="BM102" s="282"/>
      <c r="BN102" s="282"/>
      <c r="BO102" s="282"/>
      <c r="BP102" s="282"/>
      <c r="BQ102" s="282"/>
      <c r="BR102" s="282"/>
      <c r="BS102" s="282"/>
      <c r="BT102" s="283"/>
      <c r="BU102" s="283"/>
      <c r="BV102" s="283"/>
      <c r="BW102" s="283"/>
    </row>
    <row r="103" spans="1:78" x14ac:dyDescent="0.25">
      <c r="A103" s="4">
        <v>8</v>
      </c>
      <c r="B103" s="284"/>
      <c r="C103" s="285"/>
      <c r="D103" s="286"/>
      <c r="E103" s="89"/>
      <c r="F103" s="89"/>
      <c r="G103" s="89"/>
      <c r="H103" s="89"/>
      <c r="I103" s="89"/>
      <c r="J103" s="89"/>
      <c r="K103" s="89"/>
      <c r="L103" s="89"/>
      <c r="M103" s="89"/>
      <c r="N103" s="287"/>
      <c r="O103" s="288"/>
      <c r="P103" s="289"/>
      <c r="Q103" s="287"/>
      <c r="R103" s="288"/>
      <c r="S103" s="289"/>
      <c r="T103" s="290"/>
      <c r="U103" s="291"/>
      <c r="V103" s="291"/>
      <c r="W103" s="291"/>
      <c r="X103" s="291"/>
      <c r="Y103" s="297"/>
      <c r="Z103" s="298"/>
      <c r="AA103" s="299"/>
      <c r="AB103" s="299"/>
      <c r="AC103" s="299"/>
      <c r="AD103" s="299"/>
      <c r="AE103" s="299"/>
      <c r="AF103" s="299"/>
      <c r="AG103" s="299"/>
      <c r="AH103" s="300"/>
      <c r="AI103" s="293"/>
      <c r="AJ103" s="294"/>
      <c r="AK103" s="294"/>
      <c r="AL103" s="294"/>
      <c r="AM103" s="294"/>
      <c r="AN103" s="294"/>
      <c r="AO103" s="295"/>
      <c r="AP103" s="296"/>
      <c r="AQ103" s="296"/>
      <c r="AR103" s="296"/>
      <c r="AS103" s="296"/>
      <c r="AT103" s="296"/>
      <c r="AU103" s="296"/>
      <c r="AV103" s="290"/>
      <c r="AW103" s="288"/>
      <c r="AX103" s="288"/>
      <c r="AY103" s="288"/>
      <c r="AZ103" s="288"/>
      <c r="BA103" s="288"/>
      <c r="BB103" s="288"/>
      <c r="BC103" s="289"/>
      <c r="BD103" s="281"/>
      <c r="BE103" s="281"/>
      <c r="BF103" s="281"/>
      <c r="BG103" s="281"/>
      <c r="BH103" s="281"/>
      <c r="BI103" s="281"/>
      <c r="BJ103" s="281"/>
      <c r="BK103" s="281"/>
      <c r="BL103" s="282"/>
      <c r="BM103" s="282"/>
      <c r="BN103" s="282"/>
      <c r="BO103" s="282"/>
      <c r="BP103" s="282"/>
      <c r="BQ103" s="282"/>
      <c r="BR103" s="282"/>
      <c r="BS103" s="282"/>
      <c r="BT103" s="283"/>
      <c r="BU103" s="283"/>
      <c r="BV103" s="283"/>
      <c r="BW103" s="283"/>
    </row>
    <row r="104" spans="1:78" x14ac:dyDescent="0.25">
      <c r="A104" s="4">
        <v>9</v>
      </c>
      <c r="B104" s="284"/>
      <c r="C104" s="285"/>
      <c r="D104" s="286"/>
      <c r="E104" s="89"/>
      <c r="F104" s="89"/>
      <c r="G104" s="89"/>
      <c r="H104" s="89"/>
      <c r="I104" s="89"/>
      <c r="J104" s="89"/>
      <c r="K104" s="89"/>
      <c r="L104" s="89"/>
      <c r="M104" s="89"/>
      <c r="N104" s="287"/>
      <c r="O104" s="288"/>
      <c r="P104" s="289"/>
      <c r="Q104" s="287"/>
      <c r="R104" s="288"/>
      <c r="S104" s="289"/>
      <c r="T104" s="290"/>
      <c r="U104" s="291"/>
      <c r="V104" s="291"/>
      <c r="W104" s="291"/>
      <c r="X104" s="291"/>
      <c r="Y104" s="297"/>
      <c r="Z104" s="298"/>
      <c r="AA104" s="299"/>
      <c r="AB104" s="299"/>
      <c r="AC104" s="299"/>
      <c r="AD104" s="299"/>
      <c r="AE104" s="299"/>
      <c r="AF104" s="299"/>
      <c r="AG104" s="299"/>
      <c r="AH104" s="300"/>
      <c r="AI104" s="293"/>
      <c r="AJ104" s="294"/>
      <c r="AK104" s="294"/>
      <c r="AL104" s="294"/>
      <c r="AM104" s="294"/>
      <c r="AN104" s="294"/>
      <c r="AO104" s="295"/>
      <c r="AP104" s="296"/>
      <c r="AQ104" s="296"/>
      <c r="AR104" s="296"/>
      <c r="AS104" s="296"/>
      <c r="AT104" s="296"/>
      <c r="AU104" s="296"/>
      <c r="AV104" s="290"/>
      <c r="AW104" s="288"/>
      <c r="AX104" s="288"/>
      <c r="AY104" s="288"/>
      <c r="AZ104" s="288"/>
      <c r="BA104" s="288"/>
      <c r="BB104" s="288"/>
      <c r="BC104" s="289"/>
      <c r="BD104" s="281"/>
      <c r="BE104" s="281"/>
      <c r="BF104" s="281"/>
      <c r="BG104" s="281"/>
      <c r="BH104" s="281"/>
      <c r="BI104" s="281"/>
      <c r="BJ104" s="281"/>
      <c r="BK104" s="281"/>
      <c r="BL104" s="282"/>
      <c r="BM104" s="282"/>
      <c r="BN104" s="282"/>
      <c r="BO104" s="282"/>
      <c r="BP104" s="282"/>
      <c r="BQ104" s="282"/>
      <c r="BR104" s="282"/>
      <c r="BS104" s="282"/>
      <c r="BT104" s="283"/>
      <c r="BU104" s="283"/>
      <c r="BV104" s="283"/>
      <c r="BW104" s="283"/>
    </row>
    <row r="105" spans="1:78" x14ac:dyDescent="0.25">
      <c r="A105" s="4">
        <v>10</v>
      </c>
      <c r="B105" s="284"/>
      <c r="C105" s="285"/>
      <c r="D105" s="286"/>
      <c r="E105" s="89"/>
      <c r="F105" s="89"/>
      <c r="G105" s="89"/>
      <c r="H105" s="89"/>
      <c r="I105" s="89"/>
      <c r="J105" s="89"/>
      <c r="K105" s="89"/>
      <c r="L105" s="89"/>
      <c r="M105" s="89"/>
      <c r="N105" s="287"/>
      <c r="O105" s="288"/>
      <c r="P105" s="289"/>
      <c r="Q105" s="287"/>
      <c r="R105" s="288"/>
      <c r="S105" s="289"/>
      <c r="T105" s="290"/>
      <c r="U105" s="291"/>
      <c r="V105" s="291"/>
      <c r="W105" s="291"/>
      <c r="X105" s="291"/>
      <c r="Y105" s="291"/>
      <c r="Z105" s="292"/>
      <c r="AA105" s="281"/>
      <c r="AB105" s="281"/>
      <c r="AC105" s="281"/>
      <c r="AD105" s="281"/>
      <c r="AE105" s="281"/>
      <c r="AF105" s="281"/>
      <c r="AG105" s="281"/>
      <c r="AH105" s="281"/>
      <c r="AI105" s="293"/>
      <c r="AJ105" s="294"/>
      <c r="AK105" s="294"/>
      <c r="AL105" s="294"/>
      <c r="AM105" s="294"/>
      <c r="AN105" s="294"/>
      <c r="AO105" s="295"/>
      <c r="AP105" s="296"/>
      <c r="AQ105" s="296"/>
      <c r="AR105" s="296"/>
      <c r="AS105" s="296"/>
      <c r="AT105" s="296"/>
      <c r="AU105" s="296"/>
      <c r="AV105" s="290"/>
      <c r="AW105" s="288"/>
      <c r="AX105" s="288"/>
      <c r="AY105" s="288"/>
      <c r="AZ105" s="288"/>
      <c r="BA105" s="288"/>
      <c r="BB105" s="288"/>
      <c r="BC105" s="289"/>
      <c r="BD105" s="281"/>
      <c r="BE105" s="281"/>
      <c r="BF105" s="281"/>
      <c r="BG105" s="281"/>
      <c r="BH105" s="281"/>
      <c r="BI105" s="281"/>
      <c r="BJ105" s="281"/>
      <c r="BK105" s="281"/>
      <c r="BL105" s="282"/>
      <c r="BM105" s="282"/>
      <c r="BN105" s="282"/>
      <c r="BO105" s="282"/>
      <c r="BP105" s="282"/>
      <c r="BQ105" s="282"/>
      <c r="BR105" s="282"/>
      <c r="BS105" s="282"/>
      <c r="BT105" s="283"/>
      <c r="BU105" s="283"/>
      <c r="BV105" s="283"/>
      <c r="BW105" s="283"/>
    </row>
    <row r="106" spans="1:78" x14ac:dyDescent="0.25">
      <c r="A106" s="4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6"/>
      <c r="M106" s="6"/>
      <c r="N106" s="9"/>
      <c r="O106" s="9"/>
      <c r="P106" s="9"/>
      <c r="Q106" s="9"/>
      <c r="R106" s="9"/>
      <c r="S106" s="9"/>
      <c r="T106" s="10"/>
      <c r="U106" s="10"/>
      <c r="V106" s="10"/>
      <c r="W106" s="10"/>
      <c r="X106" s="10"/>
      <c r="Y106" s="10"/>
      <c r="Z106" s="60"/>
      <c r="AA106" s="60"/>
      <c r="AB106" s="60"/>
      <c r="AC106" s="60"/>
      <c r="AD106" s="60"/>
      <c r="AE106" s="60"/>
      <c r="AF106" s="60"/>
      <c r="AG106" s="60"/>
      <c r="AH106" s="60"/>
      <c r="AI106" s="275" t="s">
        <v>8</v>
      </c>
      <c r="AJ106" s="275"/>
      <c r="AK106" s="275"/>
      <c r="AL106" s="275"/>
      <c r="AM106" s="275"/>
      <c r="AN106" s="275"/>
      <c r="AO106" s="275"/>
      <c r="AP106" s="276">
        <f>SUM(AP96:AU105)</f>
        <v>0</v>
      </c>
      <c r="AQ106" s="277"/>
      <c r="AR106" s="277"/>
      <c r="AS106" s="277"/>
      <c r="AT106" s="277"/>
      <c r="AU106" s="277"/>
      <c r="AV106" s="278">
        <f>SUM(AV96:BC105)</f>
        <v>0</v>
      </c>
      <c r="AW106" s="278"/>
      <c r="AX106" s="278"/>
      <c r="AY106" s="278"/>
      <c r="AZ106" s="278"/>
      <c r="BA106" s="278"/>
      <c r="BB106" s="278"/>
      <c r="BC106" s="278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4"/>
      <c r="BY106" s="4"/>
      <c r="BZ106" s="4"/>
    </row>
    <row r="107" spans="1:78" x14ac:dyDescent="0.25">
      <c r="A107" s="4"/>
      <c r="E107" s="1"/>
      <c r="F107" s="1"/>
      <c r="G107" s="1"/>
      <c r="H107" s="1"/>
      <c r="I107" s="1"/>
      <c r="J107" s="1"/>
      <c r="K107" s="1"/>
      <c r="L107" s="6"/>
      <c r="M107" s="6"/>
      <c r="N107" s="9"/>
      <c r="O107" s="9"/>
      <c r="P107" s="9"/>
      <c r="Q107" s="9"/>
      <c r="R107" s="9"/>
      <c r="S107" s="9"/>
      <c r="T107" s="10"/>
      <c r="U107" s="10"/>
      <c r="V107" s="10"/>
      <c r="W107" s="10"/>
      <c r="X107" s="10"/>
      <c r="Y107" s="10"/>
      <c r="Z107" s="60"/>
      <c r="AA107" s="60"/>
      <c r="AB107" s="60"/>
      <c r="AC107" s="60"/>
      <c r="AD107" s="60"/>
      <c r="AE107" s="60"/>
      <c r="AF107" s="60"/>
      <c r="AG107" s="60"/>
      <c r="AH107" s="60"/>
      <c r="AI107" s="275" t="s">
        <v>42</v>
      </c>
      <c r="AJ107" s="275"/>
      <c r="AK107" s="275"/>
      <c r="AL107" s="275"/>
      <c r="AM107" s="275"/>
      <c r="AN107" s="275"/>
      <c r="AO107" s="275"/>
      <c r="AP107" s="279">
        <f>AP106-AV106</f>
        <v>0</v>
      </c>
      <c r="AQ107" s="280"/>
      <c r="AR107" s="280"/>
      <c r="AS107" s="280"/>
      <c r="AT107" s="280"/>
      <c r="AU107" s="280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4"/>
      <c r="BY107" s="4"/>
      <c r="BZ107" s="4"/>
    </row>
  </sheetData>
  <mergeCells count="863">
    <mergeCell ref="BD89:BK89"/>
    <mergeCell ref="BL89:BS89"/>
    <mergeCell ref="BT89:BW89"/>
    <mergeCell ref="AV29:BC29"/>
    <mergeCell ref="AP30:AU30"/>
    <mergeCell ref="AV44:BC44"/>
    <mergeCell ref="AP45:AU45"/>
    <mergeCell ref="AV59:BC59"/>
    <mergeCell ref="AP60:AU60"/>
    <mergeCell ref="AV74:BC74"/>
    <mergeCell ref="AP75:AU75"/>
    <mergeCell ref="BT71:BW71"/>
    <mergeCell ref="BD72:BK72"/>
    <mergeCell ref="BL72:BS72"/>
    <mergeCell ref="BT72:BW72"/>
    <mergeCell ref="BD73:BK73"/>
    <mergeCell ref="BL73:BS73"/>
    <mergeCell ref="BT73:BW73"/>
    <mergeCell ref="BD79:BK79"/>
    <mergeCell ref="BL79:BS79"/>
    <mergeCell ref="BT68:BW68"/>
    <mergeCell ref="BD69:BK69"/>
    <mergeCell ref="BL69:BS69"/>
    <mergeCell ref="BT69:BW69"/>
    <mergeCell ref="BL26:BS26"/>
    <mergeCell ref="BL27:BS27"/>
    <mergeCell ref="BD70:BK70"/>
    <mergeCell ref="BL70:BS70"/>
    <mergeCell ref="BT70:BW70"/>
    <mergeCell ref="BT87:BW87"/>
    <mergeCell ref="BD88:BK88"/>
    <mergeCell ref="BL88:BS88"/>
    <mergeCell ref="BT88:BW88"/>
    <mergeCell ref="BT26:BW26"/>
    <mergeCell ref="BT27:BW27"/>
    <mergeCell ref="BT28:BW28"/>
    <mergeCell ref="BL84:BS84"/>
    <mergeCell ref="BT84:BW84"/>
    <mergeCell ref="BT67:BW67"/>
    <mergeCell ref="BD68:BK68"/>
    <mergeCell ref="BT85:BW85"/>
    <mergeCell ref="BL86:BS86"/>
    <mergeCell ref="BT86:BW86"/>
    <mergeCell ref="BL87:BS87"/>
    <mergeCell ref="BT48:BW48"/>
    <mergeCell ref="BT49:BW49"/>
    <mergeCell ref="BT50:BW50"/>
    <mergeCell ref="BT51:BW51"/>
    <mergeCell ref="BT19:BW19"/>
    <mergeCell ref="BT20:BW20"/>
    <mergeCell ref="BT21:BW21"/>
    <mergeCell ref="BT22:BW22"/>
    <mergeCell ref="BT23:BW23"/>
    <mergeCell ref="BT24:BW24"/>
    <mergeCell ref="BT25:BW25"/>
    <mergeCell ref="AV21:BC21"/>
    <mergeCell ref="AV22:BC22"/>
    <mergeCell ref="AV23:BC23"/>
    <mergeCell ref="AV24:BC24"/>
    <mergeCell ref="AV25:BC25"/>
    <mergeCell ref="BL19:BS19"/>
    <mergeCell ref="BL20:BS20"/>
    <mergeCell ref="BL21:BS21"/>
    <mergeCell ref="BL22:BS22"/>
    <mergeCell ref="BL23:BS23"/>
    <mergeCell ref="BL24:BS24"/>
    <mergeCell ref="BL25:BS25"/>
    <mergeCell ref="BL82:BS82"/>
    <mergeCell ref="BT82:BW82"/>
    <mergeCell ref="BL83:BS83"/>
    <mergeCell ref="BT83:BW83"/>
    <mergeCell ref="BD33:BK33"/>
    <mergeCell ref="BL28:BS28"/>
    <mergeCell ref="BT33:BW33"/>
    <mergeCell ref="BL33:BS33"/>
    <mergeCell ref="BT63:BW63"/>
    <mergeCell ref="BD64:BK64"/>
    <mergeCell ref="BL64:BS64"/>
    <mergeCell ref="BT64:BW64"/>
    <mergeCell ref="BD65:BK65"/>
    <mergeCell ref="BL65:BS65"/>
    <mergeCell ref="BT65:BW65"/>
    <mergeCell ref="BD66:BK66"/>
    <mergeCell ref="BL66:BS66"/>
    <mergeCell ref="BT66:BW66"/>
    <mergeCell ref="BT79:BW79"/>
    <mergeCell ref="BT52:BW52"/>
    <mergeCell ref="BT53:BW53"/>
    <mergeCell ref="BT57:BW57"/>
    <mergeCell ref="BT58:BW58"/>
    <mergeCell ref="BL80:BS80"/>
    <mergeCell ref="BT80:BW80"/>
    <mergeCell ref="BL81:BS81"/>
    <mergeCell ref="BL34:BS34"/>
    <mergeCell ref="BT34:BW34"/>
    <mergeCell ref="BD80:BK80"/>
    <mergeCell ref="BD81:BK81"/>
    <mergeCell ref="BT54:BW54"/>
    <mergeCell ref="BT55:BW55"/>
    <mergeCell ref="BT56:BW56"/>
    <mergeCell ref="BL48:BS48"/>
    <mergeCell ref="BL49:BS49"/>
    <mergeCell ref="BL50:BS50"/>
    <mergeCell ref="BL51:BS51"/>
    <mergeCell ref="BL52:BS52"/>
    <mergeCell ref="BL53:BS53"/>
    <mergeCell ref="BT81:BW81"/>
    <mergeCell ref="BL40:BS40"/>
    <mergeCell ref="BT39:BW39"/>
    <mergeCell ref="BT40:BW40"/>
    <mergeCell ref="BL41:BS41"/>
    <mergeCell ref="BL42:BS42"/>
    <mergeCell ref="BT41:BW41"/>
    <mergeCell ref="BT42:BW42"/>
    <mergeCell ref="BD43:BK43"/>
    <mergeCell ref="BL43:BS43"/>
    <mergeCell ref="BT43:BW43"/>
    <mergeCell ref="BL35:BS35"/>
    <mergeCell ref="BL36:BS36"/>
    <mergeCell ref="BT35:BW35"/>
    <mergeCell ref="BT36:BW36"/>
    <mergeCell ref="BL37:BS37"/>
    <mergeCell ref="BL38:BS38"/>
    <mergeCell ref="BT37:BW37"/>
    <mergeCell ref="BT38:BW38"/>
    <mergeCell ref="BL39:BS39"/>
    <mergeCell ref="BD87:BK87"/>
    <mergeCell ref="BD49:BK49"/>
    <mergeCell ref="BL54:BS54"/>
    <mergeCell ref="BL55:BS55"/>
    <mergeCell ref="BL56:BS56"/>
    <mergeCell ref="BL57:BS57"/>
    <mergeCell ref="BD50:BK50"/>
    <mergeCell ref="BD51:BK51"/>
    <mergeCell ref="BD52:BK52"/>
    <mergeCell ref="BD53:BK53"/>
    <mergeCell ref="BD54:BK54"/>
    <mergeCell ref="BD55:BK55"/>
    <mergeCell ref="BD56:BK56"/>
    <mergeCell ref="BD57:BK57"/>
    <mergeCell ref="BL58:BS58"/>
    <mergeCell ref="BD58:BK58"/>
    <mergeCell ref="BL67:BS67"/>
    <mergeCell ref="BL85:BS85"/>
    <mergeCell ref="BL68:BS68"/>
    <mergeCell ref="BD82:BK82"/>
    <mergeCell ref="BD83:BK83"/>
    <mergeCell ref="BD84:BK84"/>
    <mergeCell ref="BD85:BK85"/>
    <mergeCell ref="BD86:BK86"/>
    <mergeCell ref="A1:K4"/>
    <mergeCell ref="T2:BF3"/>
    <mergeCell ref="BK2:BV3"/>
    <mergeCell ref="BB8:BM8"/>
    <mergeCell ref="B9:G9"/>
    <mergeCell ref="H9:K9"/>
    <mergeCell ref="L9:AI9"/>
    <mergeCell ref="H6:AI6"/>
    <mergeCell ref="AO6:BA6"/>
    <mergeCell ref="BB6:BM6"/>
    <mergeCell ref="H7:K7"/>
    <mergeCell ref="L7:AI8"/>
    <mergeCell ref="AO7:BA7"/>
    <mergeCell ref="BB7:BM7"/>
    <mergeCell ref="B10:G10"/>
    <mergeCell ref="H10:K10"/>
    <mergeCell ref="L10:AI10"/>
    <mergeCell ref="B11:G11"/>
    <mergeCell ref="H11:K11"/>
    <mergeCell ref="L11:AI11"/>
    <mergeCell ref="B8:G8"/>
    <mergeCell ref="H8:K8"/>
    <mergeCell ref="AO8:BA8"/>
    <mergeCell ref="B14:G14"/>
    <mergeCell ref="H14:K14"/>
    <mergeCell ref="L14:AI14"/>
    <mergeCell ref="B15:G15"/>
    <mergeCell ref="H15:K15"/>
    <mergeCell ref="L15:AI15"/>
    <mergeCell ref="B12:G12"/>
    <mergeCell ref="H12:K12"/>
    <mergeCell ref="L12:AI12"/>
    <mergeCell ref="B13:G13"/>
    <mergeCell ref="H13:K13"/>
    <mergeCell ref="L13:AI13"/>
    <mergeCell ref="A17:BW17"/>
    <mergeCell ref="B18:D18"/>
    <mergeCell ref="E18:M18"/>
    <mergeCell ref="N18:P18"/>
    <mergeCell ref="Q18:S18"/>
    <mergeCell ref="T18:Y18"/>
    <mergeCell ref="Z18:AH18"/>
    <mergeCell ref="AI18:AO18"/>
    <mergeCell ref="AP18:AU18"/>
    <mergeCell ref="BD18:BK18"/>
    <mergeCell ref="AV18:BC18"/>
    <mergeCell ref="BT18:BW18"/>
    <mergeCell ref="BL18:BS18"/>
    <mergeCell ref="B20:D20"/>
    <mergeCell ref="E20:M20"/>
    <mergeCell ref="N20:P20"/>
    <mergeCell ref="Q20:S20"/>
    <mergeCell ref="T20:Y20"/>
    <mergeCell ref="Z20:AH20"/>
    <mergeCell ref="AI20:AO20"/>
    <mergeCell ref="B19:D19"/>
    <mergeCell ref="E19:M19"/>
    <mergeCell ref="N19:P19"/>
    <mergeCell ref="Q19:S19"/>
    <mergeCell ref="T19:Y19"/>
    <mergeCell ref="Z19:AH19"/>
    <mergeCell ref="AI19:AO19"/>
    <mergeCell ref="AP19:AU19"/>
    <mergeCell ref="BD19:BK19"/>
    <mergeCell ref="AV19:BC19"/>
    <mergeCell ref="AV20:BC20"/>
    <mergeCell ref="B22:D22"/>
    <mergeCell ref="E22:M22"/>
    <mergeCell ref="N22:P22"/>
    <mergeCell ref="Q22:S22"/>
    <mergeCell ref="T22:Y22"/>
    <mergeCell ref="AP20:AU20"/>
    <mergeCell ref="BD20:BK20"/>
    <mergeCell ref="B21:D21"/>
    <mergeCell ref="E21:M21"/>
    <mergeCell ref="N21:P21"/>
    <mergeCell ref="Q21:S21"/>
    <mergeCell ref="T21:Y21"/>
    <mergeCell ref="Z21:AH21"/>
    <mergeCell ref="Z22:AH22"/>
    <mergeCell ref="AI22:AO22"/>
    <mergeCell ref="AP22:AU22"/>
    <mergeCell ref="BD22:BK22"/>
    <mergeCell ref="AI21:AO21"/>
    <mergeCell ref="AP21:AU21"/>
    <mergeCell ref="BD21:BK21"/>
    <mergeCell ref="B24:D24"/>
    <mergeCell ref="E24:M24"/>
    <mergeCell ref="N24:P24"/>
    <mergeCell ref="Q24:S24"/>
    <mergeCell ref="T24:Y24"/>
    <mergeCell ref="B23:D23"/>
    <mergeCell ref="E23:M23"/>
    <mergeCell ref="N23:P23"/>
    <mergeCell ref="Q23:S23"/>
    <mergeCell ref="T23:Y23"/>
    <mergeCell ref="Z24:AH24"/>
    <mergeCell ref="AI24:AO24"/>
    <mergeCell ref="AP24:AU24"/>
    <mergeCell ref="BD24:BK24"/>
    <mergeCell ref="AI23:AO23"/>
    <mergeCell ref="AP23:AU23"/>
    <mergeCell ref="BD23:BK23"/>
    <mergeCell ref="Z23:AH23"/>
    <mergeCell ref="B26:D26"/>
    <mergeCell ref="E26:M26"/>
    <mergeCell ref="N26:P26"/>
    <mergeCell ref="Q26:S26"/>
    <mergeCell ref="T26:Y26"/>
    <mergeCell ref="B25:D25"/>
    <mergeCell ref="E25:M25"/>
    <mergeCell ref="N25:P25"/>
    <mergeCell ref="Q25:S25"/>
    <mergeCell ref="T25:Y25"/>
    <mergeCell ref="Z26:AH26"/>
    <mergeCell ref="AI26:AO26"/>
    <mergeCell ref="AP26:AU26"/>
    <mergeCell ref="BD26:BK26"/>
    <mergeCell ref="AI25:AO25"/>
    <mergeCell ref="AP25:AU25"/>
    <mergeCell ref="Z25:AH25"/>
    <mergeCell ref="AI27:AO27"/>
    <mergeCell ref="AP27:AU27"/>
    <mergeCell ref="BD27:BK27"/>
    <mergeCell ref="B28:D28"/>
    <mergeCell ref="E28:M28"/>
    <mergeCell ref="N28:P28"/>
    <mergeCell ref="Q28:S28"/>
    <mergeCell ref="T28:Y28"/>
    <mergeCell ref="B27:D27"/>
    <mergeCell ref="E27:M27"/>
    <mergeCell ref="N27:P27"/>
    <mergeCell ref="Q27:S27"/>
    <mergeCell ref="T27:Y27"/>
    <mergeCell ref="Z27:AH27"/>
    <mergeCell ref="AV26:BC26"/>
    <mergeCell ref="AV27:BC27"/>
    <mergeCell ref="AV28:BC28"/>
    <mergeCell ref="BD25:BK25"/>
    <mergeCell ref="AI29:AO29"/>
    <mergeCell ref="AP29:AU29"/>
    <mergeCell ref="AI30:AO30"/>
    <mergeCell ref="A32:BW32"/>
    <mergeCell ref="Z28:AH28"/>
    <mergeCell ref="AI28:AO28"/>
    <mergeCell ref="AP28:AU28"/>
    <mergeCell ref="BD28:BK28"/>
    <mergeCell ref="B34:D34"/>
    <mergeCell ref="E34:M34"/>
    <mergeCell ref="N34:P34"/>
    <mergeCell ref="Q34:S34"/>
    <mergeCell ref="T34:Y34"/>
    <mergeCell ref="B33:D33"/>
    <mergeCell ref="E33:M33"/>
    <mergeCell ref="N33:P33"/>
    <mergeCell ref="Q33:S33"/>
    <mergeCell ref="T33:Y33"/>
    <mergeCell ref="Z34:AH34"/>
    <mergeCell ref="AI34:AO34"/>
    <mergeCell ref="AP34:AU34"/>
    <mergeCell ref="AV34:BC34"/>
    <mergeCell ref="AI33:AO33"/>
    <mergeCell ref="AP33:AU33"/>
    <mergeCell ref="Z33:AH33"/>
    <mergeCell ref="BD34:BK34"/>
    <mergeCell ref="B36:D36"/>
    <mergeCell ref="E36:M36"/>
    <mergeCell ref="N36:P36"/>
    <mergeCell ref="Q36:S36"/>
    <mergeCell ref="T36:Y36"/>
    <mergeCell ref="B35:D35"/>
    <mergeCell ref="E35:M35"/>
    <mergeCell ref="N35:P35"/>
    <mergeCell ref="Q35:S35"/>
    <mergeCell ref="T35:Y35"/>
    <mergeCell ref="Z36:AH36"/>
    <mergeCell ref="AI36:AO36"/>
    <mergeCell ref="AP36:AU36"/>
    <mergeCell ref="AV36:BC36"/>
    <mergeCell ref="AI35:AO35"/>
    <mergeCell ref="AP35:AU35"/>
    <mergeCell ref="AV35:BC35"/>
    <mergeCell ref="Z35:AH35"/>
    <mergeCell ref="BD35:BK35"/>
    <mergeCell ref="BD36:BK36"/>
    <mergeCell ref="AV33:BC33"/>
    <mergeCell ref="B38:D38"/>
    <mergeCell ref="E38:M38"/>
    <mergeCell ref="N38:P38"/>
    <mergeCell ref="Q38:S38"/>
    <mergeCell ref="T38:Y38"/>
    <mergeCell ref="B37:D37"/>
    <mergeCell ref="E37:M37"/>
    <mergeCell ref="N37:P37"/>
    <mergeCell ref="Q37:S37"/>
    <mergeCell ref="T37:Y37"/>
    <mergeCell ref="Z38:AH38"/>
    <mergeCell ref="AI38:AO38"/>
    <mergeCell ref="AP38:AU38"/>
    <mergeCell ref="AV38:BC38"/>
    <mergeCell ref="AI37:AO37"/>
    <mergeCell ref="AP37:AU37"/>
    <mergeCell ref="AV37:BC37"/>
    <mergeCell ref="Z37:AH37"/>
    <mergeCell ref="BD37:BK37"/>
    <mergeCell ref="BD38:BK38"/>
    <mergeCell ref="B40:D40"/>
    <mergeCell ref="E40:M40"/>
    <mergeCell ref="N40:P40"/>
    <mergeCell ref="Q40:S40"/>
    <mergeCell ref="T40:Y40"/>
    <mergeCell ref="B39:D39"/>
    <mergeCell ref="E39:M39"/>
    <mergeCell ref="N39:P39"/>
    <mergeCell ref="Q39:S39"/>
    <mergeCell ref="T39:Y39"/>
    <mergeCell ref="Z40:AH40"/>
    <mergeCell ref="AI40:AO40"/>
    <mergeCell ref="AP40:AU40"/>
    <mergeCell ref="AV40:BC40"/>
    <mergeCell ref="AI39:AO39"/>
    <mergeCell ref="AP39:AU39"/>
    <mergeCell ref="AV39:BC39"/>
    <mergeCell ref="Z39:AH39"/>
    <mergeCell ref="BD39:BK39"/>
    <mergeCell ref="BD40:BK40"/>
    <mergeCell ref="AI41:AO41"/>
    <mergeCell ref="AP41:AU41"/>
    <mergeCell ref="AV41:BC41"/>
    <mergeCell ref="Z41:AH41"/>
    <mergeCell ref="BD41:BK41"/>
    <mergeCell ref="BD42:BK42"/>
    <mergeCell ref="B42:D42"/>
    <mergeCell ref="E42:M42"/>
    <mergeCell ref="N42:P42"/>
    <mergeCell ref="Q42:S42"/>
    <mergeCell ref="T42:Y42"/>
    <mergeCell ref="B41:D41"/>
    <mergeCell ref="E41:M41"/>
    <mergeCell ref="N41:P41"/>
    <mergeCell ref="Q41:S41"/>
    <mergeCell ref="T41:Y41"/>
    <mergeCell ref="Z42:AH42"/>
    <mergeCell ref="AI42:AO42"/>
    <mergeCell ref="AP42:AU42"/>
    <mergeCell ref="AV42:BC42"/>
    <mergeCell ref="AI43:AO43"/>
    <mergeCell ref="AP43:AU43"/>
    <mergeCell ref="AV43:BC43"/>
    <mergeCell ref="AI44:AO44"/>
    <mergeCell ref="AP44:AU44"/>
    <mergeCell ref="B43:D43"/>
    <mergeCell ref="E43:M43"/>
    <mergeCell ref="N43:P43"/>
    <mergeCell ref="Q43:S43"/>
    <mergeCell ref="T43:Y43"/>
    <mergeCell ref="Z43:AH43"/>
    <mergeCell ref="AI45:AO45"/>
    <mergeCell ref="A47:BW47"/>
    <mergeCell ref="B48:D48"/>
    <mergeCell ref="E48:M48"/>
    <mergeCell ref="N48:P48"/>
    <mergeCell ref="Q48:S48"/>
    <mergeCell ref="T48:Y48"/>
    <mergeCell ref="Z48:AH48"/>
    <mergeCell ref="AI48:AO48"/>
    <mergeCell ref="BD48:BK48"/>
    <mergeCell ref="B50:D50"/>
    <mergeCell ref="E50:M50"/>
    <mergeCell ref="N50:P50"/>
    <mergeCell ref="Q50:S50"/>
    <mergeCell ref="T50:Y50"/>
    <mergeCell ref="AP48:AU48"/>
    <mergeCell ref="AV48:BC48"/>
    <mergeCell ref="B49:D49"/>
    <mergeCell ref="E49:M49"/>
    <mergeCell ref="N49:P49"/>
    <mergeCell ref="Q49:S49"/>
    <mergeCell ref="T49:Y49"/>
    <mergeCell ref="Z49:AH49"/>
    <mergeCell ref="Z50:AH50"/>
    <mergeCell ref="AI50:AO50"/>
    <mergeCell ref="AP50:AU50"/>
    <mergeCell ref="AV50:BC50"/>
    <mergeCell ref="AI49:AO49"/>
    <mergeCell ref="AP49:AU49"/>
    <mergeCell ref="AV49:BC49"/>
    <mergeCell ref="B52:D52"/>
    <mergeCell ref="E52:M52"/>
    <mergeCell ref="N52:P52"/>
    <mergeCell ref="Q52:S52"/>
    <mergeCell ref="T52:Y52"/>
    <mergeCell ref="B51:D51"/>
    <mergeCell ref="E51:M51"/>
    <mergeCell ref="N51:P51"/>
    <mergeCell ref="Q51:S51"/>
    <mergeCell ref="T51:Y51"/>
    <mergeCell ref="Z52:AH52"/>
    <mergeCell ref="AI52:AO52"/>
    <mergeCell ref="AP52:AU52"/>
    <mergeCell ref="AV52:BC52"/>
    <mergeCell ref="AI51:AO51"/>
    <mergeCell ref="AP51:AU51"/>
    <mergeCell ref="AV51:BC51"/>
    <mergeCell ref="Z51:AH51"/>
    <mergeCell ref="B54:D54"/>
    <mergeCell ref="E54:M54"/>
    <mergeCell ref="N54:P54"/>
    <mergeCell ref="Q54:S54"/>
    <mergeCell ref="T54:Y54"/>
    <mergeCell ref="B53:D53"/>
    <mergeCell ref="E53:M53"/>
    <mergeCell ref="N53:P53"/>
    <mergeCell ref="Q53:S53"/>
    <mergeCell ref="T53:Y53"/>
    <mergeCell ref="Z54:AH54"/>
    <mergeCell ref="AI54:AO54"/>
    <mergeCell ref="AP54:AU54"/>
    <mergeCell ref="AV54:BC54"/>
    <mergeCell ref="AI53:AO53"/>
    <mergeCell ref="AP53:AU53"/>
    <mergeCell ref="AV53:BC53"/>
    <mergeCell ref="Z53:AH53"/>
    <mergeCell ref="B56:D56"/>
    <mergeCell ref="E56:M56"/>
    <mergeCell ref="N56:P56"/>
    <mergeCell ref="Q56:S56"/>
    <mergeCell ref="T56:Y56"/>
    <mergeCell ref="B55:D55"/>
    <mergeCell ref="E55:M55"/>
    <mergeCell ref="N55:P55"/>
    <mergeCell ref="Q55:S55"/>
    <mergeCell ref="T55:Y55"/>
    <mergeCell ref="Z56:AH56"/>
    <mergeCell ref="AI56:AO56"/>
    <mergeCell ref="AP56:AU56"/>
    <mergeCell ref="AV56:BC56"/>
    <mergeCell ref="AI55:AO55"/>
    <mergeCell ref="AP55:AU55"/>
    <mergeCell ref="AV55:BC55"/>
    <mergeCell ref="Z55:AH55"/>
    <mergeCell ref="AI57:AO57"/>
    <mergeCell ref="AP57:AU57"/>
    <mergeCell ref="AV57:BC57"/>
    <mergeCell ref="B58:D58"/>
    <mergeCell ref="E58:M58"/>
    <mergeCell ref="N58:P58"/>
    <mergeCell ref="Q58:S58"/>
    <mergeCell ref="T58:Y58"/>
    <mergeCell ref="B57:D57"/>
    <mergeCell ref="E57:M57"/>
    <mergeCell ref="N57:P57"/>
    <mergeCell ref="Q57:S57"/>
    <mergeCell ref="T57:Y57"/>
    <mergeCell ref="Z57:AH57"/>
    <mergeCell ref="AI59:AO59"/>
    <mergeCell ref="AP59:AU59"/>
    <mergeCell ref="AI60:AO60"/>
    <mergeCell ref="A62:BW62"/>
    <mergeCell ref="Z58:AH58"/>
    <mergeCell ref="AI58:AO58"/>
    <mergeCell ref="AP58:AU58"/>
    <mergeCell ref="AV58:BC58"/>
    <mergeCell ref="B64:D64"/>
    <mergeCell ref="E64:M64"/>
    <mergeCell ref="N64:P64"/>
    <mergeCell ref="Q64:S64"/>
    <mergeCell ref="T64:Y64"/>
    <mergeCell ref="B63:D63"/>
    <mergeCell ref="E63:M63"/>
    <mergeCell ref="N63:P63"/>
    <mergeCell ref="Q63:S63"/>
    <mergeCell ref="T63:Y63"/>
    <mergeCell ref="Z64:AH64"/>
    <mergeCell ref="AI64:AO64"/>
    <mergeCell ref="AP64:AU64"/>
    <mergeCell ref="AV64:BC64"/>
    <mergeCell ref="AI63:AO63"/>
    <mergeCell ref="AP63:AU63"/>
    <mergeCell ref="AV63:BC63"/>
    <mergeCell ref="Z63:AH63"/>
    <mergeCell ref="BD63:BK63"/>
    <mergeCell ref="BL63:BS63"/>
    <mergeCell ref="B66:D66"/>
    <mergeCell ref="E66:M66"/>
    <mergeCell ref="N66:P66"/>
    <mergeCell ref="Q66:S66"/>
    <mergeCell ref="T66:Y66"/>
    <mergeCell ref="B65:D65"/>
    <mergeCell ref="E65:M65"/>
    <mergeCell ref="N65:P65"/>
    <mergeCell ref="Q65:S65"/>
    <mergeCell ref="T65:Y65"/>
    <mergeCell ref="Z66:AH66"/>
    <mergeCell ref="AI66:AO66"/>
    <mergeCell ref="AP66:AU66"/>
    <mergeCell ref="AV66:BC66"/>
    <mergeCell ref="AI65:AO65"/>
    <mergeCell ref="AP65:AU65"/>
    <mergeCell ref="AV65:BC65"/>
    <mergeCell ref="Z65:AH65"/>
    <mergeCell ref="B68:D68"/>
    <mergeCell ref="E68:M68"/>
    <mergeCell ref="N68:P68"/>
    <mergeCell ref="Q68:S68"/>
    <mergeCell ref="T68:Y68"/>
    <mergeCell ref="B67:D67"/>
    <mergeCell ref="E67:M67"/>
    <mergeCell ref="N67:P67"/>
    <mergeCell ref="Q67:S67"/>
    <mergeCell ref="T67:Y67"/>
    <mergeCell ref="Z68:AH68"/>
    <mergeCell ref="AI68:AO68"/>
    <mergeCell ref="AP68:AU68"/>
    <mergeCell ref="AV68:BC68"/>
    <mergeCell ref="AI67:AO67"/>
    <mergeCell ref="AP67:AU67"/>
    <mergeCell ref="AV67:BC67"/>
    <mergeCell ref="Z67:AH67"/>
    <mergeCell ref="BD67:BK67"/>
    <mergeCell ref="B70:D70"/>
    <mergeCell ref="E70:M70"/>
    <mergeCell ref="N70:P70"/>
    <mergeCell ref="Q70:S70"/>
    <mergeCell ref="T70:Y70"/>
    <mergeCell ref="B69:D69"/>
    <mergeCell ref="E69:M69"/>
    <mergeCell ref="N69:P69"/>
    <mergeCell ref="Q69:S69"/>
    <mergeCell ref="T69:Y69"/>
    <mergeCell ref="Z70:AH70"/>
    <mergeCell ref="AI70:AO70"/>
    <mergeCell ref="AP70:AU70"/>
    <mergeCell ref="AV70:BC70"/>
    <mergeCell ref="AI69:AO69"/>
    <mergeCell ref="AP69:AU69"/>
    <mergeCell ref="AV69:BC69"/>
    <mergeCell ref="Z69:AH69"/>
    <mergeCell ref="B72:D72"/>
    <mergeCell ref="E72:M72"/>
    <mergeCell ref="N72:P72"/>
    <mergeCell ref="Q72:S72"/>
    <mergeCell ref="T72:Y72"/>
    <mergeCell ref="B71:D71"/>
    <mergeCell ref="E71:M71"/>
    <mergeCell ref="N71:P71"/>
    <mergeCell ref="Q71:S71"/>
    <mergeCell ref="T71:Y71"/>
    <mergeCell ref="Z72:AH72"/>
    <mergeCell ref="AI72:AO72"/>
    <mergeCell ref="AP72:AU72"/>
    <mergeCell ref="AV72:BC72"/>
    <mergeCell ref="AI71:AO71"/>
    <mergeCell ref="AP71:AU71"/>
    <mergeCell ref="AV71:BC71"/>
    <mergeCell ref="Z71:AH71"/>
    <mergeCell ref="BD71:BK71"/>
    <mergeCell ref="BL71:BS71"/>
    <mergeCell ref="AI73:AO73"/>
    <mergeCell ref="AP73:AU73"/>
    <mergeCell ref="AV73:BC73"/>
    <mergeCell ref="AI74:AO74"/>
    <mergeCell ref="AP74:AU74"/>
    <mergeCell ref="B73:D73"/>
    <mergeCell ref="E73:M73"/>
    <mergeCell ref="N73:P73"/>
    <mergeCell ref="Q73:S73"/>
    <mergeCell ref="T73:Y73"/>
    <mergeCell ref="Z73:AH73"/>
    <mergeCell ref="AI75:AO75"/>
    <mergeCell ref="A78:BW78"/>
    <mergeCell ref="B79:D79"/>
    <mergeCell ref="E79:M79"/>
    <mergeCell ref="N79:P79"/>
    <mergeCell ref="Q79:S79"/>
    <mergeCell ref="T79:Y79"/>
    <mergeCell ref="Z79:AH79"/>
    <mergeCell ref="AI79:AO79"/>
    <mergeCell ref="B81:D81"/>
    <mergeCell ref="E81:M81"/>
    <mergeCell ref="N81:P81"/>
    <mergeCell ref="Q81:S81"/>
    <mergeCell ref="T81:Y81"/>
    <mergeCell ref="AP79:AU79"/>
    <mergeCell ref="AV79:BC79"/>
    <mergeCell ref="B80:D80"/>
    <mergeCell ref="E80:M80"/>
    <mergeCell ref="N80:P80"/>
    <mergeCell ref="Q80:S80"/>
    <mergeCell ref="T80:Y80"/>
    <mergeCell ref="Z80:AH80"/>
    <mergeCell ref="Z81:AH81"/>
    <mergeCell ref="AI81:AO81"/>
    <mergeCell ref="AP81:AU81"/>
    <mergeCell ref="AV81:BC81"/>
    <mergeCell ref="AI80:AO80"/>
    <mergeCell ref="AP80:AU80"/>
    <mergeCell ref="AV80:BC80"/>
    <mergeCell ref="B83:D83"/>
    <mergeCell ref="E83:M83"/>
    <mergeCell ref="N83:P83"/>
    <mergeCell ref="Q83:S83"/>
    <mergeCell ref="T83:Y83"/>
    <mergeCell ref="B82:D82"/>
    <mergeCell ref="E82:M82"/>
    <mergeCell ref="N82:P82"/>
    <mergeCell ref="Q82:S82"/>
    <mergeCell ref="T82:Y82"/>
    <mergeCell ref="Z83:AH83"/>
    <mergeCell ref="AI83:AO83"/>
    <mergeCell ref="AP83:AU83"/>
    <mergeCell ref="AV83:BC83"/>
    <mergeCell ref="AI82:AO82"/>
    <mergeCell ref="AP82:AU82"/>
    <mergeCell ref="AV82:BC82"/>
    <mergeCell ref="Z82:AH82"/>
    <mergeCell ref="B85:D85"/>
    <mergeCell ref="E85:M85"/>
    <mergeCell ref="N85:P85"/>
    <mergeCell ref="Q85:S85"/>
    <mergeCell ref="T85:Y85"/>
    <mergeCell ref="B84:D84"/>
    <mergeCell ref="E84:M84"/>
    <mergeCell ref="N84:P84"/>
    <mergeCell ref="Q84:S84"/>
    <mergeCell ref="T84:Y84"/>
    <mergeCell ref="Z85:AH85"/>
    <mergeCell ref="AI85:AO85"/>
    <mergeCell ref="AP85:AU85"/>
    <mergeCell ref="AV85:BC85"/>
    <mergeCell ref="AI84:AO84"/>
    <mergeCell ref="AP84:AU84"/>
    <mergeCell ref="AV84:BC84"/>
    <mergeCell ref="Z84:AH84"/>
    <mergeCell ref="B87:D87"/>
    <mergeCell ref="E87:M87"/>
    <mergeCell ref="N87:P87"/>
    <mergeCell ref="Q87:S87"/>
    <mergeCell ref="T87:Y87"/>
    <mergeCell ref="B86:D86"/>
    <mergeCell ref="E86:M86"/>
    <mergeCell ref="N86:P86"/>
    <mergeCell ref="Q86:S86"/>
    <mergeCell ref="T86:Y86"/>
    <mergeCell ref="Z87:AH87"/>
    <mergeCell ref="AI87:AO87"/>
    <mergeCell ref="AP87:AU87"/>
    <mergeCell ref="AV87:BC87"/>
    <mergeCell ref="AI86:AO86"/>
    <mergeCell ref="AP86:AU86"/>
    <mergeCell ref="AV86:BC86"/>
    <mergeCell ref="Z86:AH86"/>
    <mergeCell ref="AI88:AO88"/>
    <mergeCell ref="AP88:AU88"/>
    <mergeCell ref="AV88:BC88"/>
    <mergeCell ref="B89:D89"/>
    <mergeCell ref="E89:M89"/>
    <mergeCell ref="N89:P89"/>
    <mergeCell ref="Q89:S89"/>
    <mergeCell ref="T89:Y89"/>
    <mergeCell ref="B88:D88"/>
    <mergeCell ref="E88:M88"/>
    <mergeCell ref="N88:P88"/>
    <mergeCell ref="Q88:S88"/>
    <mergeCell ref="T88:Y88"/>
    <mergeCell ref="Z88:AH88"/>
    <mergeCell ref="AI90:AO90"/>
    <mergeCell ref="AP90:AU90"/>
    <mergeCell ref="AI91:AO91"/>
    <mergeCell ref="Z89:AH89"/>
    <mergeCell ref="AI89:AO89"/>
    <mergeCell ref="AP89:AU89"/>
    <mergeCell ref="AV89:BC89"/>
    <mergeCell ref="AV90:BC90"/>
    <mergeCell ref="AP91:AU91"/>
    <mergeCell ref="T96:Y96"/>
    <mergeCell ref="Z96:AH96"/>
    <mergeCell ref="AI96:AO96"/>
    <mergeCell ref="AP96:AU96"/>
    <mergeCell ref="AV96:BC96"/>
    <mergeCell ref="A94:BW94"/>
    <mergeCell ref="B95:D95"/>
    <mergeCell ref="E95:M95"/>
    <mergeCell ref="N95:P95"/>
    <mergeCell ref="Q95:S95"/>
    <mergeCell ref="T95:Y95"/>
    <mergeCell ref="Z95:AH95"/>
    <mergeCell ref="AI95:AO95"/>
    <mergeCell ref="AP95:AU95"/>
    <mergeCell ref="AV95:BC95"/>
    <mergeCell ref="BD95:BK95"/>
    <mergeCell ref="BL95:BS95"/>
    <mergeCell ref="BT95:BW95"/>
    <mergeCell ref="T98:Y98"/>
    <mergeCell ref="Z98:AH98"/>
    <mergeCell ref="AI98:AO98"/>
    <mergeCell ref="AP98:AU98"/>
    <mergeCell ref="AV98:BC98"/>
    <mergeCell ref="BD96:BK96"/>
    <mergeCell ref="BL96:BS96"/>
    <mergeCell ref="BT96:BW96"/>
    <mergeCell ref="B97:D97"/>
    <mergeCell ref="E97:M97"/>
    <mergeCell ref="N97:P97"/>
    <mergeCell ref="Q97:S97"/>
    <mergeCell ref="T97:Y97"/>
    <mergeCell ref="Z97:AH97"/>
    <mergeCell ref="AI97:AO97"/>
    <mergeCell ref="AP97:AU97"/>
    <mergeCell ref="AV97:BC97"/>
    <mergeCell ref="BD97:BK97"/>
    <mergeCell ref="BL97:BS97"/>
    <mergeCell ref="BT97:BW97"/>
    <mergeCell ref="B96:D96"/>
    <mergeCell ref="E96:M96"/>
    <mergeCell ref="N96:P96"/>
    <mergeCell ref="Q96:S96"/>
    <mergeCell ref="T100:Y100"/>
    <mergeCell ref="Z100:AH100"/>
    <mergeCell ref="AI100:AO100"/>
    <mergeCell ref="AP100:AU100"/>
    <mergeCell ref="AV100:BC100"/>
    <mergeCell ref="BD98:BK98"/>
    <mergeCell ref="BL98:BS98"/>
    <mergeCell ref="BT98:BW98"/>
    <mergeCell ref="B99:D99"/>
    <mergeCell ref="E99:M99"/>
    <mergeCell ref="N99:P99"/>
    <mergeCell ref="Q99:S99"/>
    <mergeCell ref="T99:Y99"/>
    <mergeCell ref="Z99:AH99"/>
    <mergeCell ref="AI99:AO99"/>
    <mergeCell ref="AP99:AU99"/>
    <mergeCell ref="AV99:BC99"/>
    <mergeCell ref="BD99:BK99"/>
    <mergeCell ref="BL99:BS99"/>
    <mergeCell ref="BT99:BW99"/>
    <mergeCell ref="B98:D98"/>
    <mergeCell ref="E98:M98"/>
    <mergeCell ref="N98:P98"/>
    <mergeCell ref="Q98:S98"/>
    <mergeCell ref="T102:Y102"/>
    <mergeCell ref="Z102:AH102"/>
    <mergeCell ref="AI102:AO102"/>
    <mergeCell ref="AP102:AU102"/>
    <mergeCell ref="AV102:BC102"/>
    <mergeCell ref="BD100:BK100"/>
    <mergeCell ref="BL100:BS100"/>
    <mergeCell ref="BT100:BW100"/>
    <mergeCell ref="B101:D101"/>
    <mergeCell ref="E101:M101"/>
    <mergeCell ref="N101:P101"/>
    <mergeCell ref="Q101:S101"/>
    <mergeCell ref="T101:Y101"/>
    <mergeCell ref="Z101:AH101"/>
    <mergeCell ref="AI101:AO101"/>
    <mergeCell ref="AP101:AU101"/>
    <mergeCell ref="AV101:BC101"/>
    <mergeCell ref="BD101:BK101"/>
    <mergeCell ref="BL101:BS101"/>
    <mergeCell ref="BT101:BW101"/>
    <mergeCell ref="B100:D100"/>
    <mergeCell ref="E100:M100"/>
    <mergeCell ref="N100:P100"/>
    <mergeCell ref="Q100:S100"/>
    <mergeCell ref="T104:Y104"/>
    <mergeCell ref="Z104:AH104"/>
    <mergeCell ref="AI104:AO104"/>
    <mergeCell ref="AP104:AU104"/>
    <mergeCell ref="AV104:BC104"/>
    <mergeCell ref="BD102:BK102"/>
    <mergeCell ref="BL102:BS102"/>
    <mergeCell ref="BT102:BW102"/>
    <mergeCell ref="B103:D103"/>
    <mergeCell ref="E103:M103"/>
    <mergeCell ref="N103:P103"/>
    <mergeCell ref="Q103:S103"/>
    <mergeCell ref="T103:Y103"/>
    <mergeCell ref="Z103:AH103"/>
    <mergeCell ref="AI103:AO103"/>
    <mergeCell ref="AP103:AU103"/>
    <mergeCell ref="AV103:BC103"/>
    <mergeCell ref="BD103:BK103"/>
    <mergeCell ref="BL103:BS103"/>
    <mergeCell ref="BT103:BW103"/>
    <mergeCell ref="B102:D102"/>
    <mergeCell ref="E102:M102"/>
    <mergeCell ref="N102:P102"/>
    <mergeCell ref="Q102:S102"/>
    <mergeCell ref="AI106:AO106"/>
    <mergeCell ref="AP106:AU106"/>
    <mergeCell ref="AV106:BC106"/>
    <mergeCell ref="AI107:AO107"/>
    <mergeCell ref="AP107:AU107"/>
    <mergeCell ref="BD104:BK104"/>
    <mergeCell ref="BL104:BS104"/>
    <mergeCell ref="BT104:BW104"/>
    <mergeCell ref="B105:D105"/>
    <mergeCell ref="E105:M105"/>
    <mergeCell ref="N105:P105"/>
    <mergeCell ref="Q105:S105"/>
    <mergeCell ref="T105:Y105"/>
    <mergeCell ref="Z105:AH105"/>
    <mergeCell ref="AI105:AO105"/>
    <mergeCell ref="AP105:AU105"/>
    <mergeCell ref="AV105:BC105"/>
    <mergeCell ref="BD105:BK105"/>
    <mergeCell ref="BL105:BS105"/>
    <mergeCell ref="BT105:BW105"/>
    <mergeCell ref="B104:D104"/>
    <mergeCell ref="E104:M104"/>
    <mergeCell ref="N104:P104"/>
    <mergeCell ref="Q104:S104"/>
  </mergeCells>
  <pageMargins left="0.37" right="0.25" top="0.39" bottom="0.46" header="0.21" footer="0.17"/>
  <pageSetup paperSize="3" scale="49" fitToHeight="0" orientation="portrait" r:id="rId1"/>
  <headerFooter alignWithMargins="0">
    <oddFooter>&amp;RCreation: February 2015</oddFooter>
  </headerFooter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00A085B-EC88-4A68-A730-52197E0BD5C6}">
          <x14:formula1>
            <xm:f>Source!$H$4:$H$6</xm:f>
          </x14:formula1>
          <xm:sqref>AI19:AO28 AI34:AO43 AI49:AO58 AI64:AO73 AI80:AO89 AI96:AO105</xm:sqref>
        </x14:dataValidation>
        <x14:dataValidation type="list" allowBlank="1" showInputMessage="1" showErrorMessage="1" xr:uid="{3E310EB9-7AD1-4A57-AC27-A417543A4680}">
          <x14:formula1>
            <xm:f>Source!$M$4:$M$12</xm:f>
          </x14:formula1>
          <xm:sqref>BD19:BK28 BD34:BK43 BD49:BK58 BD64:BK73 BD80:BK89 BD96:BK105</xm:sqref>
        </x14:dataValidation>
        <x14:dataValidation type="list" allowBlank="1" showInputMessage="1" showErrorMessage="1" xr:uid="{5FDF21CC-8EE4-440F-9B14-3C13EF1C4D5D}">
          <x14:formula1>
            <xm:f>Source!$J$4:$J$9</xm:f>
          </x14:formula1>
          <xm:sqref>BL19:BS28 BL34:BS43 BL49:BS58 BL64:BS73 BL80:BS89 BL96:BS105</xm:sqref>
        </x14:dataValidation>
        <x14:dataValidation type="list" allowBlank="1" showInputMessage="1" showErrorMessage="1" xr:uid="{08EC6387-B9E1-410B-B127-66AF608E536A}">
          <x14:formula1>
            <xm:f>Source!$O$4:$O$16</xm:f>
          </x14:formula1>
          <xm:sqref>BT19:BW28 BT34:BW43 BT49:BW58 BT64:BW73 BT80:BW89 BT96:BW105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A59ED-571C-4B62-AB81-0186D939F656}">
  <sheetPr codeName="Sheet2"/>
  <dimension ref="A1:CX67"/>
  <sheetViews>
    <sheetView workbookViewId="0">
      <selection activeCell="BK4" sqref="BK4"/>
    </sheetView>
  </sheetViews>
  <sheetFormatPr defaultRowHeight="15" x14ac:dyDescent="0.25"/>
  <cols>
    <col min="1" max="2" width="2.7109375" customWidth="1"/>
    <col min="3" max="3" width="3.5703125" customWidth="1"/>
    <col min="4" max="4" width="3.140625" customWidth="1"/>
    <col min="5" max="75" width="2.7109375" customWidth="1"/>
  </cols>
  <sheetData>
    <row r="1" spans="1:102" ht="21.75" customHeight="1" x14ac:dyDescent="0.25">
      <c r="A1" s="236" t="s">
        <v>60</v>
      </c>
      <c r="B1" s="237"/>
      <c r="C1" s="237"/>
      <c r="D1" s="237"/>
      <c r="E1" s="237"/>
      <c r="F1" s="237"/>
      <c r="G1" s="237"/>
      <c r="H1" s="237"/>
      <c r="I1" s="237"/>
      <c r="J1" s="237"/>
      <c r="K1" s="238"/>
      <c r="L1" s="16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4"/>
      <c r="BY1" s="4"/>
      <c r="BZ1" s="4"/>
      <c r="CA1" s="4"/>
    </row>
    <row r="2" spans="1:102" ht="21.75" customHeight="1" x14ac:dyDescent="0.25">
      <c r="A2" s="239"/>
      <c r="B2" s="240"/>
      <c r="C2" s="240"/>
      <c r="D2" s="240"/>
      <c r="E2" s="240"/>
      <c r="F2" s="240"/>
      <c r="G2" s="240"/>
      <c r="H2" s="240"/>
      <c r="I2" s="240"/>
      <c r="J2" s="240"/>
      <c r="K2" s="241"/>
      <c r="L2" s="16"/>
      <c r="M2" s="15"/>
      <c r="N2" s="15"/>
      <c r="O2" s="15"/>
      <c r="P2" s="15"/>
      <c r="Q2" s="15"/>
      <c r="R2" s="15"/>
      <c r="S2" s="15"/>
      <c r="T2" s="251" t="s">
        <v>138</v>
      </c>
      <c r="U2" s="251"/>
      <c r="V2" s="251"/>
      <c r="W2" s="251"/>
      <c r="X2" s="251"/>
      <c r="Y2" s="251"/>
      <c r="Z2" s="251"/>
      <c r="AA2" s="251"/>
      <c r="AB2" s="251"/>
      <c r="AC2" s="251"/>
      <c r="AD2" s="251"/>
      <c r="AE2" s="251"/>
      <c r="AF2" s="251"/>
      <c r="AG2" s="251"/>
      <c r="AH2" s="251"/>
      <c r="AI2" s="251"/>
      <c r="AJ2" s="251"/>
      <c r="AK2" s="251"/>
      <c r="AL2" s="251"/>
      <c r="AM2" s="251"/>
      <c r="AN2" s="251"/>
      <c r="AO2" s="251"/>
      <c r="AP2" s="251"/>
      <c r="AQ2" s="251"/>
      <c r="AR2" s="251"/>
      <c r="AS2" s="251"/>
      <c r="AT2" s="251"/>
      <c r="AU2" s="251"/>
      <c r="AV2" s="251"/>
      <c r="AW2" s="251"/>
      <c r="AX2" s="251"/>
      <c r="AY2" s="251"/>
      <c r="AZ2" s="251"/>
      <c r="BA2" s="251"/>
      <c r="BB2" s="251"/>
      <c r="BC2" s="251"/>
      <c r="BD2" s="251"/>
      <c r="BE2" s="251"/>
      <c r="BF2" s="251"/>
      <c r="BG2" s="15"/>
      <c r="BH2" s="15"/>
      <c r="BI2" s="15"/>
      <c r="BJ2" s="15"/>
      <c r="BK2" s="245">
        <f ca="1">'Activity Report - Homes'!BK2</f>
        <v>43894</v>
      </c>
      <c r="BL2" s="246"/>
      <c r="BM2" s="246"/>
      <c r="BN2" s="246"/>
      <c r="BO2" s="246"/>
      <c r="BP2" s="246"/>
      <c r="BQ2" s="246"/>
      <c r="BR2" s="246"/>
      <c r="BS2" s="246"/>
      <c r="BT2" s="246"/>
      <c r="BU2" s="246"/>
      <c r="BV2" s="247"/>
      <c r="BW2" s="15"/>
      <c r="BX2" s="4"/>
      <c r="BY2" s="4"/>
      <c r="BZ2" s="4"/>
      <c r="CA2" s="4"/>
    </row>
    <row r="3" spans="1:102" ht="21.75" customHeight="1" x14ac:dyDescent="0.25">
      <c r="A3" s="239"/>
      <c r="B3" s="240"/>
      <c r="C3" s="240"/>
      <c r="D3" s="240"/>
      <c r="E3" s="240"/>
      <c r="F3" s="240"/>
      <c r="G3" s="240"/>
      <c r="H3" s="240"/>
      <c r="I3" s="240"/>
      <c r="J3" s="240"/>
      <c r="K3" s="241"/>
      <c r="L3" s="16"/>
      <c r="M3" s="15"/>
      <c r="N3" s="15"/>
      <c r="O3" s="15"/>
      <c r="P3" s="15"/>
      <c r="Q3" s="15"/>
      <c r="R3" s="15"/>
      <c r="S3" s="15"/>
      <c r="T3" s="251"/>
      <c r="U3" s="251"/>
      <c r="V3" s="251"/>
      <c r="W3" s="251"/>
      <c r="X3" s="251"/>
      <c r="Y3" s="251"/>
      <c r="Z3" s="251"/>
      <c r="AA3" s="251"/>
      <c r="AB3" s="251"/>
      <c r="AC3" s="251"/>
      <c r="AD3" s="251"/>
      <c r="AE3" s="251"/>
      <c r="AF3" s="251"/>
      <c r="AG3" s="251"/>
      <c r="AH3" s="251"/>
      <c r="AI3" s="251"/>
      <c r="AJ3" s="251"/>
      <c r="AK3" s="251"/>
      <c r="AL3" s="251"/>
      <c r="AM3" s="251"/>
      <c r="AN3" s="251"/>
      <c r="AO3" s="251"/>
      <c r="AP3" s="251"/>
      <c r="AQ3" s="251"/>
      <c r="AR3" s="251"/>
      <c r="AS3" s="251"/>
      <c r="AT3" s="251"/>
      <c r="AU3" s="251"/>
      <c r="AV3" s="251"/>
      <c r="AW3" s="251"/>
      <c r="AX3" s="251"/>
      <c r="AY3" s="251"/>
      <c r="AZ3" s="251"/>
      <c r="BA3" s="251"/>
      <c r="BB3" s="251"/>
      <c r="BC3" s="251"/>
      <c r="BD3" s="251"/>
      <c r="BE3" s="251"/>
      <c r="BF3" s="251"/>
      <c r="BG3" s="15"/>
      <c r="BH3" s="15"/>
      <c r="BI3" s="15"/>
      <c r="BJ3" s="15"/>
      <c r="BK3" s="248"/>
      <c r="BL3" s="249"/>
      <c r="BM3" s="249"/>
      <c r="BN3" s="249"/>
      <c r="BO3" s="249"/>
      <c r="BP3" s="249"/>
      <c r="BQ3" s="249"/>
      <c r="BR3" s="249"/>
      <c r="BS3" s="249"/>
      <c r="BT3" s="249"/>
      <c r="BU3" s="249"/>
      <c r="BV3" s="250"/>
      <c r="BW3" s="15"/>
      <c r="BX3" s="4"/>
      <c r="BY3" s="4"/>
      <c r="BZ3" s="4"/>
      <c r="CA3" s="4"/>
    </row>
    <row r="4" spans="1:102" ht="21.75" customHeight="1" x14ac:dyDescent="0.25">
      <c r="A4" s="242"/>
      <c r="B4" s="243"/>
      <c r="C4" s="243"/>
      <c r="D4" s="243"/>
      <c r="E4" s="243"/>
      <c r="F4" s="243"/>
      <c r="G4" s="243"/>
      <c r="H4" s="243"/>
      <c r="I4" s="243"/>
      <c r="J4" s="243"/>
      <c r="K4" s="244"/>
      <c r="L4" s="16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15"/>
      <c r="BV4" s="15"/>
      <c r="BW4" s="15"/>
      <c r="BX4" s="4"/>
      <c r="BY4" s="4"/>
      <c r="BZ4" s="4"/>
      <c r="CA4" s="4"/>
    </row>
    <row r="5" spans="1:102" ht="18.75" customHeight="1" x14ac:dyDescent="0.25"/>
    <row r="6" spans="1:102" ht="15" customHeight="1" x14ac:dyDescent="0.25">
      <c r="A6" s="114" t="s">
        <v>93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84"/>
      <c r="Y6" s="76"/>
      <c r="Z6" s="77"/>
      <c r="AA6" s="378" t="s">
        <v>132</v>
      </c>
      <c r="AB6" s="378"/>
      <c r="AC6" s="378"/>
      <c r="AD6" s="378"/>
      <c r="AE6" s="378"/>
      <c r="AF6" s="378"/>
      <c r="AG6" s="378"/>
      <c r="AH6" s="378"/>
      <c r="AI6" s="378"/>
      <c r="AJ6" s="378"/>
      <c r="AK6" s="378"/>
      <c r="AL6" s="378"/>
      <c r="AM6" s="378"/>
      <c r="AN6" s="378"/>
      <c r="AO6" s="378"/>
      <c r="AP6" s="378"/>
      <c r="AQ6" s="378"/>
      <c r="AR6" s="378"/>
      <c r="AS6" s="378"/>
      <c r="AT6" s="378"/>
      <c r="AU6" s="378"/>
      <c r="AV6" s="378"/>
      <c r="AW6" s="378"/>
      <c r="AX6" s="378"/>
      <c r="AY6" s="378"/>
      <c r="AZ6" s="378"/>
      <c r="BA6" s="378"/>
      <c r="BB6" s="378"/>
      <c r="BC6" s="378"/>
      <c r="BD6" s="378"/>
      <c r="BE6" s="378"/>
      <c r="BF6" s="378"/>
      <c r="BG6" s="379"/>
      <c r="BH6" s="387" t="s">
        <v>133</v>
      </c>
      <c r="BI6" s="387"/>
      <c r="BJ6" s="387"/>
      <c r="BK6" s="387"/>
      <c r="BL6" s="387"/>
      <c r="BM6" s="387"/>
      <c r="BN6" s="387"/>
      <c r="BO6" s="387"/>
      <c r="BP6" s="387"/>
      <c r="BQ6" s="387"/>
      <c r="BR6" s="387"/>
      <c r="BS6" s="387"/>
      <c r="BT6" s="387"/>
      <c r="BU6" s="387"/>
      <c r="BV6" s="387"/>
      <c r="BW6" s="387"/>
      <c r="BX6" s="4"/>
      <c r="BY6" s="4"/>
      <c r="BZ6" s="4"/>
      <c r="CA6" s="4"/>
    </row>
    <row r="7" spans="1:102" x14ac:dyDescent="0.25">
      <c r="B7" s="123" t="s">
        <v>13</v>
      </c>
      <c r="C7" s="124"/>
      <c r="D7" s="125"/>
      <c r="E7" s="123" t="s">
        <v>131</v>
      </c>
      <c r="F7" s="124"/>
      <c r="G7" s="124"/>
      <c r="H7" s="124"/>
      <c r="I7" s="124"/>
      <c r="J7" s="124"/>
      <c r="K7" s="124"/>
      <c r="L7" s="124"/>
      <c r="M7" s="125"/>
      <c r="N7" s="123" t="s">
        <v>15</v>
      </c>
      <c r="O7" s="124"/>
      <c r="P7" s="124"/>
      <c r="Q7" s="124"/>
      <c r="R7" s="125"/>
      <c r="S7" s="165" t="s">
        <v>50</v>
      </c>
      <c r="T7" s="165"/>
      <c r="U7" s="165"/>
      <c r="V7" s="165"/>
      <c r="W7" s="123" t="s">
        <v>142</v>
      </c>
      <c r="X7" s="124"/>
      <c r="Y7" s="126"/>
      <c r="Z7" s="127"/>
      <c r="AA7" s="165" t="s">
        <v>94</v>
      </c>
      <c r="AB7" s="165"/>
      <c r="AC7" s="165"/>
      <c r="AD7" s="165"/>
      <c r="AE7" s="165"/>
      <c r="AF7" s="165" t="s">
        <v>12</v>
      </c>
      <c r="AG7" s="165"/>
      <c r="AH7" s="165"/>
      <c r="AI7" s="165"/>
      <c r="AJ7" s="165"/>
      <c r="AK7" s="124" t="s">
        <v>97</v>
      </c>
      <c r="AL7" s="124"/>
      <c r="AM7" s="124"/>
      <c r="AN7" s="124"/>
      <c r="AO7" s="124"/>
      <c r="AP7" s="124"/>
      <c r="AQ7" s="124"/>
      <c r="AR7" s="125"/>
      <c r="AS7" s="123" t="s">
        <v>96</v>
      </c>
      <c r="AT7" s="124"/>
      <c r="AU7" s="124"/>
      <c r="AV7" s="124"/>
      <c r="AW7" s="125"/>
      <c r="AX7" s="132" t="s">
        <v>95</v>
      </c>
      <c r="AY7" s="133"/>
      <c r="AZ7" s="133"/>
      <c r="BA7" s="133"/>
      <c r="BB7" s="134"/>
      <c r="BC7" s="123" t="s">
        <v>99</v>
      </c>
      <c r="BD7" s="124"/>
      <c r="BE7" s="124"/>
      <c r="BF7" s="124"/>
      <c r="BG7" s="125"/>
      <c r="BH7" s="123" t="s">
        <v>98</v>
      </c>
      <c r="BI7" s="124"/>
      <c r="BJ7" s="124"/>
      <c r="BK7" s="124"/>
      <c r="BL7" s="124"/>
      <c r="BM7" s="124"/>
      <c r="BN7" s="124"/>
      <c r="BO7" s="125"/>
      <c r="BP7" s="123" t="s">
        <v>95</v>
      </c>
      <c r="BQ7" s="124"/>
      <c r="BR7" s="124"/>
      <c r="BS7" s="124"/>
      <c r="BT7" s="125"/>
      <c r="BU7" s="123" t="s">
        <v>99</v>
      </c>
      <c r="BV7" s="124"/>
      <c r="BW7" s="125"/>
      <c r="BX7" s="4"/>
      <c r="BY7" s="4"/>
      <c r="BZ7" s="4"/>
      <c r="CA7" s="4"/>
    </row>
    <row r="8" spans="1:102" ht="15.75" customHeight="1" x14ac:dyDescent="0.25">
      <c r="A8">
        <v>1</v>
      </c>
      <c r="B8" s="141"/>
      <c r="C8" s="142"/>
      <c r="D8" s="143"/>
      <c r="E8" s="116"/>
      <c r="F8" s="117"/>
      <c r="G8" s="117"/>
      <c r="H8" s="117"/>
      <c r="I8" s="117"/>
      <c r="J8" s="117"/>
      <c r="K8" s="117"/>
      <c r="L8" s="117"/>
      <c r="M8" s="118"/>
      <c r="N8" s="116"/>
      <c r="O8" s="117"/>
      <c r="P8" s="117"/>
      <c r="Q8" s="117"/>
      <c r="R8" s="118"/>
      <c r="S8" s="374"/>
      <c r="T8" s="374"/>
      <c r="U8" s="374"/>
      <c r="V8" s="374"/>
      <c r="W8" s="374"/>
      <c r="X8" s="374"/>
      <c r="Y8" s="374"/>
      <c r="Z8" s="374"/>
      <c r="AA8" s="93"/>
      <c r="AB8" s="93"/>
      <c r="AC8" s="93"/>
      <c r="AD8" s="93"/>
      <c r="AE8" s="93"/>
      <c r="AF8" s="109"/>
      <c r="AG8" s="109"/>
      <c r="AH8" s="109"/>
      <c r="AI8" s="109"/>
      <c r="AJ8" s="110"/>
      <c r="AK8" s="108"/>
      <c r="AL8" s="109"/>
      <c r="AM8" s="109"/>
      <c r="AN8" s="109"/>
      <c r="AO8" s="109"/>
      <c r="AP8" s="109"/>
      <c r="AQ8" s="109"/>
      <c r="AR8" s="110"/>
      <c r="AS8" s="375"/>
      <c r="AT8" s="376"/>
      <c r="AU8" s="376"/>
      <c r="AV8" s="376"/>
      <c r="AW8" s="377"/>
      <c r="AX8" s="380">
        <f>AA8-AK8-AS8</f>
        <v>0</v>
      </c>
      <c r="AY8" s="381"/>
      <c r="AZ8" s="381"/>
      <c r="BA8" s="381"/>
      <c r="BB8" s="382"/>
      <c r="BC8" s="383" t="str">
        <f>IFERROR(AX8/AA8,"-")</f>
        <v>-</v>
      </c>
      <c r="BD8" s="384"/>
      <c r="BE8" s="384"/>
      <c r="BF8" s="384"/>
      <c r="BG8" s="385"/>
      <c r="BH8" s="108"/>
      <c r="BI8" s="109"/>
      <c r="BJ8" s="109"/>
      <c r="BK8" s="109"/>
      <c r="BL8" s="109"/>
      <c r="BM8" s="109"/>
      <c r="BN8" s="109"/>
      <c r="BO8" s="110"/>
      <c r="BP8" s="388">
        <f>AA8-BH8</f>
        <v>0</v>
      </c>
      <c r="BQ8" s="388"/>
      <c r="BR8" s="388"/>
      <c r="BS8" s="388"/>
      <c r="BT8" s="388"/>
      <c r="BU8" s="386" t="str">
        <f>IFERROR(BP8/AA8,"-")</f>
        <v>-</v>
      </c>
      <c r="BV8" s="386"/>
      <c r="BW8" s="107"/>
      <c r="BX8" s="4"/>
      <c r="BY8" s="4"/>
      <c r="BZ8" s="4"/>
      <c r="CA8" s="4"/>
      <c r="CF8" s="52"/>
    </row>
    <row r="9" spans="1:102" ht="15.75" customHeight="1" x14ac:dyDescent="0.25">
      <c r="A9">
        <v>2</v>
      </c>
      <c r="B9" s="141"/>
      <c r="C9" s="142"/>
      <c r="D9" s="143"/>
      <c r="E9" s="116"/>
      <c r="F9" s="117"/>
      <c r="G9" s="117"/>
      <c r="H9" s="117"/>
      <c r="I9" s="117"/>
      <c r="J9" s="117"/>
      <c r="K9" s="117"/>
      <c r="L9" s="117"/>
      <c r="M9" s="118"/>
      <c r="N9" s="116"/>
      <c r="O9" s="117"/>
      <c r="P9" s="117"/>
      <c r="Q9" s="117"/>
      <c r="R9" s="118"/>
      <c r="S9" s="374"/>
      <c r="T9" s="374"/>
      <c r="U9" s="374"/>
      <c r="V9" s="374"/>
      <c r="W9" s="374"/>
      <c r="X9" s="374"/>
      <c r="Y9" s="374"/>
      <c r="Z9" s="374"/>
      <c r="AA9" s="93"/>
      <c r="AB9" s="93"/>
      <c r="AC9" s="93"/>
      <c r="AD9" s="93"/>
      <c r="AE9" s="93"/>
      <c r="AF9" s="109"/>
      <c r="AG9" s="109"/>
      <c r="AH9" s="109"/>
      <c r="AI9" s="109"/>
      <c r="AJ9" s="110"/>
      <c r="AK9" s="108"/>
      <c r="AL9" s="109"/>
      <c r="AM9" s="109"/>
      <c r="AN9" s="109"/>
      <c r="AO9" s="109"/>
      <c r="AP9" s="109"/>
      <c r="AQ9" s="109"/>
      <c r="AR9" s="110"/>
      <c r="AS9" s="375"/>
      <c r="AT9" s="376"/>
      <c r="AU9" s="376"/>
      <c r="AV9" s="376"/>
      <c r="AW9" s="377"/>
      <c r="AX9" s="380">
        <f t="shared" ref="AX9:AX67" si="0">AA9-AK9-AS9</f>
        <v>0</v>
      </c>
      <c r="AY9" s="381"/>
      <c r="AZ9" s="381"/>
      <c r="BA9" s="381"/>
      <c r="BB9" s="382"/>
      <c r="BC9" s="383" t="str">
        <f t="shared" ref="BC9:BC67" si="1">IFERROR(AX9/AA9,"-")</f>
        <v>-</v>
      </c>
      <c r="BD9" s="384"/>
      <c r="BE9" s="384"/>
      <c r="BF9" s="384"/>
      <c r="BG9" s="385"/>
      <c r="BH9" s="108"/>
      <c r="BI9" s="109"/>
      <c r="BJ9" s="109"/>
      <c r="BK9" s="109"/>
      <c r="BL9" s="109"/>
      <c r="BM9" s="109"/>
      <c r="BN9" s="109"/>
      <c r="BO9" s="110"/>
      <c r="BP9" s="388">
        <f t="shared" ref="BP9:BP67" si="2">AA9-BH9</f>
        <v>0</v>
      </c>
      <c r="BQ9" s="388"/>
      <c r="BR9" s="388"/>
      <c r="BS9" s="388"/>
      <c r="BT9" s="388"/>
      <c r="BU9" s="386" t="str">
        <f t="shared" ref="BU9:BU67" si="3">IFERROR(BP9/AA9,"-")</f>
        <v>-</v>
      </c>
      <c r="BV9" s="386"/>
      <c r="BW9" s="107"/>
      <c r="BX9" s="4"/>
      <c r="BY9" s="4"/>
      <c r="BZ9" s="4"/>
      <c r="CA9" s="4"/>
      <c r="CF9" s="52"/>
    </row>
    <row r="10" spans="1:102" ht="15.75" customHeight="1" x14ac:dyDescent="0.25">
      <c r="A10">
        <v>3</v>
      </c>
      <c r="B10" s="119"/>
      <c r="C10" s="119"/>
      <c r="D10" s="119"/>
      <c r="E10" s="116"/>
      <c r="F10" s="117"/>
      <c r="G10" s="117"/>
      <c r="H10" s="117"/>
      <c r="I10" s="117"/>
      <c r="J10" s="117"/>
      <c r="K10" s="117"/>
      <c r="L10" s="117"/>
      <c r="M10" s="118"/>
      <c r="N10" s="116"/>
      <c r="O10" s="117"/>
      <c r="P10" s="117"/>
      <c r="Q10" s="117"/>
      <c r="R10" s="118"/>
      <c r="S10" s="374"/>
      <c r="T10" s="374"/>
      <c r="U10" s="374"/>
      <c r="V10" s="374"/>
      <c r="W10" s="374"/>
      <c r="X10" s="374"/>
      <c r="Y10" s="374"/>
      <c r="Z10" s="374"/>
      <c r="AA10" s="93"/>
      <c r="AB10" s="93"/>
      <c r="AC10" s="93"/>
      <c r="AD10" s="93"/>
      <c r="AE10" s="93"/>
      <c r="AF10" s="109"/>
      <c r="AG10" s="109"/>
      <c r="AH10" s="109"/>
      <c r="AI10" s="109"/>
      <c r="AJ10" s="110"/>
      <c r="AK10" s="108"/>
      <c r="AL10" s="109"/>
      <c r="AM10" s="109"/>
      <c r="AN10" s="109"/>
      <c r="AO10" s="109"/>
      <c r="AP10" s="109"/>
      <c r="AQ10" s="109"/>
      <c r="AR10" s="110"/>
      <c r="AS10" s="375"/>
      <c r="AT10" s="376"/>
      <c r="AU10" s="376"/>
      <c r="AV10" s="376"/>
      <c r="AW10" s="377"/>
      <c r="AX10" s="380">
        <f t="shared" si="0"/>
        <v>0</v>
      </c>
      <c r="AY10" s="381"/>
      <c r="AZ10" s="381"/>
      <c r="BA10" s="381"/>
      <c r="BB10" s="382"/>
      <c r="BC10" s="383" t="str">
        <f t="shared" si="1"/>
        <v>-</v>
      </c>
      <c r="BD10" s="384"/>
      <c r="BE10" s="384"/>
      <c r="BF10" s="384"/>
      <c r="BG10" s="385"/>
      <c r="BH10" s="108"/>
      <c r="BI10" s="109"/>
      <c r="BJ10" s="109"/>
      <c r="BK10" s="109"/>
      <c r="BL10" s="109"/>
      <c r="BM10" s="109"/>
      <c r="BN10" s="109"/>
      <c r="BO10" s="110"/>
      <c r="BP10" s="388">
        <f t="shared" si="2"/>
        <v>0</v>
      </c>
      <c r="BQ10" s="388"/>
      <c r="BR10" s="388"/>
      <c r="BS10" s="388"/>
      <c r="BT10" s="388"/>
      <c r="BU10" s="386" t="str">
        <f t="shared" si="3"/>
        <v>-</v>
      </c>
      <c r="BV10" s="386"/>
      <c r="BW10" s="107"/>
      <c r="BX10" s="4"/>
      <c r="BY10" s="4"/>
      <c r="BZ10" s="4"/>
      <c r="CA10" s="4"/>
      <c r="CF10" s="52"/>
    </row>
    <row r="11" spans="1:102" ht="15.75" customHeight="1" x14ac:dyDescent="0.25">
      <c r="A11">
        <v>4</v>
      </c>
      <c r="B11" s="119"/>
      <c r="C11" s="119"/>
      <c r="D11" s="119"/>
      <c r="E11" s="116"/>
      <c r="F11" s="117"/>
      <c r="G11" s="117"/>
      <c r="H11" s="117"/>
      <c r="I11" s="117"/>
      <c r="J11" s="117"/>
      <c r="K11" s="117"/>
      <c r="L11" s="117"/>
      <c r="M11" s="118"/>
      <c r="N11" s="116"/>
      <c r="O11" s="117"/>
      <c r="P11" s="117"/>
      <c r="Q11" s="117"/>
      <c r="R11" s="118"/>
      <c r="S11" s="374"/>
      <c r="T11" s="374"/>
      <c r="U11" s="374"/>
      <c r="V11" s="374"/>
      <c r="W11" s="374"/>
      <c r="X11" s="374"/>
      <c r="Y11" s="374"/>
      <c r="Z11" s="374"/>
      <c r="AA11" s="93"/>
      <c r="AB11" s="93"/>
      <c r="AC11" s="93"/>
      <c r="AD11" s="93"/>
      <c r="AE11" s="93"/>
      <c r="AF11" s="109"/>
      <c r="AG11" s="109"/>
      <c r="AH11" s="109"/>
      <c r="AI11" s="109"/>
      <c r="AJ11" s="110"/>
      <c r="AK11" s="108"/>
      <c r="AL11" s="109"/>
      <c r="AM11" s="109"/>
      <c r="AN11" s="109"/>
      <c r="AO11" s="109"/>
      <c r="AP11" s="109"/>
      <c r="AQ11" s="109"/>
      <c r="AR11" s="110"/>
      <c r="AS11" s="375"/>
      <c r="AT11" s="376"/>
      <c r="AU11" s="376"/>
      <c r="AV11" s="376"/>
      <c r="AW11" s="377"/>
      <c r="AX11" s="380">
        <f t="shared" si="0"/>
        <v>0</v>
      </c>
      <c r="AY11" s="381"/>
      <c r="AZ11" s="381"/>
      <c r="BA11" s="381"/>
      <c r="BB11" s="382"/>
      <c r="BC11" s="383" t="str">
        <f t="shared" si="1"/>
        <v>-</v>
      </c>
      <c r="BD11" s="384"/>
      <c r="BE11" s="384"/>
      <c r="BF11" s="384"/>
      <c r="BG11" s="385"/>
      <c r="BH11" s="108"/>
      <c r="BI11" s="109"/>
      <c r="BJ11" s="109"/>
      <c r="BK11" s="109"/>
      <c r="BL11" s="109"/>
      <c r="BM11" s="109"/>
      <c r="BN11" s="109"/>
      <c r="BO11" s="110"/>
      <c r="BP11" s="388">
        <f t="shared" si="2"/>
        <v>0</v>
      </c>
      <c r="BQ11" s="388"/>
      <c r="BR11" s="388"/>
      <c r="BS11" s="388"/>
      <c r="BT11" s="388"/>
      <c r="BU11" s="386" t="str">
        <f t="shared" si="3"/>
        <v>-</v>
      </c>
      <c r="BV11" s="386"/>
      <c r="BW11" s="107"/>
      <c r="BX11" s="4"/>
      <c r="BY11" s="4"/>
      <c r="BZ11" s="4"/>
      <c r="CA11" s="4"/>
      <c r="CF11" s="52"/>
    </row>
    <row r="12" spans="1:102" ht="15.75" customHeight="1" x14ac:dyDescent="0.25">
      <c r="A12">
        <v>5</v>
      </c>
      <c r="B12" s="119"/>
      <c r="C12" s="119"/>
      <c r="D12" s="119"/>
      <c r="E12" s="116"/>
      <c r="F12" s="117"/>
      <c r="G12" s="117"/>
      <c r="H12" s="117"/>
      <c r="I12" s="117"/>
      <c r="J12" s="117"/>
      <c r="K12" s="117"/>
      <c r="L12" s="117"/>
      <c r="M12" s="118"/>
      <c r="N12" s="116"/>
      <c r="O12" s="117"/>
      <c r="P12" s="117"/>
      <c r="Q12" s="117"/>
      <c r="R12" s="118"/>
      <c r="S12" s="374"/>
      <c r="T12" s="374"/>
      <c r="U12" s="374"/>
      <c r="V12" s="374"/>
      <c r="W12" s="374"/>
      <c r="X12" s="374"/>
      <c r="Y12" s="374"/>
      <c r="Z12" s="374"/>
      <c r="AA12" s="93"/>
      <c r="AB12" s="93"/>
      <c r="AC12" s="93"/>
      <c r="AD12" s="93"/>
      <c r="AE12" s="93"/>
      <c r="AF12" s="109"/>
      <c r="AG12" s="109"/>
      <c r="AH12" s="109"/>
      <c r="AI12" s="109"/>
      <c r="AJ12" s="110"/>
      <c r="AK12" s="108"/>
      <c r="AL12" s="109"/>
      <c r="AM12" s="109"/>
      <c r="AN12" s="109"/>
      <c r="AO12" s="109"/>
      <c r="AP12" s="109"/>
      <c r="AQ12" s="109"/>
      <c r="AR12" s="110"/>
      <c r="AS12" s="375"/>
      <c r="AT12" s="376"/>
      <c r="AU12" s="376"/>
      <c r="AV12" s="376"/>
      <c r="AW12" s="377"/>
      <c r="AX12" s="380">
        <f t="shared" si="0"/>
        <v>0</v>
      </c>
      <c r="AY12" s="381"/>
      <c r="AZ12" s="381"/>
      <c r="BA12" s="381"/>
      <c r="BB12" s="382"/>
      <c r="BC12" s="383" t="str">
        <f t="shared" si="1"/>
        <v>-</v>
      </c>
      <c r="BD12" s="384"/>
      <c r="BE12" s="384"/>
      <c r="BF12" s="384"/>
      <c r="BG12" s="385"/>
      <c r="BH12" s="108"/>
      <c r="BI12" s="109"/>
      <c r="BJ12" s="109"/>
      <c r="BK12" s="109"/>
      <c r="BL12" s="109"/>
      <c r="BM12" s="109"/>
      <c r="BN12" s="109"/>
      <c r="BO12" s="110"/>
      <c r="BP12" s="388">
        <f t="shared" si="2"/>
        <v>0</v>
      </c>
      <c r="BQ12" s="388"/>
      <c r="BR12" s="388"/>
      <c r="BS12" s="388"/>
      <c r="BT12" s="388"/>
      <c r="BU12" s="386" t="str">
        <f t="shared" si="3"/>
        <v>-</v>
      </c>
      <c r="BV12" s="386"/>
      <c r="BW12" s="107"/>
      <c r="BX12" s="4"/>
      <c r="BY12" s="4"/>
      <c r="BZ12" s="4"/>
      <c r="CA12" s="4"/>
      <c r="CF12" s="52"/>
    </row>
    <row r="13" spans="1:102" ht="15.75" customHeight="1" x14ac:dyDescent="0.25">
      <c r="A13">
        <v>6</v>
      </c>
      <c r="B13" s="119"/>
      <c r="C13" s="119"/>
      <c r="D13" s="119"/>
      <c r="E13" s="89"/>
      <c r="F13" s="89"/>
      <c r="G13" s="89"/>
      <c r="H13" s="89"/>
      <c r="I13" s="89"/>
      <c r="J13" s="89"/>
      <c r="K13" s="89"/>
      <c r="L13" s="89"/>
      <c r="M13" s="89"/>
      <c r="N13" s="116"/>
      <c r="O13" s="117"/>
      <c r="P13" s="117"/>
      <c r="Q13" s="117"/>
      <c r="R13" s="118"/>
      <c r="S13" s="374"/>
      <c r="T13" s="374"/>
      <c r="U13" s="374"/>
      <c r="V13" s="374"/>
      <c r="W13" s="374"/>
      <c r="X13" s="374"/>
      <c r="Y13" s="374"/>
      <c r="Z13" s="374"/>
      <c r="AA13" s="93"/>
      <c r="AB13" s="93"/>
      <c r="AC13" s="93"/>
      <c r="AD13" s="93"/>
      <c r="AE13" s="93"/>
      <c r="AF13" s="109"/>
      <c r="AG13" s="109"/>
      <c r="AH13" s="109"/>
      <c r="AI13" s="109"/>
      <c r="AJ13" s="110"/>
      <c r="AK13" s="108"/>
      <c r="AL13" s="109"/>
      <c r="AM13" s="109"/>
      <c r="AN13" s="109"/>
      <c r="AO13" s="109"/>
      <c r="AP13" s="109"/>
      <c r="AQ13" s="109"/>
      <c r="AR13" s="110"/>
      <c r="AS13" s="375"/>
      <c r="AT13" s="376"/>
      <c r="AU13" s="376"/>
      <c r="AV13" s="376"/>
      <c r="AW13" s="377"/>
      <c r="AX13" s="380">
        <f t="shared" si="0"/>
        <v>0</v>
      </c>
      <c r="AY13" s="381"/>
      <c r="AZ13" s="381"/>
      <c r="BA13" s="381"/>
      <c r="BB13" s="382"/>
      <c r="BC13" s="383" t="str">
        <f t="shared" si="1"/>
        <v>-</v>
      </c>
      <c r="BD13" s="384"/>
      <c r="BE13" s="384"/>
      <c r="BF13" s="384"/>
      <c r="BG13" s="385"/>
      <c r="BH13" s="108"/>
      <c r="BI13" s="109"/>
      <c r="BJ13" s="109"/>
      <c r="BK13" s="109"/>
      <c r="BL13" s="109"/>
      <c r="BM13" s="109"/>
      <c r="BN13" s="109"/>
      <c r="BO13" s="110"/>
      <c r="BP13" s="388">
        <f t="shared" si="2"/>
        <v>0</v>
      </c>
      <c r="BQ13" s="388"/>
      <c r="BR13" s="388"/>
      <c r="BS13" s="388"/>
      <c r="BT13" s="388"/>
      <c r="BU13" s="386" t="str">
        <f t="shared" si="3"/>
        <v>-</v>
      </c>
      <c r="BV13" s="386"/>
      <c r="BW13" s="107"/>
      <c r="BX13" s="4"/>
      <c r="BY13" s="4"/>
      <c r="BZ13" s="4"/>
      <c r="CA13" s="4"/>
      <c r="CF13" s="52"/>
    </row>
    <row r="14" spans="1:102" ht="15.75" customHeight="1" x14ac:dyDescent="0.25">
      <c r="A14">
        <v>7</v>
      </c>
      <c r="B14" s="119"/>
      <c r="C14" s="119"/>
      <c r="D14" s="119"/>
      <c r="E14" s="89"/>
      <c r="F14" s="89"/>
      <c r="G14" s="89"/>
      <c r="H14" s="89"/>
      <c r="I14" s="89"/>
      <c r="J14" s="89"/>
      <c r="K14" s="89"/>
      <c r="L14" s="89"/>
      <c r="M14" s="89"/>
      <c r="N14" s="116"/>
      <c r="O14" s="117"/>
      <c r="P14" s="117"/>
      <c r="Q14" s="117"/>
      <c r="R14" s="118"/>
      <c r="S14" s="374"/>
      <c r="T14" s="374"/>
      <c r="U14" s="374"/>
      <c r="V14" s="374"/>
      <c r="W14" s="374"/>
      <c r="X14" s="374"/>
      <c r="Y14" s="374"/>
      <c r="Z14" s="374"/>
      <c r="AA14" s="93"/>
      <c r="AB14" s="93"/>
      <c r="AC14" s="93"/>
      <c r="AD14" s="93"/>
      <c r="AE14" s="93"/>
      <c r="AF14" s="109"/>
      <c r="AG14" s="109"/>
      <c r="AH14" s="109"/>
      <c r="AI14" s="109"/>
      <c r="AJ14" s="110"/>
      <c r="AK14" s="108"/>
      <c r="AL14" s="109"/>
      <c r="AM14" s="109"/>
      <c r="AN14" s="109"/>
      <c r="AO14" s="109"/>
      <c r="AP14" s="109"/>
      <c r="AQ14" s="109"/>
      <c r="AR14" s="110"/>
      <c r="AS14" s="375"/>
      <c r="AT14" s="376"/>
      <c r="AU14" s="376"/>
      <c r="AV14" s="376"/>
      <c r="AW14" s="377"/>
      <c r="AX14" s="380">
        <f t="shared" si="0"/>
        <v>0</v>
      </c>
      <c r="AY14" s="381"/>
      <c r="AZ14" s="381"/>
      <c r="BA14" s="381"/>
      <c r="BB14" s="382"/>
      <c r="BC14" s="383" t="str">
        <f t="shared" si="1"/>
        <v>-</v>
      </c>
      <c r="BD14" s="384"/>
      <c r="BE14" s="384"/>
      <c r="BF14" s="384"/>
      <c r="BG14" s="385"/>
      <c r="BH14" s="108"/>
      <c r="BI14" s="109"/>
      <c r="BJ14" s="109"/>
      <c r="BK14" s="109"/>
      <c r="BL14" s="109"/>
      <c r="BM14" s="109"/>
      <c r="BN14" s="109"/>
      <c r="BO14" s="110"/>
      <c r="BP14" s="388">
        <f t="shared" si="2"/>
        <v>0</v>
      </c>
      <c r="BQ14" s="388"/>
      <c r="BR14" s="388"/>
      <c r="BS14" s="388"/>
      <c r="BT14" s="388"/>
      <c r="BU14" s="386" t="str">
        <f t="shared" si="3"/>
        <v>-</v>
      </c>
      <c r="BV14" s="386"/>
      <c r="BW14" s="107"/>
      <c r="BX14" s="4"/>
      <c r="BY14" s="4"/>
      <c r="BZ14" s="4"/>
      <c r="CA14" s="4"/>
      <c r="CF14" s="52"/>
      <c r="CX14" s="37"/>
    </row>
    <row r="15" spans="1:102" ht="15.75" customHeight="1" x14ac:dyDescent="0.25">
      <c r="A15">
        <v>8</v>
      </c>
      <c r="B15" s="119"/>
      <c r="C15" s="119"/>
      <c r="D15" s="119"/>
      <c r="E15" s="89"/>
      <c r="F15" s="89"/>
      <c r="G15" s="89"/>
      <c r="H15" s="89"/>
      <c r="I15" s="89"/>
      <c r="J15" s="89"/>
      <c r="K15" s="89"/>
      <c r="L15" s="89"/>
      <c r="M15" s="89"/>
      <c r="N15" s="116"/>
      <c r="O15" s="117"/>
      <c r="P15" s="117"/>
      <c r="Q15" s="117"/>
      <c r="R15" s="118"/>
      <c r="S15" s="374"/>
      <c r="T15" s="374"/>
      <c r="U15" s="374"/>
      <c r="V15" s="374"/>
      <c r="W15" s="374"/>
      <c r="X15" s="374"/>
      <c r="Y15" s="374"/>
      <c r="Z15" s="374"/>
      <c r="AA15" s="93"/>
      <c r="AB15" s="93"/>
      <c r="AC15" s="93"/>
      <c r="AD15" s="93"/>
      <c r="AE15" s="93"/>
      <c r="AF15" s="109"/>
      <c r="AG15" s="109"/>
      <c r="AH15" s="109"/>
      <c r="AI15" s="109"/>
      <c r="AJ15" s="110"/>
      <c r="AK15" s="108"/>
      <c r="AL15" s="109"/>
      <c r="AM15" s="109"/>
      <c r="AN15" s="109"/>
      <c r="AO15" s="109"/>
      <c r="AP15" s="109"/>
      <c r="AQ15" s="109"/>
      <c r="AR15" s="110"/>
      <c r="AS15" s="375"/>
      <c r="AT15" s="376"/>
      <c r="AU15" s="376"/>
      <c r="AV15" s="376"/>
      <c r="AW15" s="377"/>
      <c r="AX15" s="380">
        <f t="shared" si="0"/>
        <v>0</v>
      </c>
      <c r="AY15" s="381"/>
      <c r="AZ15" s="381"/>
      <c r="BA15" s="381"/>
      <c r="BB15" s="382"/>
      <c r="BC15" s="383" t="str">
        <f t="shared" si="1"/>
        <v>-</v>
      </c>
      <c r="BD15" s="384"/>
      <c r="BE15" s="384"/>
      <c r="BF15" s="384"/>
      <c r="BG15" s="385"/>
      <c r="BH15" s="108"/>
      <c r="BI15" s="109"/>
      <c r="BJ15" s="109"/>
      <c r="BK15" s="109"/>
      <c r="BL15" s="109"/>
      <c r="BM15" s="109"/>
      <c r="BN15" s="109"/>
      <c r="BO15" s="110"/>
      <c r="BP15" s="388">
        <f t="shared" si="2"/>
        <v>0</v>
      </c>
      <c r="BQ15" s="388"/>
      <c r="BR15" s="388"/>
      <c r="BS15" s="388"/>
      <c r="BT15" s="388"/>
      <c r="BU15" s="386" t="str">
        <f t="shared" si="3"/>
        <v>-</v>
      </c>
      <c r="BV15" s="386"/>
      <c r="BW15" s="107"/>
      <c r="BX15" s="4"/>
      <c r="BY15" s="4"/>
      <c r="BZ15" s="4"/>
      <c r="CA15" s="4"/>
      <c r="CF15" s="52"/>
    </row>
    <row r="16" spans="1:102" ht="15.75" customHeight="1" x14ac:dyDescent="0.25">
      <c r="A16">
        <v>9</v>
      </c>
      <c r="B16" s="119"/>
      <c r="C16" s="119"/>
      <c r="D16" s="119"/>
      <c r="E16" s="89"/>
      <c r="F16" s="89"/>
      <c r="G16" s="89"/>
      <c r="H16" s="89"/>
      <c r="I16" s="89"/>
      <c r="J16" s="89"/>
      <c r="K16" s="89"/>
      <c r="L16" s="89"/>
      <c r="M16" s="89"/>
      <c r="N16" s="116"/>
      <c r="O16" s="117"/>
      <c r="P16" s="117"/>
      <c r="Q16" s="117"/>
      <c r="R16" s="118"/>
      <c r="S16" s="374"/>
      <c r="T16" s="374"/>
      <c r="U16" s="374"/>
      <c r="V16" s="374"/>
      <c r="W16" s="374"/>
      <c r="X16" s="374"/>
      <c r="Y16" s="374"/>
      <c r="Z16" s="374"/>
      <c r="AA16" s="93"/>
      <c r="AB16" s="93"/>
      <c r="AC16" s="93"/>
      <c r="AD16" s="93"/>
      <c r="AE16" s="93"/>
      <c r="AF16" s="109"/>
      <c r="AG16" s="109"/>
      <c r="AH16" s="109"/>
      <c r="AI16" s="109"/>
      <c r="AJ16" s="110"/>
      <c r="AK16" s="108"/>
      <c r="AL16" s="109"/>
      <c r="AM16" s="109"/>
      <c r="AN16" s="109"/>
      <c r="AO16" s="109"/>
      <c r="AP16" s="109"/>
      <c r="AQ16" s="109"/>
      <c r="AR16" s="110"/>
      <c r="AS16" s="375"/>
      <c r="AT16" s="376"/>
      <c r="AU16" s="376"/>
      <c r="AV16" s="376"/>
      <c r="AW16" s="377"/>
      <c r="AX16" s="380">
        <f t="shared" si="0"/>
        <v>0</v>
      </c>
      <c r="AY16" s="381"/>
      <c r="AZ16" s="381"/>
      <c r="BA16" s="381"/>
      <c r="BB16" s="382"/>
      <c r="BC16" s="383" t="str">
        <f t="shared" si="1"/>
        <v>-</v>
      </c>
      <c r="BD16" s="384"/>
      <c r="BE16" s="384"/>
      <c r="BF16" s="384"/>
      <c r="BG16" s="385"/>
      <c r="BH16" s="108"/>
      <c r="BI16" s="109"/>
      <c r="BJ16" s="109"/>
      <c r="BK16" s="109"/>
      <c r="BL16" s="109"/>
      <c r="BM16" s="109"/>
      <c r="BN16" s="109"/>
      <c r="BO16" s="110"/>
      <c r="BP16" s="388">
        <f t="shared" si="2"/>
        <v>0</v>
      </c>
      <c r="BQ16" s="388"/>
      <c r="BR16" s="388"/>
      <c r="BS16" s="388"/>
      <c r="BT16" s="388"/>
      <c r="BU16" s="386" t="str">
        <f t="shared" si="3"/>
        <v>-</v>
      </c>
      <c r="BV16" s="386"/>
      <c r="BW16" s="107"/>
      <c r="BX16" s="4"/>
      <c r="BY16" s="4"/>
      <c r="BZ16" s="4"/>
      <c r="CA16" s="4"/>
      <c r="CF16" s="52"/>
    </row>
    <row r="17" spans="1:102" ht="15.75" customHeight="1" x14ac:dyDescent="0.25">
      <c r="A17">
        <v>10</v>
      </c>
      <c r="B17" s="116"/>
      <c r="C17" s="117"/>
      <c r="D17" s="118"/>
      <c r="E17" s="116"/>
      <c r="F17" s="117"/>
      <c r="G17" s="117"/>
      <c r="H17" s="117"/>
      <c r="I17" s="117"/>
      <c r="J17" s="117"/>
      <c r="K17" s="117"/>
      <c r="L17" s="117"/>
      <c r="M17" s="118"/>
      <c r="N17" s="116"/>
      <c r="O17" s="117"/>
      <c r="P17" s="117"/>
      <c r="Q17" s="117"/>
      <c r="R17" s="118"/>
      <c r="S17" s="374"/>
      <c r="T17" s="374"/>
      <c r="U17" s="374"/>
      <c r="V17" s="374"/>
      <c r="W17" s="374"/>
      <c r="X17" s="374"/>
      <c r="Y17" s="374"/>
      <c r="Z17" s="374"/>
      <c r="AA17" s="93"/>
      <c r="AB17" s="93"/>
      <c r="AC17" s="93"/>
      <c r="AD17" s="93"/>
      <c r="AE17" s="93"/>
      <c r="AF17" s="109"/>
      <c r="AG17" s="109"/>
      <c r="AH17" s="109"/>
      <c r="AI17" s="109"/>
      <c r="AJ17" s="110"/>
      <c r="AK17" s="108"/>
      <c r="AL17" s="109"/>
      <c r="AM17" s="109"/>
      <c r="AN17" s="109"/>
      <c r="AO17" s="109"/>
      <c r="AP17" s="109"/>
      <c r="AQ17" s="109"/>
      <c r="AR17" s="110"/>
      <c r="AS17" s="375"/>
      <c r="AT17" s="376"/>
      <c r="AU17" s="376"/>
      <c r="AV17" s="376"/>
      <c r="AW17" s="377"/>
      <c r="AX17" s="380">
        <f t="shared" si="0"/>
        <v>0</v>
      </c>
      <c r="AY17" s="381"/>
      <c r="AZ17" s="381"/>
      <c r="BA17" s="381"/>
      <c r="BB17" s="382"/>
      <c r="BC17" s="383" t="str">
        <f t="shared" si="1"/>
        <v>-</v>
      </c>
      <c r="BD17" s="384"/>
      <c r="BE17" s="384"/>
      <c r="BF17" s="384"/>
      <c r="BG17" s="385"/>
      <c r="BH17" s="108"/>
      <c r="BI17" s="109"/>
      <c r="BJ17" s="109"/>
      <c r="BK17" s="109"/>
      <c r="BL17" s="109"/>
      <c r="BM17" s="109"/>
      <c r="BN17" s="109"/>
      <c r="BO17" s="110"/>
      <c r="BP17" s="388">
        <f t="shared" si="2"/>
        <v>0</v>
      </c>
      <c r="BQ17" s="388"/>
      <c r="BR17" s="388"/>
      <c r="BS17" s="388"/>
      <c r="BT17" s="388"/>
      <c r="BU17" s="386" t="str">
        <f t="shared" si="3"/>
        <v>-</v>
      </c>
      <c r="BV17" s="386"/>
      <c r="BW17" s="107"/>
      <c r="BX17" s="4"/>
      <c r="BY17" s="4"/>
      <c r="BZ17" s="4"/>
      <c r="CA17" s="4"/>
      <c r="CF17" s="52"/>
    </row>
    <row r="18" spans="1:102" ht="15.75" customHeight="1" x14ac:dyDescent="0.25">
      <c r="A18">
        <v>11</v>
      </c>
      <c r="B18" s="119"/>
      <c r="C18" s="119"/>
      <c r="D18" s="119"/>
      <c r="E18" s="89"/>
      <c r="F18" s="89"/>
      <c r="G18" s="89"/>
      <c r="H18" s="89"/>
      <c r="I18" s="89"/>
      <c r="J18" s="89"/>
      <c r="K18" s="89"/>
      <c r="L18" s="89"/>
      <c r="M18" s="89"/>
      <c r="N18" s="116"/>
      <c r="O18" s="117"/>
      <c r="P18" s="117"/>
      <c r="Q18" s="117"/>
      <c r="R18" s="118"/>
      <c r="S18" s="374"/>
      <c r="T18" s="374"/>
      <c r="U18" s="374"/>
      <c r="V18" s="374"/>
      <c r="W18" s="374"/>
      <c r="X18" s="374"/>
      <c r="Y18" s="374"/>
      <c r="Z18" s="374"/>
      <c r="AA18" s="93"/>
      <c r="AB18" s="93"/>
      <c r="AC18" s="93"/>
      <c r="AD18" s="93"/>
      <c r="AE18" s="93"/>
      <c r="AF18" s="109"/>
      <c r="AG18" s="109"/>
      <c r="AH18" s="109"/>
      <c r="AI18" s="109"/>
      <c r="AJ18" s="110"/>
      <c r="AK18" s="108"/>
      <c r="AL18" s="109"/>
      <c r="AM18" s="109"/>
      <c r="AN18" s="109"/>
      <c r="AO18" s="109"/>
      <c r="AP18" s="109"/>
      <c r="AQ18" s="109"/>
      <c r="AR18" s="110"/>
      <c r="AS18" s="375"/>
      <c r="AT18" s="376"/>
      <c r="AU18" s="376"/>
      <c r="AV18" s="376"/>
      <c r="AW18" s="377"/>
      <c r="AX18" s="380">
        <f t="shared" si="0"/>
        <v>0</v>
      </c>
      <c r="AY18" s="381"/>
      <c r="AZ18" s="381"/>
      <c r="BA18" s="381"/>
      <c r="BB18" s="382"/>
      <c r="BC18" s="383" t="str">
        <f t="shared" si="1"/>
        <v>-</v>
      </c>
      <c r="BD18" s="384"/>
      <c r="BE18" s="384"/>
      <c r="BF18" s="384"/>
      <c r="BG18" s="385"/>
      <c r="BH18" s="108"/>
      <c r="BI18" s="109"/>
      <c r="BJ18" s="109"/>
      <c r="BK18" s="109"/>
      <c r="BL18" s="109"/>
      <c r="BM18" s="109"/>
      <c r="BN18" s="109"/>
      <c r="BO18" s="110"/>
      <c r="BP18" s="388">
        <f t="shared" si="2"/>
        <v>0</v>
      </c>
      <c r="BQ18" s="388"/>
      <c r="BR18" s="388"/>
      <c r="BS18" s="388"/>
      <c r="BT18" s="388"/>
      <c r="BU18" s="386" t="str">
        <f t="shared" si="3"/>
        <v>-</v>
      </c>
      <c r="BV18" s="386"/>
      <c r="BW18" s="107"/>
      <c r="BX18" s="4"/>
      <c r="BY18" s="4"/>
      <c r="BZ18" s="4"/>
      <c r="CA18" s="4"/>
      <c r="CF18" s="52"/>
    </row>
    <row r="19" spans="1:102" ht="15.75" customHeight="1" x14ac:dyDescent="0.25">
      <c r="A19">
        <v>12</v>
      </c>
      <c r="B19" s="119"/>
      <c r="C19" s="119"/>
      <c r="D19" s="119"/>
      <c r="E19" s="89"/>
      <c r="F19" s="89"/>
      <c r="G19" s="89"/>
      <c r="H19" s="89"/>
      <c r="I19" s="89"/>
      <c r="J19" s="89"/>
      <c r="K19" s="89"/>
      <c r="L19" s="89"/>
      <c r="M19" s="89"/>
      <c r="N19" s="116"/>
      <c r="O19" s="117"/>
      <c r="P19" s="117"/>
      <c r="Q19" s="117"/>
      <c r="R19" s="118"/>
      <c r="S19" s="374"/>
      <c r="T19" s="374"/>
      <c r="U19" s="374"/>
      <c r="V19" s="374"/>
      <c r="W19" s="374"/>
      <c r="X19" s="374"/>
      <c r="Y19" s="374"/>
      <c r="Z19" s="374"/>
      <c r="AA19" s="93"/>
      <c r="AB19" s="93"/>
      <c r="AC19" s="93"/>
      <c r="AD19" s="93"/>
      <c r="AE19" s="93"/>
      <c r="AF19" s="109"/>
      <c r="AG19" s="109"/>
      <c r="AH19" s="109"/>
      <c r="AI19" s="109"/>
      <c r="AJ19" s="110"/>
      <c r="AK19" s="108"/>
      <c r="AL19" s="109"/>
      <c r="AM19" s="109"/>
      <c r="AN19" s="109"/>
      <c r="AO19" s="109"/>
      <c r="AP19" s="109"/>
      <c r="AQ19" s="109"/>
      <c r="AR19" s="110"/>
      <c r="AS19" s="375"/>
      <c r="AT19" s="376"/>
      <c r="AU19" s="376"/>
      <c r="AV19" s="376"/>
      <c r="AW19" s="377"/>
      <c r="AX19" s="380">
        <f t="shared" si="0"/>
        <v>0</v>
      </c>
      <c r="AY19" s="381"/>
      <c r="AZ19" s="381"/>
      <c r="BA19" s="381"/>
      <c r="BB19" s="382"/>
      <c r="BC19" s="383" t="str">
        <f t="shared" si="1"/>
        <v>-</v>
      </c>
      <c r="BD19" s="384"/>
      <c r="BE19" s="384"/>
      <c r="BF19" s="384"/>
      <c r="BG19" s="385"/>
      <c r="BH19" s="108"/>
      <c r="BI19" s="109"/>
      <c r="BJ19" s="109"/>
      <c r="BK19" s="109"/>
      <c r="BL19" s="109"/>
      <c r="BM19" s="109"/>
      <c r="BN19" s="109"/>
      <c r="BO19" s="110"/>
      <c r="BP19" s="388">
        <f t="shared" si="2"/>
        <v>0</v>
      </c>
      <c r="BQ19" s="388"/>
      <c r="BR19" s="388"/>
      <c r="BS19" s="388"/>
      <c r="BT19" s="388"/>
      <c r="BU19" s="386" t="str">
        <f t="shared" si="3"/>
        <v>-</v>
      </c>
      <c r="BV19" s="386"/>
      <c r="BW19" s="107"/>
      <c r="BX19" s="4"/>
      <c r="BY19" s="4"/>
      <c r="BZ19" s="4"/>
      <c r="CA19" s="4"/>
      <c r="CF19" s="52"/>
    </row>
    <row r="20" spans="1:102" ht="15.75" customHeight="1" x14ac:dyDescent="0.25">
      <c r="A20">
        <v>13</v>
      </c>
      <c r="B20" s="119"/>
      <c r="C20" s="119"/>
      <c r="D20" s="119"/>
      <c r="E20" s="116"/>
      <c r="F20" s="117"/>
      <c r="G20" s="117"/>
      <c r="H20" s="117"/>
      <c r="I20" s="117"/>
      <c r="J20" s="117"/>
      <c r="K20" s="117"/>
      <c r="L20" s="117"/>
      <c r="M20" s="118"/>
      <c r="N20" s="116"/>
      <c r="O20" s="117"/>
      <c r="P20" s="117"/>
      <c r="Q20" s="117"/>
      <c r="R20" s="118"/>
      <c r="S20" s="374"/>
      <c r="T20" s="374"/>
      <c r="U20" s="374"/>
      <c r="V20" s="374"/>
      <c r="W20" s="374"/>
      <c r="X20" s="374"/>
      <c r="Y20" s="374"/>
      <c r="Z20" s="374"/>
      <c r="AA20" s="93"/>
      <c r="AB20" s="93"/>
      <c r="AC20" s="93"/>
      <c r="AD20" s="93"/>
      <c r="AE20" s="93"/>
      <c r="AF20" s="109"/>
      <c r="AG20" s="109"/>
      <c r="AH20" s="109"/>
      <c r="AI20" s="109"/>
      <c r="AJ20" s="110"/>
      <c r="AK20" s="108"/>
      <c r="AL20" s="109"/>
      <c r="AM20" s="109"/>
      <c r="AN20" s="109"/>
      <c r="AO20" s="109"/>
      <c r="AP20" s="109"/>
      <c r="AQ20" s="109"/>
      <c r="AR20" s="110"/>
      <c r="AS20" s="375"/>
      <c r="AT20" s="376"/>
      <c r="AU20" s="376"/>
      <c r="AV20" s="376"/>
      <c r="AW20" s="377"/>
      <c r="AX20" s="380">
        <f t="shared" si="0"/>
        <v>0</v>
      </c>
      <c r="AY20" s="381"/>
      <c r="AZ20" s="381"/>
      <c r="BA20" s="381"/>
      <c r="BB20" s="382"/>
      <c r="BC20" s="383" t="str">
        <f t="shared" si="1"/>
        <v>-</v>
      </c>
      <c r="BD20" s="384"/>
      <c r="BE20" s="384"/>
      <c r="BF20" s="384"/>
      <c r="BG20" s="385"/>
      <c r="BH20" s="108"/>
      <c r="BI20" s="109"/>
      <c r="BJ20" s="109"/>
      <c r="BK20" s="109"/>
      <c r="BL20" s="109"/>
      <c r="BM20" s="109"/>
      <c r="BN20" s="109"/>
      <c r="BO20" s="110"/>
      <c r="BP20" s="388">
        <f t="shared" si="2"/>
        <v>0</v>
      </c>
      <c r="BQ20" s="388"/>
      <c r="BR20" s="388"/>
      <c r="BS20" s="388"/>
      <c r="BT20" s="388"/>
      <c r="BU20" s="386" t="str">
        <f t="shared" si="3"/>
        <v>-</v>
      </c>
      <c r="BV20" s="386"/>
      <c r="BW20" s="107"/>
      <c r="BX20" s="4"/>
      <c r="BY20" s="4"/>
      <c r="BZ20" s="4"/>
      <c r="CA20" s="4"/>
      <c r="CF20" s="52"/>
    </row>
    <row r="21" spans="1:102" ht="15.75" customHeight="1" x14ac:dyDescent="0.25">
      <c r="A21">
        <v>14</v>
      </c>
      <c r="B21" s="119"/>
      <c r="C21" s="119"/>
      <c r="D21" s="119"/>
      <c r="E21" s="89"/>
      <c r="F21" s="89"/>
      <c r="G21" s="89"/>
      <c r="H21" s="89"/>
      <c r="I21" s="89"/>
      <c r="J21" s="89"/>
      <c r="K21" s="89"/>
      <c r="L21" s="89"/>
      <c r="M21" s="89"/>
      <c r="N21" s="116"/>
      <c r="O21" s="117"/>
      <c r="P21" s="117"/>
      <c r="Q21" s="117"/>
      <c r="R21" s="118"/>
      <c r="S21" s="374"/>
      <c r="T21" s="374"/>
      <c r="U21" s="374"/>
      <c r="V21" s="374"/>
      <c r="W21" s="374"/>
      <c r="X21" s="374"/>
      <c r="Y21" s="374"/>
      <c r="Z21" s="374"/>
      <c r="AA21" s="93"/>
      <c r="AB21" s="93"/>
      <c r="AC21" s="93"/>
      <c r="AD21" s="93"/>
      <c r="AE21" s="93"/>
      <c r="AF21" s="109"/>
      <c r="AG21" s="109"/>
      <c r="AH21" s="109"/>
      <c r="AI21" s="109"/>
      <c r="AJ21" s="110"/>
      <c r="AK21" s="108"/>
      <c r="AL21" s="109"/>
      <c r="AM21" s="109"/>
      <c r="AN21" s="109"/>
      <c r="AO21" s="109"/>
      <c r="AP21" s="109"/>
      <c r="AQ21" s="109"/>
      <c r="AR21" s="110"/>
      <c r="AS21" s="375"/>
      <c r="AT21" s="376"/>
      <c r="AU21" s="376"/>
      <c r="AV21" s="376"/>
      <c r="AW21" s="377"/>
      <c r="AX21" s="380">
        <f t="shared" si="0"/>
        <v>0</v>
      </c>
      <c r="AY21" s="381"/>
      <c r="AZ21" s="381"/>
      <c r="BA21" s="381"/>
      <c r="BB21" s="382"/>
      <c r="BC21" s="383" t="str">
        <f t="shared" si="1"/>
        <v>-</v>
      </c>
      <c r="BD21" s="384"/>
      <c r="BE21" s="384"/>
      <c r="BF21" s="384"/>
      <c r="BG21" s="385"/>
      <c r="BH21" s="108"/>
      <c r="BI21" s="109"/>
      <c r="BJ21" s="109"/>
      <c r="BK21" s="109"/>
      <c r="BL21" s="109"/>
      <c r="BM21" s="109"/>
      <c r="BN21" s="109"/>
      <c r="BO21" s="110"/>
      <c r="BP21" s="388">
        <f t="shared" si="2"/>
        <v>0</v>
      </c>
      <c r="BQ21" s="388"/>
      <c r="BR21" s="388"/>
      <c r="BS21" s="388"/>
      <c r="BT21" s="388"/>
      <c r="BU21" s="386" t="str">
        <f t="shared" si="3"/>
        <v>-</v>
      </c>
      <c r="BV21" s="386"/>
      <c r="BW21" s="107"/>
      <c r="BX21" s="4"/>
      <c r="BY21" s="4"/>
      <c r="BZ21" s="4"/>
      <c r="CA21" s="4"/>
      <c r="CF21" s="52"/>
    </row>
    <row r="22" spans="1:102" ht="15.75" customHeight="1" x14ac:dyDescent="0.25">
      <c r="A22">
        <v>15</v>
      </c>
      <c r="B22" s="119"/>
      <c r="C22" s="119"/>
      <c r="D22" s="119"/>
      <c r="E22" s="89"/>
      <c r="F22" s="89"/>
      <c r="G22" s="89"/>
      <c r="H22" s="89"/>
      <c r="I22" s="89"/>
      <c r="J22" s="89"/>
      <c r="K22" s="89"/>
      <c r="L22" s="89"/>
      <c r="M22" s="89"/>
      <c r="N22" s="116"/>
      <c r="O22" s="117"/>
      <c r="P22" s="117"/>
      <c r="Q22" s="117"/>
      <c r="R22" s="118"/>
      <c r="S22" s="374"/>
      <c r="T22" s="374"/>
      <c r="U22" s="374"/>
      <c r="V22" s="374"/>
      <c r="W22" s="374"/>
      <c r="X22" s="374"/>
      <c r="Y22" s="374"/>
      <c r="Z22" s="374"/>
      <c r="AA22" s="93"/>
      <c r="AB22" s="93"/>
      <c r="AC22" s="93"/>
      <c r="AD22" s="93"/>
      <c r="AE22" s="93"/>
      <c r="AF22" s="109"/>
      <c r="AG22" s="109"/>
      <c r="AH22" s="109"/>
      <c r="AI22" s="109"/>
      <c r="AJ22" s="110"/>
      <c r="AK22" s="108"/>
      <c r="AL22" s="109"/>
      <c r="AM22" s="109"/>
      <c r="AN22" s="109"/>
      <c r="AO22" s="109"/>
      <c r="AP22" s="109"/>
      <c r="AQ22" s="109"/>
      <c r="AR22" s="110"/>
      <c r="AS22" s="375"/>
      <c r="AT22" s="376"/>
      <c r="AU22" s="376"/>
      <c r="AV22" s="376"/>
      <c r="AW22" s="377"/>
      <c r="AX22" s="380">
        <f t="shared" si="0"/>
        <v>0</v>
      </c>
      <c r="AY22" s="381"/>
      <c r="AZ22" s="381"/>
      <c r="BA22" s="381"/>
      <c r="BB22" s="382"/>
      <c r="BC22" s="383" t="str">
        <f t="shared" si="1"/>
        <v>-</v>
      </c>
      <c r="BD22" s="384"/>
      <c r="BE22" s="384"/>
      <c r="BF22" s="384"/>
      <c r="BG22" s="385"/>
      <c r="BH22" s="108"/>
      <c r="BI22" s="109"/>
      <c r="BJ22" s="109"/>
      <c r="BK22" s="109"/>
      <c r="BL22" s="109"/>
      <c r="BM22" s="109"/>
      <c r="BN22" s="109"/>
      <c r="BO22" s="110"/>
      <c r="BP22" s="388">
        <f t="shared" si="2"/>
        <v>0</v>
      </c>
      <c r="BQ22" s="388"/>
      <c r="BR22" s="388"/>
      <c r="BS22" s="388"/>
      <c r="BT22" s="388"/>
      <c r="BU22" s="386" t="str">
        <f t="shared" si="3"/>
        <v>-</v>
      </c>
      <c r="BV22" s="386"/>
      <c r="BW22" s="107"/>
      <c r="BX22" s="4"/>
      <c r="BY22" s="4"/>
      <c r="BZ22" s="4"/>
      <c r="CA22" s="4"/>
      <c r="CF22" s="52"/>
      <c r="CX22" s="37"/>
    </row>
    <row r="23" spans="1:102" ht="15.75" customHeight="1" x14ac:dyDescent="0.25">
      <c r="A23">
        <v>16</v>
      </c>
      <c r="B23" s="119"/>
      <c r="C23" s="119"/>
      <c r="D23" s="119"/>
      <c r="E23" s="89"/>
      <c r="F23" s="89"/>
      <c r="G23" s="89"/>
      <c r="H23" s="89"/>
      <c r="I23" s="89"/>
      <c r="J23" s="89"/>
      <c r="K23" s="89"/>
      <c r="L23" s="89"/>
      <c r="M23" s="89"/>
      <c r="N23" s="116"/>
      <c r="O23" s="117"/>
      <c r="P23" s="117"/>
      <c r="Q23" s="117"/>
      <c r="R23" s="118"/>
      <c r="S23" s="374"/>
      <c r="T23" s="374"/>
      <c r="U23" s="374"/>
      <c r="V23" s="374"/>
      <c r="W23" s="374"/>
      <c r="X23" s="374"/>
      <c r="Y23" s="374"/>
      <c r="Z23" s="374"/>
      <c r="AA23" s="93"/>
      <c r="AB23" s="93"/>
      <c r="AC23" s="93"/>
      <c r="AD23" s="93"/>
      <c r="AE23" s="93"/>
      <c r="AF23" s="109"/>
      <c r="AG23" s="109"/>
      <c r="AH23" s="109"/>
      <c r="AI23" s="109"/>
      <c r="AJ23" s="110"/>
      <c r="AK23" s="108"/>
      <c r="AL23" s="109"/>
      <c r="AM23" s="109"/>
      <c r="AN23" s="109"/>
      <c r="AO23" s="109"/>
      <c r="AP23" s="109"/>
      <c r="AQ23" s="109"/>
      <c r="AR23" s="110"/>
      <c r="AS23" s="375"/>
      <c r="AT23" s="376"/>
      <c r="AU23" s="376"/>
      <c r="AV23" s="376"/>
      <c r="AW23" s="377"/>
      <c r="AX23" s="380">
        <f t="shared" si="0"/>
        <v>0</v>
      </c>
      <c r="AY23" s="381"/>
      <c r="AZ23" s="381"/>
      <c r="BA23" s="381"/>
      <c r="BB23" s="382"/>
      <c r="BC23" s="383" t="str">
        <f t="shared" si="1"/>
        <v>-</v>
      </c>
      <c r="BD23" s="384"/>
      <c r="BE23" s="384"/>
      <c r="BF23" s="384"/>
      <c r="BG23" s="385"/>
      <c r="BH23" s="108"/>
      <c r="BI23" s="109"/>
      <c r="BJ23" s="109"/>
      <c r="BK23" s="109"/>
      <c r="BL23" s="109"/>
      <c r="BM23" s="109"/>
      <c r="BN23" s="109"/>
      <c r="BO23" s="110"/>
      <c r="BP23" s="388">
        <f t="shared" si="2"/>
        <v>0</v>
      </c>
      <c r="BQ23" s="388"/>
      <c r="BR23" s="388"/>
      <c r="BS23" s="388"/>
      <c r="BT23" s="388"/>
      <c r="BU23" s="386" t="str">
        <f t="shared" si="3"/>
        <v>-</v>
      </c>
      <c r="BV23" s="386"/>
      <c r="BW23" s="107"/>
      <c r="BX23" s="4"/>
      <c r="BY23" s="4"/>
      <c r="BZ23" s="4"/>
      <c r="CA23" s="4"/>
      <c r="CF23" s="52"/>
    </row>
    <row r="24" spans="1:102" ht="15.75" customHeight="1" x14ac:dyDescent="0.25">
      <c r="A24">
        <v>17</v>
      </c>
      <c r="B24" s="119"/>
      <c r="C24" s="119"/>
      <c r="D24" s="119"/>
      <c r="E24" s="89"/>
      <c r="F24" s="89"/>
      <c r="G24" s="89"/>
      <c r="H24" s="89"/>
      <c r="I24" s="89"/>
      <c r="J24" s="89"/>
      <c r="K24" s="89"/>
      <c r="L24" s="89"/>
      <c r="M24" s="89"/>
      <c r="N24" s="116"/>
      <c r="O24" s="117"/>
      <c r="P24" s="117"/>
      <c r="Q24" s="117"/>
      <c r="R24" s="118"/>
      <c r="S24" s="374"/>
      <c r="T24" s="374"/>
      <c r="U24" s="374"/>
      <c r="V24" s="374"/>
      <c r="W24" s="374"/>
      <c r="X24" s="374"/>
      <c r="Y24" s="374"/>
      <c r="Z24" s="374"/>
      <c r="AA24" s="93"/>
      <c r="AB24" s="93"/>
      <c r="AC24" s="93"/>
      <c r="AD24" s="93"/>
      <c r="AE24" s="93"/>
      <c r="AF24" s="109"/>
      <c r="AG24" s="109"/>
      <c r="AH24" s="109"/>
      <c r="AI24" s="109"/>
      <c r="AJ24" s="110"/>
      <c r="AK24" s="108"/>
      <c r="AL24" s="109"/>
      <c r="AM24" s="109"/>
      <c r="AN24" s="109"/>
      <c r="AO24" s="109"/>
      <c r="AP24" s="109"/>
      <c r="AQ24" s="109"/>
      <c r="AR24" s="110"/>
      <c r="AS24" s="375"/>
      <c r="AT24" s="376"/>
      <c r="AU24" s="376"/>
      <c r="AV24" s="376"/>
      <c r="AW24" s="377"/>
      <c r="AX24" s="380">
        <f t="shared" si="0"/>
        <v>0</v>
      </c>
      <c r="AY24" s="381"/>
      <c r="AZ24" s="381"/>
      <c r="BA24" s="381"/>
      <c r="BB24" s="382"/>
      <c r="BC24" s="383" t="str">
        <f t="shared" si="1"/>
        <v>-</v>
      </c>
      <c r="BD24" s="384"/>
      <c r="BE24" s="384"/>
      <c r="BF24" s="384"/>
      <c r="BG24" s="385"/>
      <c r="BH24" s="108"/>
      <c r="BI24" s="109"/>
      <c r="BJ24" s="109"/>
      <c r="BK24" s="109"/>
      <c r="BL24" s="109"/>
      <c r="BM24" s="109"/>
      <c r="BN24" s="109"/>
      <c r="BO24" s="110"/>
      <c r="BP24" s="388">
        <f t="shared" si="2"/>
        <v>0</v>
      </c>
      <c r="BQ24" s="388"/>
      <c r="BR24" s="388"/>
      <c r="BS24" s="388"/>
      <c r="BT24" s="388"/>
      <c r="BU24" s="386" t="str">
        <f t="shared" si="3"/>
        <v>-</v>
      </c>
      <c r="BV24" s="386"/>
      <c r="BW24" s="107"/>
      <c r="BX24" s="4"/>
      <c r="BY24" s="4"/>
      <c r="BZ24" s="4"/>
      <c r="CA24" s="4"/>
      <c r="CF24" s="52"/>
    </row>
    <row r="25" spans="1:102" ht="15.75" customHeight="1" x14ac:dyDescent="0.25">
      <c r="A25">
        <v>18</v>
      </c>
      <c r="B25" s="116"/>
      <c r="C25" s="117"/>
      <c r="D25" s="118"/>
      <c r="E25" s="116"/>
      <c r="F25" s="117"/>
      <c r="G25" s="117"/>
      <c r="H25" s="117"/>
      <c r="I25" s="117"/>
      <c r="J25" s="117"/>
      <c r="K25" s="117"/>
      <c r="L25" s="117"/>
      <c r="M25" s="118"/>
      <c r="N25" s="116"/>
      <c r="O25" s="117"/>
      <c r="P25" s="117"/>
      <c r="Q25" s="117"/>
      <c r="R25" s="118"/>
      <c r="S25" s="374"/>
      <c r="T25" s="374"/>
      <c r="U25" s="374"/>
      <c r="V25" s="374"/>
      <c r="W25" s="374"/>
      <c r="X25" s="374"/>
      <c r="Y25" s="374"/>
      <c r="Z25" s="374"/>
      <c r="AA25" s="93"/>
      <c r="AB25" s="93"/>
      <c r="AC25" s="93"/>
      <c r="AD25" s="93"/>
      <c r="AE25" s="93"/>
      <c r="AF25" s="109"/>
      <c r="AG25" s="109"/>
      <c r="AH25" s="109"/>
      <c r="AI25" s="109"/>
      <c r="AJ25" s="110"/>
      <c r="AK25" s="108"/>
      <c r="AL25" s="109"/>
      <c r="AM25" s="109"/>
      <c r="AN25" s="109"/>
      <c r="AO25" s="109"/>
      <c r="AP25" s="109"/>
      <c r="AQ25" s="109"/>
      <c r="AR25" s="110"/>
      <c r="AS25" s="375"/>
      <c r="AT25" s="376"/>
      <c r="AU25" s="376"/>
      <c r="AV25" s="376"/>
      <c r="AW25" s="377"/>
      <c r="AX25" s="380">
        <f t="shared" si="0"/>
        <v>0</v>
      </c>
      <c r="AY25" s="381"/>
      <c r="AZ25" s="381"/>
      <c r="BA25" s="381"/>
      <c r="BB25" s="382"/>
      <c r="BC25" s="383" t="str">
        <f t="shared" si="1"/>
        <v>-</v>
      </c>
      <c r="BD25" s="384"/>
      <c r="BE25" s="384"/>
      <c r="BF25" s="384"/>
      <c r="BG25" s="385"/>
      <c r="BH25" s="108"/>
      <c r="BI25" s="109"/>
      <c r="BJ25" s="109"/>
      <c r="BK25" s="109"/>
      <c r="BL25" s="109"/>
      <c r="BM25" s="109"/>
      <c r="BN25" s="109"/>
      <c r="BO25" s="110"/>
      <c r="BP25" s="388">
        <f t="shared" si="2"/>
        <v>0</v>
      </c>
      <c r="BQ25" s="388"/>
      <c r="BR25" s="388"/>
      <c r="BS25" s="388"/>
      <c r="BT25" s="388"/>
      <c r="BU25" s="386" t="str">
        <f t="shared" si="3"/>
        <v>-</v>
      </c>
      <c r="BV25" s="386"/>
      <c r="BW25" s="107"/>
      <c r="BX25" s="4"/>
      <c r="BY25" s="4"/>
      <c r="BZ25" s="4"/>
      <c r="CA25" s="4"/>
      <c r="CF25" s="52"/>
    </row>
    <row r="26" spans="1:102" ht="15.75" customHeight="1" x14ac:dyDescent="0.25">
      <c r="A26">
        <v>19</v>
      </c>
      <c r="B26" s="119"/>
      <c r="C26" s="119"/>
      <c r="D26" s="119"/>
      <c r="E26" s="89"/>
      <c r="F26" s="89"/>
      <c r="G26" s="89"/>
      <c r="H26" s="89"/>
      <c r="I26" s="89"/>
      <c r="J26" s="89"/>
      <c r="K26" s="89"/>
      <c r="L26" s="89"/>
      <c r="M26" s="89"/>
      <c r="N26" s="116"/>
      <c r="O26" s="117"/>
      <c r="P26" s="117"/>
      <c r="Q26" s="117"/>
      <c r="R26" s="118"/>
      <c r="S26" s="374"/>
      <c r="T26" s="374"/>
      <c r="U26" s="374"/>
      <c r="V26" s="374"/>
      <c r="W26" s="374"/>
      <c r="X26" s="374"/>
      <c r="Y26" s="374"/>
      <c r="Z26" s="374"/>
      <c r="AA26" s="93"/>
      <c r="AB26" s="93"/>
      <c r="AC26" s="93"/>
      <c r="AD26" s="93"/>
      <c r="AE26" s="93"/>
      <c r="AF26" s="109"/>
      <c r="AG26" s="109"/>
      <c r="AH26" s="109"/>
      <c r="AI26" s="109"/>
      <c r="AJ26" s="110"/>
      <c r="AK26" s="108"/>
      <c r="AL26" s="109"/>
      <c r="AM26" s="109"/>
      <c r="AN26" s="109"/>
      <c r="AO26" s="109"/>
      <c r="AP26" s="109"/>
      <c r="AQ26" s="109"/>
      <c r="AR26" s="110"/>
      <c r="AS26" s="375"/>
      <c r="AT26" s="376"/>
      <c r="AU26" s="376"/>
      <c r="AV26" s="376"/>
      <c r="AW26" s="377"/>
      <c r="AX26" s="380">
        <f t="shared" si="0"/>
        <v>0</v>
      </c>
      <c r="AY26" s="381"/>
      <c r="AZ26" s="381"/>
      <c r="BA26" s="381"/>
      <c r="BB26" s="382"/>
      <c r="BC26" s="383" t="str">
        <f t="shared" si="1"/>
        <v>-</v>
      </c>
      <c r="BD26" s="384"/>
      <c r="BE26" s="384"/>
      <c r="BF26" s="384"/>
      <c r="BG26" s="385"/>
      <c r="BH26" s="108"/>
      <c r="BI26" s="109"/>
      <c r="BJ26" s="109"/>
      <c r="BK26" s="109"/>
      <c r="BL26" s="109"/>
      <c r="BM26" s="109"/>
      <c r="BN26" s="109"/>
      <c r="BO26" s="110"/>
      <c r="BP26" s="388">
        <f t="shared" si="2"/>
        <v>0</v>
      </c>
      <c r="BQ26" s="388"/>
      <c r="BR26" s="388"/>
      <c r="BS26" s="388"/>
      <c r="BT26" s="388"/>
      <c r="BU26" s="386" t="str">
        <f t="shared" si="3"/>
        <v>-</v>
      </c>
      <c r="BV26" s="386"/>
      <c r="BW26" s="107"/>
      <c r="BX26" s="4"/>
      <c r="BY26" s="4"/>
      <c r="BZ26" s="4"/>
      <c r="CA26" s="4"/>
      <c r="CF26" s="52"/>
    </row>
    <row r="27" spans="1:102" ht="15.75" customHeight="1" x14ac:dyDescent="0.25">
      <c r="A27">
        <v>20</v>
      </c>
      <c r="B27" s="119"/>
      <c r="C27" s="119"/>
      <c r="D27" s="119"/>
      <c r="E27" s="89"/>
      <c r="F27" s="89"/>
      <c r="G27" s="89"/>
      <c r="H27" s="89"/>
      <c r="I27" s="89"/>
      <c r="J27" s="89"/>
      <c r="K27" s="89"/>
      <c r="L27" s="89"/>
      <c r="M27" s="89"/>
      <c r="N27" s="116"/>
      <c r="O27" s="117"/>
      <c r="P27" s="117"/>
      <c r="Q27" s="117"/>
      <c r="R27" s="118"/>
      <c r="S27" s="374"/>
      <c r="T27" s="374"/>
      <c r="U27" s="374"/>
      <c r="V27" s="374"/>
      <c r="W27" s="374"/>
      <c r="X27" s="374"/>
      <c r="Y27" s="374"/>
      <c r="Z27" s="374"/>
      <c r="AA27" s="93"/>
      <c r="AB27" s="93"/>
      <c r="AC27" s="93"/>
      <c r="AD27" s="93"/>
      <c r="AE27" s="93"/>
      <c r="AF27" s="109"/>
      <c r="AG27" s="109"/>
      <c r="AH27" s="109"/>
      <c r="AI27" s="109"/>
      <c r="AJ27" s="110"/>
      <c r="AK27" s="108"/>
      <c r="AL27" s="109"/>
      <c r="AM27" s="109"/>
      <c r="AN27" s="109"/>
      <c r="AO27" s="109"/>
      <c r="AP27" s="109"/>
      <c r="AQ27" s="109"/>
      <c r="AR27" s="110"/>
      <c r="AS27" s="375"/>
      <c r="AT27" s="376"/>
      <c r="AU27" s="376"/>
      <c r="AV27" s="376"/>
      <c r="AW27" s="377"/>
      <c r="AX27" s="380">
        <f t="shared" si="0"/>
        <v>0</v>
      </c>
      <c r="AY27" s="381"/>
      <c r="AZ27" s="381"/>
      <c r="BA27" s="381"/>
      <c r="BB27" s="382"/>
      <c r="BC27" s="383" t="str">
        <f t="shared" si="1"/>
        <v>-</v>
      </c>
      <c r="BD27" s="384"/>
      <c r="BE27" s="384"/>
      <c r="BF27" s="384"/>
      <c r="BG27" s="385"/>
      <c r="BH27" s="108"/>
      <c r="BI27" s="109"/>
      <c r="BJ27" s="109"/>
      <c r="BK27" s="109"/>
      <c r="BL27" s="109"/>
      <c r="BM27" s="109"/>
      <c r="BN27" s="109"/>
      <c r="BO27" s="110"/>
      <c r="BP27" s="388">
        <f t="shared" si="2"/>
        <v>0</v>
      </c>
      <c r="BQ27" s="388"/>
      <c r="BR27" s="388"/>
      <c r="BS27" s="388"/>
      <c r="BT27" s="388"/>
      <c r="BU27" s="386" t="str">
        <f t="shared" si="3"/>
        <v>-</v>
      </c>
      <c r="BV27" s="386"/>
      <c r="BW27" s="107"/>
      <c r="BX27" s="4"/>
      <c r="BY27" s="4"/>
      <c r="BZ27" s="4"/>
      <c r="CA27" s="4"/>
      <c r="CF27" s="52"/>
    </row>
    <row r="28" spans="1:102" ht="15.75" customHeight="1" x14ac:dyDescent="0.25">
      <c r="A28">
        <v>21</v>
      </c>
      <c r="B28" s="119"/>
      <c r="C28" s="119"/>
      <c r="D28" s="119"/>
      <c r="E28" s="116"/>
      <c r="F28" s="117"/>
      <c r="G28" s="117"/>
      <c r="H28" s="117"/>
      <c r="I28" s="117"/>
      <c r="J28" s="117"/>
      <c r="K28" s="117"/>
      <c r="L28" s="117"/>
      <c r="M28" s="118"/>
      <c r="N28" s="116"/>
      <c r="O28" s="117"/>
      <c r="P28" s="117"/>
      <c r="Q28" s="117"/>
      <c r="R28" s="118"/>
      <c r="S28" s="374"/>
      <c r="T28" s="374"/>
      <c r="U28" s="374"/>
      <c r="V28" s="374"/>
      <c r="W28" s="374"/>
      <c r="X28" s="374"/>
      <c r="Y28" s="374"/>
      <c r="Z28" s="374"/>
      <c r="AA28" s="93"/>
      <c r="AB28" s="93"/>
      <c r="AC28" s="93"/>
      <c r="AD28" s="93"/>
      <c r="AE28" s="93"/>
      <c r="AF28" s="109"/>
      <c r="AG28" s="109"/>
      <c r="AH28" s="109"/>
      <c r="AI28" s="109"/>
      <c r="AJ28" s="110"/>
      <c r="AK28" s="108"/>
      <c r="AL28" s="109"/>
      <c r="AM28" s="109"/>
      <c r="AN28" s="109"/>
      <c r="AO28" s="109"/>
      <c r="AP28" s="109"/>
      <c r="AQ28" s="109"/>
      <c r="AR28" s="110"/>
      <c r="AS28" s="375"/>
      <c r="AT28" s="376"/>
      <c r="AU28" s="376"/>
      <c r="AV28" s="376"/>
      <c r="AW28" s="377"/>
      <c r="AX28" s="380">
        <f t="shared" si="0"/>
        <v>0</v>
      </c>
      <c r="AY28" s="381"/>
      <c r="AZ28" s="381"/>
      <c r="BA28" s="381"/>
      <c r="BB28" s="382"/>
      <c r="BC28" s="383" t="str">
        <f t="shared" si="1"/>
        <v>-</v>
      </c>
      <c r="BD28" s="384"/>
      <c r="BE28" s="384"/>
      <c r="BF28" s="384"/>
      <c r="BG28" s="385"/>
      <c r="BH28" s="108"/>
      <c r="BI28" s="109"/>
      <c r="BJ28" s="109"/>
      <c r="BK28" s="109"/>
      <c r="BL28" s="109"/>
      <c r="BM28" s="109"/>
      <c r="BN28" s="109"/>
      <c r="BO28" s="110"/>
      <c r="BP28" s="388">
        <f t="shared" si="2"/>
        <v>0</v>
      </c>
      <c r="BQ28" s="388"/>
      <c r="BR28" s="388"/>
      <c r="BS28" s="388"/>
      <c r="BT28" s="388"/>
      <c r="BU28" s="386" t="str">
        <f t="shared" si="3"/>
        <v>-</v>
      </c>
      <c r="BV28" s="386"/>
      <c r="BW28" s="107"/>
      <c r="BX28" s="4"/>
      <c r="BY28" s="4"/>
      <c r="BZ28" s="4"/>
      <c r="CA28" s="4"/>
      <c r="CF28" s="52"/>
    </row>
    <row r="29" spans="1:102" ht="15.75" customHeight="1" x14ac:dyDescent="0.25">
      <c r="A29">
        <v>22</v>
      </c>
      <c r="B29" s="119"/>
      <c r="C29" s="119"/>
      <c r="D29" s="119"/>
      <c r="E29" s="89"/>
      <c r="F29" s="89"/>
      <c r="G29" s="89"/>
      <c r="H29" s="89"/>
      <c r="I29" s="89"/>
      <c r="J29" s="89"/>
      <c r="K29" s="89"/>
      <c r="L29" s="89"/>
      <c r="M29" s="89"/>
      <c r="N29" s="116"/>
      <c r="O29" s="117"/>
      <c r="P29" s="117"/>
      <c r="Q29" s="117"/>
      <c r="R29" s="118"/>
      <c r="S29" s="374"/>
      <c r="T29" s="374"/>
      <c r="U29" s="374"/>
      <c r="V29" s="374"/>
      <c r="W29" s="374"/>
      <c r="X29" s="374"/>
      <c r="Y29" s="374"/>
      <c r="Z29" s="374"/>
      <c r="AA29" s="93"/>
      <c r="AB29" s="93"/>
      <c r="AC29" s="93"/>
      <c r="AD29" s="93"/>
      <c r="AE29" s="93"/>
      <c r="AF29" s="109"/>
      <c r="AG29" s="109"/>
      <c r="AH29" s="109"/>
      <c r="AI29" s="109"/>
      <c r="AJ29" s="110"/>
      <c r="AK29" s="108"/>
      <c r="AL29" s="109"/>
      <c r="AM29" s="109"/>
      <c r="AN29" s="109"/>
      <c r="AO29" s="109"/>
      <c r="AP29" s="109"/>
      <c r="AQ29" s="109"/>
      <c r="AR29" s="110"/>
      <c r="AS29" s="375"/>
      <c r="AT29" s="376"/>
      <c r="AU29" s="376"/>
      <c r="AV29" s="376"/>
      <c r="AW29" s="377"/>
      <c r="AX29" s="380">
        <f t="shared" si="0"/>
        <v>0</v>
      </c>
      <c r="AY29" s="381"/>
      <c r="AZ29" s="381"/>
      <c r="BA29" s="381"/>
      <c r="BB29" s="382"/>
      <c r="BC29" s="383" t="str">
        <f t="shared" si="1"/>
        <v>-</v>
      </c>
      <c r="BD29" s="384"/>
      <c r="BE29" s="384"/>
      <c r="BF29" s="384"/>
      <c r="BG29" s="385"/>
      <c r="BH29" s="108"/>
      <c r="BI29" s="109"/>
      <c r="BJ29" s="109"/>
      <c r="BK29" s="109"/>
      <c r="BL29" s="109"/>
      <c r="BM29" s="109"/>
      <c r="BN29" s="109"/>
      <c r="BO29" s="110"/>
      <c r="BP29" s="388">
        <f t="shared" si="2"/>
        <v>0</v>
      </c>
      <c r="BQ29" s="388"/>
      <c r="BR29" s="388"/>
      <c r="BS29" s="388"/>
      <c r="BT29" s="388"/>
      <c r="BU29" s="386" t="str">
        <f t="shared" si="3"/>
        <v>-</v>
      </c>
      <c r="BV29" s="386"/>
      <c r="BW29" s="107"/>
      <c r="BX29" s="4"/>
      <c r="BY29" s="4"/>
      <c r="BZ29" s="4"/>
      <c r="CA29" s="4"/>
      <c r="CF29" s="52"/>
    </row>
    <row r="30" spans="1:102" ht="15.75" customHeight="1" x14ac:dyDescent="0.25">
      <c r="A30">
        <v>23</v>
      </c>
      <c r="B30" s="119"/>
      <c r="C30" s="119"/>
      <c r="D30" s="119"/>
      <c r="E30" s="89"/>
      <c r="F30" s="89"/>
      <c r="G30" s="89"/>
      <c r="H30" s="89"/>
      <c r="I30" s="89"/>
      <c r="J30" s="89"/>
      <c r="K30" s="89"/>
      <c r="L30" s="89"/>
      <c r="M30" s="89"/>
      <c r="N30" s="116"/>
      <c r="O30" s="117"/>
      <c r="P30" s="117"/>
      <c r="Q30" s="117"/>
      <c r="R30" s="118"/>
      <c r="S30" s="374"/>
      <c r="T30" s="374"/>
      <c r="U30" s="374"/>
      <c r="V30" s="374"/>
      <c r="W30" s="374"/>
      <c r="X30" s="374"/>
      <c r="Y30" s="374"/>
      <c r="Z30" s="374"/>
      <c r="AA30" s="93"/>
      <c r="AB30" s="93"/>
      <c r="AC30" s="93"/>
      <c r="AD30" s="93"/>
      <c r="AE30" s="93"/>
      <c r="AF30" s="109"/>
      <c r="AG30" s="109"/>
      <c r="AH30" s="109"/>
      <c r="AI30" s="109"/>
      <c r="AJ30" s="110"/>
      <c r="AK30" s="108"/>
      <c r="AL30" s="109"/>
      <c r="AM30" s="109"/>
      <c r="AN30" s="109"/>
      <c r="AO30" s="109"/>
      <c r="AP30" s="109"/>
      <c r="AQ30" s="109"/>
      <c r="AR30" s="110"/>
      <c r="AS30" s="375"/>
      <c r="AT30" s="376"/>
      <c r="AU30" s="376"/>
      <c r="AV30" s="376"/>
      <c r="AW30" s="377"/>
      <c r="AX30" s="380">
        <f t="shared" si="0"/>
        <v>0</v>
      </c>
      <c r="AY30" s="381"/>
      <c r="AZ30" s="381"/>
      <c r="BA30" s="381"/>
      <c r="BB30" s="382"/>
      <c r="BC30" s="383" t="str">
        <f t="shared" si="1"/>
        <v>-</v>
      </c>
      <c r="BD30" s="384"/>
      <c r="BE30" s="384"/>
      <c r="BF30" s="384"/>
      <c r="BG30" s="385"/>
      <c r="BH30" s="108"/>
      <c r="BI30" s="109"/>
      <c r="BJ30" s="109"/>
      <c r="BK30" s="109"/>
      <c r="BL30" s="109"/>
      <c r="BM30" s="109"/>
      <c r="BN30" s="109"/>
      <c r="BO30" s="110"/>
      <c r="BP30" s="388">
        <f t="shared" si="2"/>
        <v>0</v>
      </c>
      <c r="BQ30" s="388"/>
      <c r="BR30" s="388"/>
      <c r="BS30" s="388"/>
      <c r="BT30" s="388"/>
      <c r="BU30" s="386" t="str">
        <f t="shared" si="3"/>
        <v>-</v>
      </c>
      <c r="BV30" s="386"/>
      <c r="BW30" s="107"/>
      <c r="BX30" s="4"/>
      <c r="BY30" s="4"/>
      <c r="BZ30" s="4"/>
      <c r="CA30" s="4"/>
      <c r="CF30" s="52"/>
      <c r="CX30" s="37"/>
    </row>
    <row r="31" spans="1:102" ht="15.75" customHeight="1" x14ac:dyDescent="0.25">
      <c r="A31">
        <v>24</v>
      </c>
      <c r="B31" s="119"/>
      <c r="C31" s="119"/>
      <c r="D31" s="119"/>
      <c r="E31" s="89"/>
      <c r="F31" s="89"/>
      <c r="G31" s="89"/>
      <c r="H31" s="89"/>
      <c r="I31" s="89"/>
      <c r="J31" s="89"/>
      <c r="K31" s="89"/>
      <c r="L31" s="89"/>
      <c r="M31" s="89"/>
      <c r="N31" s="116"/>
      <c r="O31" s="117"/>
      <c r="P31" s="117"/>
      <c r="Q31" s="117"/>
      <c r="R31" s="118"/>
      <c r="S31" s="374"/>
      <c r="T31" s="374"/>
      <c r="U31" s="374"/>
      <c r="V31" s="374"/>
      <c r="W31" s="374"/>
      <c r="X31" s="374"/>
      <c r="Y31" s="374"/>
      <c r="Z31" s="374"/>
      <c r="AA31" s="93"/>
      <c r="AB31" s="93"/>
      <c r="AC31" s="93"/>
      <c r="AD31" s="93"/>
      <c r="AE31" s="93"/>
      <c r="AF31" s="109"/>
      <c r="AG31" s="109"/>
      <c r="AH31" s="109"/>
      <c r="AI31" s="109"/>
      <c r="AJ31" s="110"/>
      <c r="AK31" s="108"/>
      <c r="AL31" s="109"/>
      <c r="AM31" s="109"/>
      <c r="AN31" s="109"/>
      <c r="AO31" s="109"/>
      <c r="AP31" s="109"/>
      <c r="AQ31" s="109"/>
      <c r="AR31" s="110"/>
      <c r="AS31" s="375"/>
      <c r="AT31" s="376"/>
      <c r="AU31" s="376"/>
      <c r="AV31" s="376"/>
      <c r="AW31" s="377"/>
      <c r="AX31" s="380">
        <f t="shared" si="0"/>
        <v>0</v>
      </c>
      <c r="AY31" s="381"/>
      <c r="AZ31" s="381"/>
      <c r="BA31" s="381"/>
      <c r="BB31" s="382"/>
      <c r="BC31" s="383" t="str">
        <f t="shared" si="1"/>
        <v>-</v>
      </c>
      <c r="BD31" s="384"/>
      <c r="BE31" s="384"/>
      <c r="BF31" s="384"/>
      <c r="BG31" s="385"/>
      <c r="BH31" s="108"/>
      <c r="BI31" s="109"/>
      <c r="BJ31" s="109"/>
      <c r="BK31" s="109"/>
      <c r="BL31" s="109"/>
      <c r="BM31" s="109"/>
      <c r="BN31" s="109"/>
      <c r="BO31" s="110"/>
      <c r="BP31" s="388">
        <f t="shared" si="2"/>
        <v>0</v>
      </c>
      <c r="BQ31" s="388"/>
      <c r="BR31" s="388"/>
      <c r="BS31" s="388"/>
      <c r="BT31" s="388"/>
      <c r="BU31" s="386" t="str">
        <f t="shared" si="3"/>
        <v>-</v>
      </c>
      <c r="BV31" s="386"/>
      <c r="BW31" s="107"/>
      <c r="BX31" s="4"/>
      <c r="BY31" s="4"/>
      <c r="BZ31" s="4"/>
      <c r="CA31" s="4"/>
      <c r="CF31" s="52"/>
    </row>
    <row r="32" spans="1:102" ht="15.75" customHeight="1" x14ac:dyDescent="0.25">
      <c r="A32">
        <v>25</v>
      </c>
      <c r="B32" s="119"/>
      <c r="C32" s="119"/>
      <c r="D32" s="119"/>
      <c r="E32" s="89"/>
      <c r="F32" s="89"/>
      <c r="G32" s="89"/>
      <c r="H32" s="89"/>
      <c r="I32" s="89"/>
      <c r="J32" s="89"/>
      <c r="K32" s="89"/>
      <c r="L32" s="89"/>
      <c r="M32" s="89"/>
      <c r="N32" s="116"/>
      <c r="O32" s="117"/>
      <c r="P32" s="117"/>
      <c r="Q32" s="117"/>
      <c r="R32" s="118"/>
      <c r="S32" s="374"/>
      <c r="T32" s="374"/>
      <c r="U32" s="374"/>
      <c r="V32" s="374"/>
      <c r="W32" s="374"/>
      <c r="X32" s="374"/>
      <c r="Y32" s="374"/>
      <c r="Z32" s="374"/>
      <c r="AA32" s="93"/>
      <c r="AB32" s="93"/>
      <c r="AC32" s="93"/>
      <c r="AD32" s="93"/>
      <c r="AE32" s="93"/>
      <c r="AF32" s="109"/>
      <c r="AG32" s="109"/>
      <c r="AH32" s="109"/>
      <c r="AI32" s="109"/>
      <c r="AJ32" s="110"/>
      <c r="AK32" s="108"/>
      <c r="AL32" s="109"/>
      <c r="AM32" s="109"/>
      <c r="AN32" s="109"/>
      <c r="AO32" s="109"/>
      <c r="AP32" s="109"/>
      <c r="AQ32" s="109"/>
      <c r="AR32" s="110"/>
      <c r="AS32" s="375"/>
      <c r="AT32" s="376"/>
      <c r="AU32" s="376"/>
      <c r="AV32" s="376"/>
      <c r="AW32" s="377"/>
      <c r="AX32" s="380">
        <f t="shared" si="0"/>
        <v>0</v>
      </c>
      <c r="AY32" s="381"/>
      <c r="AZ32" s="381"/>
      <c r="BA32" s="381"/>
      <c r="BB32" s="382"/>
      <c r="BC32" s="383" t="str">
        <f t="shared" si="1"/>
        <v>-</v>
      </c>
      <c r="BD32" s="384"/>
      <c r="BE32" s="384"/>
      <c r="BF32" s="384"/>
      <c r="BG32" s="385"/>
      <c r="BH32" s="108"/>
      <c r="BI32" s="109"/>
      <c r="BJ32" s="109"/>
      <c r="BK32" s="109"/>
      <c r="BL32" s="109"/>
      <c r="BM32" s="109"/>
      <c r="BN32" s="109"/>
      <c r="BO32" s="110"/>
      <c r="BP32" s="388">
        <f t="shared" si="2"/>
        <v>0</v>
      </c>
      <c r="BQ32" s="388"/>
      <c r="BR32" s="388"/>
      <c r="BS32" s="388"/>
      <c r="BT32" s="388"/>
      <c r="BU32" s="386" t="str">
        <f t="shared" si="3"/>
        <v>-</v>
      </c>
      <c r="BV32" s="386"/>
      <c r="BW32" s="107"/>
      <c r="BX32" s="4"/>
      <c r="BY32" s="4"/>
      <c r="BZ32" s="4"/>
      <c r="CA32" s="4"/>
      <c r="CF32" s="52"/>
    </row>
    <row r="33" spans="1:102" ht="15.75" customHeight="1" x14ac:dyDescent="0.25">
      <c r="A33">
        <v>26</v>
      </c>
      <c r="B33" s="116"/>
      <c r="C33" s="117"/>
      <c r="D33" s="118"/>
      <c r="E33" s="116"/>
      <c r="F33" s="117"/>
      <c r="G33" s="117"/>
      <c r="H33" s="117"/>
      <c r="I33" s="117"/>
      <c r="J33" s="117"/>
      <c r="K33" s="117"/>
      <c r="L33" s="117"/>
      <c r="M33" s="118"/>
      <c r="N33" s="116"/>
      <c r="O33" s="117"/>
      <c r="P33" s="117"/>
      <c r="Q33" s="117"/>
      <c r="R33" s="118"/>
      <c r="S33" s="374"/>
      <c r="T33" s="374"/>
      <c r="U33" s="374"/>
      <c r="V33" s="374"/>
      <c r="W33" s="374"/>
      <c r="X33" s="374"/>
      <c r="Y33" s="374"/>
      <c r="Z33" s="374"/>
      <c r="AA33" s="93"/>
      <c r="AB33" s="93"/>
      <c r="AC33" s="93"/>
      <c r="AD33" s="93"/>
      <c r="AE33" s="93"/>
      <c r="AF33" s="109"/>
      <c r="AG33" s="109"/>
      <c r="AH33" s="109"/>
      <c r="AI33" s="109"/>
      <c r="AJ33" s="110"/>
      <c r="AK33" s="108"/>
      <c r="AL33" s="109"/>
      <c r="AM33" s="109"/>
      <c r="AN33" s="109"/>
      <c r="AO33" s="109"/>
      <c r="AP33" s="109"/>
      <c r="AQ33" s="109"/>
      <c r="AR33" s="110"/>
      <c r="AS33" s="375"/>
      <c r="AT33" s="376"/>
      <c r="AU33" s="376"/>
      <c r="AV33" s="376"/>
      <c r="AW33" s="377"/>
      <c r="AX33" s="380">
        <f t="shared" si="0"/>
        <v>0</v>
      </c>
      <c r="AY33" s="381"/>
      <c r="AZ33" s="381"/>
      <c r="BA33" s="381"/>
      <c r="BB33" s="382"/>
      <c r="BC33" s="383" t="str">
        <f t="shared" si="1"/>
        <v>-</v>
      </c>
      <c r="BD33" s="384"/>
      <c r="BE33" s="384"/>
      <c r="BF33" s="384"/>
      <c r="BG33" s="385"/>
      <c r="BH33" s="108"/>
      <c r="BI33" s="109"/>
      <c r="BJ33" s="109"/>
      <c r="BK33" s="109"/>
      <c r="BL33" s="109"/>
      <c r="BM33" s="109"/>
      <c r="BN33" s="109"/>
      <c r="BO33" s="110"/>
      <c r="BP33" s="388">
        <f t="shared" si="2"/>
        <v>0</v>
      </c>
      <c r="BQ33" s="388"/>
      <c r="BR33" s="388"/>
      <c r="BS33" s="388"/>
      <c r="BT33" s="388"/>
      <c r="BU33" s="386" t="str">
        <f t="shared" si="3"/>
        <v>-</v>
      </c>
      <c r="BV33" s="386"/>
      <c r="BW33" s="107"/>
      <c r="BX33" s="4"/>
      <c r="BY33" s="4"/>
      <c r="BZ33" s="4"/>
      <c r="CA33" s="4"/>
      <c r="CF33" s="52"/>
    </row>
    <row r="34" spans="1:102" ht="15.75" customHeight="1" x14ac:dyDescent="0.25">
      <c r="A34">
        <v>27</v>
      </c>
      <c r="B34" s="119"/>
      <c r="C34" s="119"/>
      <c r="D34" s="119"/>
      <c r="E34" s="89"/>
      <c r="F34" s="89"/>
      <c r="G34" s="89"/>
      <c r="H34" s="89"/>
      <c r="I34" s="89"/>
      <c r="J34" s="89"/>
      <c r="K34" s="89"/>
      <c r="L34" s="89"/>
      <c r="M34" s="89"/>
      <c r="N34" s="116"/>
      <c r="O34" s="117"/>
      <c r="P34" s="117"/>
      <c r="Q34" s="117"/>
      <c r="R34" s="118"/>
      <c r="S34" s="374"/>
      <c r="T34" s="374"/>
      <c r="U34" s="374"/>
      <c r="V34" s="374"/>
      <c r="W34" s="374"/>
      <c r="X34" s="374"/>
      <c r="Y34" s="374"/>
      <c r="Z34" s="374"/>
      <c r="AA34" s="93"/>
      <c r="AB34" s="93"/>
      <c r="AC34" s="93"/>
      <c r="AD34" s="93"/>
      <c r="AE34" s="93"/>
      <c r="AF34" s="109"/>
      <c r="AG34" s="109"/>
      <c r="AH34" s="109"/>
      <c r="AI34" s="109"/>
      <c r="AJ34" s="110"/>
      <c r="AK34" s="108"/>
      <c r="AL34" s="109"/>
      <c r="AM34" s="109"/>
      <c r="AN34" s="109"/>
      <c r="AO34" s="109"/>
      <c r="AP34" s="109"/>
      <c r="AQ34" s="109"/>
      <c r="AR34" s="110"/>
      <c r="AS34" s="375"/>
      <c r="AT34" s="376"/>
      <c r="AU34" s="376"/>
      <c r="AV34" s="376"/>
      <c r="AW34" s="377"/>
      <c r="AX34" s="380">
        <f t="shared" si="0"/>
        <v>0</v>
      </c>
      <c r="AY34" s="381"/>
      <c r="AZ34" s="381"/>
      <c r="BA34" s="381"/>
      <c r="BB34" s="382"/>
      <c r="BC34" s="383" t="str">
        <f t="shared" si="1"/>
        <v>-</v>
      </c>
      <c r="BD34" s="384"/>
      <c r="BE34" s="384"/>
      <c r="BF34" s="384"/>
      <c r="BG34" s="385"/>
      <c r="BH34" s="108"/>
      <c r="BI34" s="109"/>
      <c r="BJ34" s="109"/>
      <c r="BK34" s="109"/>
      <c r="BL34" s="109"/>
      <c r="BM34" s="109"/>
      <c r="BN34" s="109"/>
      <c r="BO34" s="110"/>
      <c r="BP34" s="388">
        <f t="shared" si="2"/>
        <v>0</v>
      </c>
      <c r="BQ34" s="388"/>
      <c r="BR34" s="388"/>
      <c r="BS34" s="388"/>
      <c r="BT34" s="388"/>
      <c r="BU34" s="386" t="str">
        <f t="shared" si="3"/>
        <v>-</v>
      </c>
      <c r="BV34" s="386"/>
      <c r="BW34" s="107"/>
      <c r="BX34" s="4"/>
      <c r="BY34" s="4"/>
      <c r="BZ34" s="4"/>
      <c r="CA34" s="4"/>
      <c r="CF34" s="52"/>
    </row>
    <row r="35" spans="1:102" ht="15.75" customHeight="1" x14ac:dyDescent="0.25">
      <c r="A35">
        <v>28</v>
      </c>
      <c r="B35" s="119"/>
      <c r="C35" s="119"/>
      <c r="D35" s="119"/>
      <c r="E35" s="89"/>
      <c r="F35" s="89"/>
      <c r="G35" s="89"/>
      <c r="H35" s="89"/>
      <c r="I35" s="89"/>
      <c r="J35" s="89"/>
      <c r="K35" s="89"/>
      <c r="L35" s="89"/>
      <c r="M35" s="89"/>
      <c r="N35" s="116"/>
      <c r="O35" s="117"/>
      <c r="P35" s="117"/>
      <c r="Q35" s="117"/>
      <c r="R35" s="118"/>
      <c r="S35" s="374"/>
      <c r="T35" s="374"/>
      <c r="U35" s="374"/>
      <c r="V35" s="374"/>
      <c r="W35" s="374"/>
      <c r="X35" s="374"/>
      <c r="Y35" s="374"/>
      <c r="Z35" s="374"/>
      <c r="AA35" s="93"/>
      <c r="AB35" s="93"/>
      <c r="AC35" s="93"/>
      <c r="AD35" s="93"/>
      <c r="AE35" s="93"/>
      <c r="AF35" s="109"/>
      <c r="AG35" s="109"/>
      <c r="AH35" s="109"/>
      <c r="AI35" s="109"/>
      <c r="AJ35" s="110"/>
      <c r="AK35" s="108"/>
      <c r="AL35" s="109"/>
      <c r="AM35" s="109"/>
      <c r="AN35" s="109"/>
      <c r="AO35" s="109"/>
      <c r="AP35" s="109"/>
      <c r="AQ35" s="109"/>
      <c r="AR35" s="110"/>
      <c r="AS35" s="375"/>
      <c r="AT35" s="376"/>
      <c r="AU35" s="376"/>
      <c r="AV35" s="376"/>
      <c r="AW35" s="377"/>
      <c r="AX35" s="380">
        <f t="shared" si="0"/>
        <v>0</v>
      </c>
      <c r="AY35" s="381"/>
      <c r="AZ35" s="381"/>
      <c r="BA35" s="381"/>
      <c r="BB35" s="382"/>
      <c r="BC35" s="383" t="str">
        <f t="shared" si="1"/>
        <v>-</v>
      </c>
      <c r="BD35" s="384"/>
      <c r="BE35" s="384"/>
      <c r="BF35" s="384"/>
      <c r="BG35" s="385"/>
      <c r="BH35" s="108"/>
      <c r="BI35" s="109"/>
      <c r="BJ35" s="109"/>
      <c r="BK35" s="109"/>
      <c r="BL35" s="109"/>
      <c r="BM35" s="109"/>
      <c r="BN35" s="109"/>
      <c r="BO35" s="110"/>
      <c r="BP35" s="388">
        <f t="shared" si="2"/>
        <v>0</v>
      </c>
      <c r="BQ35" s="388"/>
      <c r="BR35" s="388"/>
      <c r="BS35" s="388"/>
      <c r="BT35" s="388"/>
      <c r="BU35" s="386" t="str">
        <f t="shared" si="3"/>
        <v>-</v>
      </c>
      <c r="BV35" s="386"/>
      <c r="BW35" s="107"/>
      <c r="BX35" s="4"/>
      <c r="BY35" s="4"/>
      <c r="BZ35" s="4"/>
      <c r="CA35" s="4"/>
      <c r="CF35" s="52"/>
    </row>
    <row r="36" spans="1:102" ht="15.75" customHeight="1" x14ac:dyDescent="0.25">
      <c r="A36">
        <v>29</v>
      </c>
      <c r="B36" s="119"/>
      <c r="C36" s="119"/>
      <c r="D36" s="119"/>
      <c r="E36" s="116"/>
      <c r="F36" s="117"/>
      <c r="G36" s="117"/>
      <c r="H36" s="117"/>
      <c r="I36" s="117"/>
      <c r="J36" s="117"/>
      <c r="K36" s="117"/>
      <c r="L36" s="117"/>
      <c r="M36" s="118"/>
      <c r="N36" s="116"/>
      <c r="O36" s="117"/>
      <c r="P36" s="117"/>
      <c r="Q36" s="117"/>
      <c r="R36" s="118"/>
      <c r="S36" s="374"/>
      <c r="T36" s="374"/>
      <c r="U36" s="374"/>
      <c r="V36" s="374"/>
      <c r="W36" s="374"/>
      <c r="X36" s="374"/>
      <c r="Y36" s="374"/>
      <c r="Z36" s="374"/>
      <c r="AA36" s="93"/>
      <c r="AB36" s="93"/>
      <c r="AC36" s="93"/>
      <c r="AD36" s="93"/>
      <c r="AE36" s="93"/>
      <c r="AF36" s="109"/>
      <c r="AG36" s="109"/>
      <c r="AH36" s="109"/>
      <c r="AI36" s="109"/>
      <c r="AJ36" s="110"/>
      <c r="AK36" s="108"/>
      <c r="AL36" s="109"/>
      <c r="AM36" s="109"/>
      <c r="AN36" s="109"/>
      <c r="AO36" s="109"/>
      <c r="AP36" s="109"/>
      <c r="AQ36" s="109"/>
      <c r="AR36" s="110"/>
      <c r="AS36" s="375"/>
      <c r="AT36" s="376"/>
      <c r="AU36" s="376"/>
      <c r="AV36" s="376"/>
      <c r="AW36" s="377"/>
      <c r="AX36" s="380">
        <f t="shared" si="0"/>
        <v>0</v>
      </c>
      <c r="AY36" s="381"/>
      <c r="AZ36" s="381"/>
      <c r="BA36" s="381"/>
      <c r="BB36" s="382"/>
      <c r="BC36" s="383" t="str">
        <f t="shared" si="1"/>
        <v>-</v>
      </c>
      <c r="BD36" s="384"/>
      <c r="BE36" s="384"/>
      <c r="BF36" s="384"/>
      <c r="BG36" s="385"/>
      <c r="BH36" s="108"/>
      <c r="BI36" s="109"/>
      <c r="BJ36" s="109"/>
      <c r="BK36" s="109"/>
      <c r="BL36" s="109"/>
      <c r="BM36" s="109"/>
      <c r="BN36" s="109"/>
      <c r="BO36" s="110"/>
      <c r="BP36" s="388">
        <f t="shared" si="2"/>
        <v>0</v>
      </c>
      <c r="BQ36" s="388"/>
      <c r="BR36" s="388"/>
      <c r="BS36" s="388"/>
      <c r="BT36" s="388"/>
      <c r="BU36" s="386" t="str">
        <f t="shared" si="3"/>
        <v>-</v>
      </c>
      <c r="BV36" s="386"/>
      <c r="BW36" s="107"/>
      <c r="BX36" s="4"/>
      <c r="BY36" s="4"/>
      <c r="BZ36" s="4"/>
      <c r="CA36" s="4"/>
      <c r="CF36" s="52"/>
    </row>
    <row r="37" spans="1:102" ht="15.75" customHeight="1" x14ac:dyDescent="0.25">
      <c r="A37">
        <v>30</v>
      </c>
      <c r="B37" s="119"/>
      <c r="C37" s="119"/>
      <c r="D37" s="119"/>
      <c r="E37" s="89"/>
      <c r="F37" s="89"/>
      <c r="G37" s="89"/>
      <c r="H37" s="89"/>
      <c r="I37" s="89"/>
      <c r="J37" s="89"/>
      <c r="K37" s="89"/>
      <c r="L37" s="89"/>
      <c r="M37" s="89"/>
      <c r="N37" s="116"/>
      <c r="O37" s="117"/>
      <c r="P37" s="117"/>
      <c r="Q37" s="117"/>
      <c r="R37" s="118"/>
      <c r="S37" s="374"/>
      <c r="T37" s="374"/>
      <c r="U37" s="374"/>
      <c r="V37" s="374"/>
      <c r="W37" s="374"/>
      <c r="X37" s="374"/>
      <c r="Y37" s="374"/>
      <c r="Z37" s="374"/>
      <c r="AA37" s="93"/>
      <c r="AB37" s="93"/>
      <c r="AC37" s="93"/>
      <c r="AD37" s="93"/>
      <c r="AE37" s="93"/>
      <c r="AF37" s="109"/>
      <c r="AG37" s="109"/>
      <c r="AH37" s="109"/>
      <c r="AI37" s="109"/>
      <c r="AJ37" s="110"/>
      <c r="AK37" s="108"/>
      <c r="AL37" s="109"/>
      <c r="AM37" s="109"/>
      <c r="AN37" s="109"/>
      <c r="AO37" s="109"/>
      <c r="AP37" s="109"/>
      <c r="AQ37" s="109"/>
      <c r="AR37" s="110"/>
      <c r="AS37" s="375"/>
      <c r="AT37" s="376"/>
      <c r="AU37" s="376"/>
      <c r="AV37" s="376"/>
      <c r="AW37" s="377"/>
      <c r="AX37" s="380">
        <f t="shared" si="0"/>
        <v>0</v>
      </c>
      <c r="AY37" s="381"/>
      <c r="AZ37" s="381"/>
      <c r="BA37" s="381"/>
      <c r="BB37" s="382"/>
      <c r="BC37" s="383" t="str">
        <f t="shared" si="1"/>
        <v>-</v>
      </c>
      <c r="BD37" s="384"/>
      <c r="BE37" s="384"/>
      <c r="BF37" s="384"/>
      <c r="BG37" s="385"/>
      <c r="BH37" s="108"/>
      <c r="BI37" s="109"/>
      <c r="BJ37" s="109"/>
      <c r="BK37" s="109"/>
      <c r="BL37" s="109"/>
      <c r="BM37" s="109"/>
      <c r="BN37" s="109"/>
      <c r="BO37" s="110"/>
      <c r="BP37" s="388">
        <f t="shared" si="2"/>
        <v>0</v>
      </c>
      <c r="BQ37" s="388"/>
      <c r="BR37" s="388"/>
      <c r="BS37" s="388"/>
      <c r="BT37" s="388"/>
      <c r="BU37" s="386" t="str">
        <f t="shared" si="3"/>
        <v>-</v>
      </c>
      <c r="BV37" s="386"/>
      <c r="BW37" s="107"/>
      <c r="BX37" s="4"/>
      <c r="BY37" s="4"/>
      <c r="BZ37" s="4"/>
      <c r="CA37" s="4"/>
      <c r="CF37" s="52"/>
    </row>
    <row r="38" spans="1:102" ht="15.75" customHeight="1" x14ac:dyDescent="0.25">
      <c r="A38">
        <v>31</v>
      </c>
      <c r="B38" s="119"/>
      <c r="C38" s="119"/>
      <c r="D38" s="119"/>
      <c r="E38" s="89"/>
      <c r="F38" s="89"/>
      <c r="G38" s="89"/>
      <c r="H38" s="89"/>
      <c r="I38" s="89"/>
      <c r="J38" s="89"/>
      <c r="K38" s="89"/>
      <c r="L38" s="89"/>
      <c r="M38" s="89"/>
      <c r="N38" s="116"/>
      <c r="O38" s="117"/>
      <c r="P38" s="117"/>
      <c r="Q38" s="117"/>
      <c r="R38" s="118"/>
      <c r="S38" s="374"/>
      <c r="T38" s="374"/>
      <c r="U38" s="374"/>
      <c r="V38" s="374"/>
      <c r="W38" s="374"/>
      <c r="X38" s="374"/>
      <c r="Y38" s="374"/>
      <c r="Z38" s="374"/>
      <c r="AA38" s="93"/>
      <c r="AB38" s="93"/>
      <c r="AC38" s="93"/>
      <c r="AD38" s="93"/>
      <c r="AE38" s="93"/>
      <c r="AF38" s="109"/>
      <c r="AG38" s="109"/>
      <c r="AH38" s="109"/>
      <c r="AI38" s="109"/>
      <c r="AJ38" s="110"/>
      <c r="AK38" s="108"/>
      <c r="AL38" s="109"/>
      <c r="AM38" s="109"/>
      <c r="AN38" s="109"/>
      <c r="AO38" s="109"/>
      <c r="AP38" s="109"/>
      <c r="AQ38" s="109"/>
      <c r="AR38" s="110"/>
      <c r="AS38" s="375"/>
      <c r="AT38" s="376"/>
      <c r="AU38" s="376"/>
      <c r="AV38" s="376"/>
      <c r="AW38" s="377"/>
      <c r="AX38" s="380">
        <f t="shared" si="0"/>
        <v>0</v>
      </c>
      <c r="AY38" s="381"/>
      <c r="AZ38" s="381"/>
      <c r="BA38" s="381"/>
      <c r="BB38" s="382"/>
      <c r="BC38" s="383" t="str">
        <f t="shared" si="1"/>
        <v>-</v>
      </c>
      <c r="BD38" s="384"/>
      <c r="BE38" s="384"/>
      <c r="BF38" s="384"/>
      <c r="BG38" s="385"/>
      <c r="BH38" s="108"/>
      <c r="BI38" s="109"/>
      <c r="BJ38" s="109"/>
      <c r="BK38" s="109"/>
      <c r="BL38" s="109"/>
      <c r="BM38" s="109"/>
      <c r="BN38" s="109"/>
      <c r="BO38" s="110"/>
      <c r="BP38" s="388">
        <f t="shared" si="2"/>
        <v>0</v>
      </c>
      <c r="BQ38" s="388"/>
      <c r="BR38" s="388"/>
      <c r="BS38" s="388"/>
      <c r="BT38" s="388"/>
      <c r="BU38" s="386" t="str">
        <f t="shared" si="3"/>
        <v>-</v>
      </c>
      <c r="BV38" s="386"/>
      <c r="BW38" s="107"/>
      <c r="BX38" s="4"/>
      <c r="BY38" s="4"/>
      <c r="BZ38" s="4"/>
      <c r="CA38" s="4"/>
      <c r="CF38" s="52"/>
      <c r="CX38" s="37"/>
    </row>
    <row r="39" spans="1:102" ht="15.75" customHeight="1" x14ac:dyDescent="0.25">
      <c r="A39">
        <v>32</v>
      </c>
      <c r="B39" s="119"/>
      <c r="C39" s="119"/>
      <c r="D39" s="119"/>
      <c r="E39" s="89"/>
      <c r="F39" s="89"/>
      <c r="G39" s="89"/>
      <c r="H39" s="89"/>
      <c r="I39" s="89"/>
      <c r="J39" s="89"/>
      <c r="K39" s="89"/>
      <c r="L39" s="89"/>
      <c r="M39" s="89"/>
      <c r="N39" s="116"/>
      <c r="O39" s="117"/>
      <c r="P39" s="117"/>
      <c r="Q39" s="117"/>
      <c r="R39" s="118"/>
      <c r="S39" s="374"/>
      <c r="T39" s="374"/>
      <c r="U39" s="374"/>
      <c r="V39" s="374"/>
      <c r="W39" s="374"/>
      <c r="X39" s="374"/>
      <c r="Y39" s="374"/>
      <c r="Z39" s="374"/>
      <c r="AA39" s="93"/>
      <c r="AB39" s="93"/>
      <c r="AC39" s="93"/>
      <c r="AD39" s="93"/>
      <c r="AE39" s="93"/>
      <c r="AF39" s="109"/>
      <c r="AG39" s="109"/>
      <c r="AH39" s="109"/>
      <c r="AI39" s="109"/>
      <c r="AJ39" s="110"/>
      <c r="AK39" s="108"/>
      <c r="AL39" s="109"/>
      <c r="AM39" s="109"/>
      <c r="AN39" s="109"/>
      <c r="AO39" s="109"/>
      <c r="AP39" s="109"/>
      <c r="AQ39" s="109"/>
      <c r="AR39" s="110"/>
      <c r="AS39" s="375"/>
      <c r="AT39" s="376"/>
      <c r="AU39" s="376"/>
      <c r="AV39" s="376"/>
      <c r="AW39" s="377"/>
      <c r="AX39" s="380">
        <f t="shared" si="0"/>
        <v>0</v>
      </c>
      <c r="AY39" s="381"/>
      <c r="AZ39" s="381"/>
      <c r="BA39" s="381"/>
      <c r="BB39" s="382"/>
      <c r="BC39" s="383" t="str">
        <f t="shared" si="1"/>
        <v>-</v>
      </c>
      <c r="BD39" s="384"/>
      <c r="BE39" s="384"/>
      <c r="BF39" s="384"/>
      <c r="BG39" s="385"/>
      <c r="BH39" s="108"/>
      <c r="BI39" s="109"/>
      <c r="BJ39" s="109"/>
      <c r="BK39" s="109"/>
      <c r="BL39" s="109"/>
      <c r="BM39" s="109"/>
      <c r="BN39" s="109"/>
      <c r="BO39" s="110"/>
      <c r="BP39" s="388">
        <f t="shared" si="2"/>
        <v>0</v>
      </c>
      <c r="BQ39" s="388"/>
      <c r="BR39" s="388"/>
      <c r="BS39" s="388"/>
      <c r="BT39" s="388"/>
      <c r="BU39" s="386" t="str">
        <f t="shared" si="3"/>
        <v>-</v>
      </c>
      <c r="BV39" s="386"/>
      <c r="BW39" s="107"/>
      <c r="BX39" s="4"/>
      <c r="BY39" s="4"/>
      <c r="BZ39" s="4"/>
      <c r="CA39" s="4"/>
      <c r="CF39" s="52"/>
    </row>
    <row r="40" spans="1:102" ht="15.75" customHeight="1" x14ac:dyDescent="0.25">
      <c r="A40">
        <v>33</v>
      </c>
      <c r="B40" s="119"/>
      <c r="C40" s="119"/>
      <c r="D40" s="119"/>
      <c r="E40" s="89"/>
      <c r="F40" s="89"/>
      <c r="G40" s="89"/>
      <c r="H40" s="89"/>
      <c r="I40" s="89"/>
      <c r="J40" s="89"/>
      <c r="K40" s="89"/>
      <c r="L40" s="89"/>
      <c r="M40" s="89"/>
      <c r="N40" s="116"/>
      <c r="O40" s="117"/>
      <c r="P40" s="117"/>
      <c r="Q40" s="117"/>
      <c r="R40" s="118"/>
      <c r="S40" s="374"/>
      <c r="T40" s="374"/>
      <c r="U40" s="374"/>
      <c r="V40" s="374"/>
      <c r="W40" s="374"/>
      <c r="X40" s="374"/>
      <c r="Y40" s="374"/>
      <c r="Z40" s="374"/>
      <c r="AA40" s="93"/>
      <c r="AB40" s="93"/>
      <c r="AC40" s="93"/>
      <c r="AD40" s="93"/>
      <c r="AE40" s="93"/>
      <c r="AF40" s="109"/>
      <c r="AG40" s="109"/>
      <c r="AH40" s="109"/>
      <c r="AI40" s="109"/>
      <c r="AJ40" s="110"/>
      <c r="AK40" s="108"/>
      <c r="AL40" s="109"/>
      <c r="AM40" s="109"/>
      <c r="AN40" s="109"/>
      <c r="AO40" s="109"/>
      <c r="AP40" s="109"/>
      <c r="AQ40" s="109"/>
      <c r="AR40" s="110"/>
      <c r="AS40" s="375"/>
      <c r="AT40" s="376"/>
      <c r="AU40" s="376"/>
      <c r="AV40" s="376"/>
      <c r="AW40" s="377"/>
      <c r="AX40" s="380">
        <f t="shared" si="0"/>
        <v>0</v>
      </c>
      <c r="AY40" s="381"/>
      <c r="AZ40" s="381"/>
      <c r="BA40" s="381"/>
      <c r="BB40" s="382"/>
      <c r="BC40" s="383" t="str">
        <f t="shared" si="1"/>
        <v>-</v>
      </c>
      <c r="BD40" s="384"/>
      <c r="BE40" s="384"/>
      <c r="BF40" s="384"/>
      <c r="BG40" s="385"/>
      <c r="BH40" s="108"/>
      <c r="BI40" s="109"/>
      <c r="BJ40" s="109"/>
      <c r="BK40" s="109"/>
      <c r="BL40" s="109"/>
      <c r="BM40" s="109"/>
      <c r="BN40" s="109"/>
      <c r="BO40" s="110"/>
      <c r="BP40" s="388">
        <f t="shared" si="2"/>
        <v>0</v>
      </c>
      <c r="BQ40" s="388"/>
      <c r="BR40" s="388"/>
      <c r="BS40" s="388"/>
      <c r="BT40" s="388"/>
      <c r="BU40" s="386" t="str">
        <f t="shared" si="3"/>
        <v>-</v>
      </c>
      <c r="BV40" s="386"/>
      <c r="BW40" s="107"/>
      <c r="BX40" s="4"/>
      <c r="BY40" s="4"/>
      <c r="BZ40" s="4"/>
      <c r="CA40" s="4"/>
      <c r="CF40" s="52"/>
    </row>
    <row r="41" spans="1:102" ht="15.75" customHeight="1" x14ac:dyDescent="0.25">
      <c r="A41">
        <v>34</v>
      </c>
      <c r="B41" s="116"/>
      <c r="C41" s="117"/>
      <c r="D41" s="118"/>
      <c r="E41" s="116"/>
      <c r="F41" s="117"/>
      <c r="G41" s="117"/>
      <c r="H41" s="117"/>
      <c r="I41" s="117"/>
      <c r="J41" s="117"/>
      <c r="K41" s="117"/>
      <c r="L41" s="117"/>
      <c r="M41" s="118"/>
      <c r="N41" s="116"/>
      <c r="O41" s="117"/>
      <c r="P41" s="117"/>
      <c r="Q41" s="117"/>
      <c r="R41" s="118"/>
      <c r="S41" s="374"/>
      <c r="T41" s="374"/>
      <c r="U41" s="374"/>
      <c r="V41" s="374"/>
      <c r="W41" s="374"/>
      <c r="X41" s="374"/>
      <c r="Y41" s="374"/>
      <c r="Z41" s="374"/>
      <c r="AA41" s="93"/>
      <c r="AB41" s="93"/>
      <c r="AC41" s="93"/>
      <c r="AD41" s="93"/>
      <c r="AE41" s="93"/>
      <c r="AF41" s="109"/>
      <c r="AG41" s="109"/>
      <c r="AH41" s="109"/>
      <c r="AI41" s="109"/>
      <c r="AJ41" s="110"/>
      <c r="AK41" s="108"/>
      <c r="AL41" s="109"/>
      <c r="AM41" s="109"/>
      <c r="AN41" s="109"/>
      <c r="AO41" s="109"/>
      <c r="AP41" s="109"/>
      <c r="AQ41" s="109"/>
      <c r="AR41" s="110"/>
      <c r="AS41" s="375"/>
      <c r="AT41" s="376"/>
      <c r="AU41" s="376"/>
      <c r="AV41" s="376"/>
      <c r="AW41" s="377"/>
      <c r="AX41" s="380">
        <f t="shared" si="0"/>
        <v>0</v>
      </c>
      <c r="AY41" s="381"/>
      <c r="AZ41" s="381"/>
      <c r="BA41" s="381"/>
      <c r="BB41" s="382"/>
      <c r="BC41" s="383" t="str">
        <f t="shared" si="1"/>
        <v>-</v>
      </c>
      <c r="BD41" s="384"/>
      <c r="BE41" s="384"/>
      <c r="BF41" s="384"/>
      <c r="BG41" s="385"/>
      <c r="BH41" s="108"/>
      <c r="BI41" s="109"/>
      <c r="BJ41" s="109"/>
      <c r="BK41" s="109"/>
      <c r="BL41" s="109"/>
      <c r="BM41" s="109"/>
      <c r="BN41" s="109"/>
      <c r="BO41" s="110"/>
      <c r="BP41" s="388">
        <f t="shared" si="2"/>
        <v>0</v>
      </c>
      <c r="BQ41" s="388"/>
      <c r="BR41" s="388"/>
      <c r="BS41" s="388"/>
      <c r="BT41" s="388"/>
      <c r="BU41" s="386" t="str">
        <f t="shared" si="3"/>
        <v>-</v>
      </c>
      <c r="BV41" s="386"/>
      <c r="BW41" s="107"/>
      <c r="BX41" s="4"/>
      <c r="BY41" s="4"/>
      <c r="BZ41" s="4"/>
      <c r="CA41" s="4"/>
      <c r="CF41" s="52"/>
    </row>
    <row r="42" spans="1:102" ht="15.75" customHeight="1" x14ac:dyDescent="0.25">
      <c r="A42">
        <v>35</v>
      </c>
      <c r="B42" s="119"/>
      <c r="C42" s="119"/>
      <c r="D42" s="119"/>
      <c r="E42" s="89"/>
      <c r="F42" s="89"/>
      <c r="G42" s="89"/>
      <c r="H42" s="89"/>
      <c r="I42" s="89"/>
      <c r="J42" s="89"/>
      <c r="K42" s="89"/>
      <c r="L42" s="89"/>
      <c r="M42" s="89"/>
      <c r="N42" s="116"/>
      <c r="O42" s="117"/>
      <c r="P42" s="117"/>
      <c r="Q42" s="117"/>
      <c r="R42" s="118"/>
      <c r="S42" s="374"/>
      <c r="T42" s="374"/>
      <c r="U42" s="374"/>
      <c r="V42" s="374"/>
      <c r="W42" s="374"/>
      <c r="X42" s="374"/>
      <c r="Y42" s="374"/>
      <c r="Z42" s="374"/>
      <c r="AA42" s="93"/>
      <c r="AB42" s="93"/>
      <c r="AC42" s="93"/>
      <c r="AD42" s="93"/>
      <c r="AE42" s="93"/>
      <c r="AF42" s="109"/>
      <c r="AG42" s="109"/>
      <c r="AH42" s="109"/>
      <c r="AI42" s="109"/>
      <c r="AJ42" s="110"/>
      <c r="AK42" s="108"/>
      <c r="AL42" s="109"/>
      <c r="AM42" s="109"/>
      <c r="AN42" s="109"/>
      <c r="AO42" s="109"/>
      <c r="AP42" s="109"/>
      <c r="AQ42" s="109"/>
      <c r="AR42" s="110"/>
      <c r="AS42" s="375"/>
      <c r="AT42" s="376"/>
      <c r="AU42" s="376"/>
      <c r="AV42" s="376"/>
      <c r="AW42" s="377"/>
      <c r="AX42" s="380">
        <f t="shared" si="0"/>
        <v>0</v>
      </c>
      <c r="AY42" s="381"/>
      <c r="AZ42" s="381"/>
      <c r="BA42" s="381"/>
      <c r="BB42" s="382"/>
      <c r="BC42" s="383" t="str">
        <f t="shared" si="1"/>
        <v>-</v>
      </c>
      <c r="BD42" s="384"/>
      <c r="BE42" s="384"/>
      <c r="BF42" s="384"/>
      <c r="BG42" s="385"/>
      <c r="BH42" s="108"/>
      <c r="BI42" s="109"/>
      <c r="BJ42" s="109"/>
      <c r="BK42" s="109"/>
      <c r="BL42" s="109"/>
      <c r="BM42" s="109"/>
      <c r="BN42" s="109"/>
      <c r="BO42" s="110"/>
      <c r="BP42" s="388">
        <f t="shared" si="2"/>
        <v>0</v>
      </c>
      <c r="BQ42" s="388"/>
      <c r="BR42" s="388"/>
      <c r="BS42" s="388"/>
      <c r="BT42" s="388"/>
      <c r="BU42" s="386" t="str">
        <f t="shared" si="3"/>
        <v>-</v>
      </c>
      <c r="BV42" s="386"/>
      <c r="BW42" s="107"/>
      <c r="BX42" s="4"/>
      <c r="BY42" s="4"/>
      <c r="BZ42" s="4"/>
      <c r="CA42" s="4"/>
      <c r="CF42" s="52"/>
    </row>
    <row r="43" spans="1:102" ht="15.75" customHeight="1" x14ac:dyDescent="0.25">
      <c r="A43">
        <v>36</v>
      </c>
      <c r="B43" s="119"/>
      <c r="C43" s="119"/>
      <c r="D43" s="119"/>
      <c r="E43" s="89"/>
      <c r="F43" s="89"/>
      <c r="G43" s="89"/>
      <c r="H43" s="89"/>
      <c r="I43" s="89"/>
      <c r="J43" s="89"/>
      <c r="K43" s="89"/>
      <c r="L43" s="89"/>
      <c r="M43" s="89"/>
      <c r="N43" s="116"/>
      <c r="O43" s="117"/>
      <c r="P43" s="117"/>
      <c r="Q43" s="117"/>
      <c r="R43" s="118"/>
      <c r="S43" s="374"/>
      <c r="T43" s="374"/>
      <c r="U43" s="374"/>
      <c r="V43" s="374"/>
      <c r="W43" s="374"/>
      <c r="X43" s="374"/>
      <c r="Y43" s="374"/>
      <c r="Z43" s="374"/>
      <c r="AA43" s="93"/>
      <c r="AB43" s="93"/>
      <c r="AC43" s="93"/>
      <c r="AD43" s="93"/>
      <c r="AE43" s="93"/>
      <c r="AF43" s="109"/>
      <c r="AG43" s="109"/>
      <c r="AH43" s="109"/>
      <c r="AI43" s="109"/>
      <c r="AJ43" s="110"/>
      <c r="AK43" s="108"/>
      <c r="AL43" s="109"/>
      <c r="AM43" s="109"/>
      <c r="AN43" s="109"/>
      <c r="AO43" s="109"/>
      <c r="AP43" s="109"/>
      <c r="AQ43" s="109"/>
      <c r="AR43" s="110"/>
      <c r="AS43" s="375"/>
      <c r="AT43" s="376"/>
      <c r="AU43" s="376"/>
      <c r="AV43" s="376"/>
      <c r="AW43" s="377"/>
      <c r="AX43" s="380">
        <f t="shared" si="0"/>
        <v>0</v>
      </c>
      <c r="AY43" s="381"/>
      <c r="AZ43" s="381"/>
      <c r="BA43" s="381"/>
      <c r="BB43" s="382"/>
      <c r="BC43" s="383" t="str">
        <f t="shared" si="1"/>
        <v>-</v>
      </c>
      <c r="BD43" s="384"/>
      <c r="BE43" s="384"/>
      <c r="BF43" s="384"/>
      <c r="BG43" s="385"/>
      <c r="BH43" s="108"/>
      <c r="BI43" s="109"/>
      <c r="BJ43" s="109"/>
      <c r="BK43" s="109"/>
      <c r="BL43" s="109"/>
      <c r="BM43" s="109"/>
      <c r="BN43" s="109"/>
      <c r="BO43" s="110"/>
      <c r="BP43" s="388">
        <f t="shared" si="2"/>
        <v>0</v>
      </c>
      <c r="BQ43" s="388"/>
      <c r="BR43" s="388"/>
      <c r="BS43" s="388"/>
      <c r="BT43" s="388"/>
      <c r="BU43" s="386" t="str">
        <f t="shared" si="3"/>
        <v>-</v>
      </c>
      <c r="BV43" s="386"/>
      <c r="BW43" s="107"/>
      <c r="BX43" s="4"/>
      <c r="BY43" s="4"/>
      <c r="BZ43" s="4"/>
      <c r="CA43" s="4"/>
      <c r="CF43" s="52"/>
    </row>
    <row r="44" spans="1:102" ht="15.75" customHeight="1" x14ac:dyDescent="0.25">
      <c r="A44">
        <v>37</v>
      </c>
      <c r="B44" s="119"/>
      <c r="C44" s="119"/>
      <c r="D44" s="119"/>
      <c r="E44" s="116"/>
      <c r="F44" s="117"/>
      <c r="G44" s="117"/>
      <c r="H44" s="117"/>
      <c r="I44" s="117"/>
      <c r="J44" s="117"/>
      <c r="K44" s="117"/>
      <c r="L44" s="117"/>
      <c r="M44" s="118"/>
      <c r="N44" s="116"/>
      <c r="O44" s="117"/>
      <c r="P44" s="117"/>
      <c r="Q44" s="117"/>
      <c r="R44" s="118"/>
      <c r="S44" s="374"/>
      <c r="T44" s="374"/>
      <c r="U44" s="374"/>
      <c r="V44" s="374"/>
      <c r="W44" s="374"/>
      <c r="X44" s="374"/>
      <c r="Y44" s="374"/>
      <c r="Z44" s="374"/>
      <c r="AA44" s="93"/>
      <c r="AB44" s="93"/>
      <c r="AC44" s="93"/>
      <c r="AD44" s="93"/>
      <c r="AE44" s="93"/>
      <c r="AF44" s="109"/>
      <c r="AG44" s="109"/>
      <c r="AH44" s="109"/>
      <c r="AI44" s="109"/>
      <c r="AJ44" s="110"/>
      <c r="AK44" s="108"/>
      <c r="AL44" s="109"/>
      <c r="AM44" s="109"/>
      <c r="AN44" s="109"/>
      <c r="AO44" s="109"/>
      <c r="AP44" s="109"/>
      <c r="AQ44" s="109"/>
      <c r="AR44" s="110"/>
      <c r="AS44" s="375"/>
      <c r="AT44" s="376"/>
      <c r="AU44" s="376"/>
      <c r="AV44" s="376"/>
      <c r="AW44" s="377"/>
      <c r="AX44" s="380">
        <f t="shared" si="0"/>
        <v>0</v>
      </c>
      <c r="AY44" s="381"/>
      <c r="AZ44" s="381"/>
      <c r="BA44" s="381"/>
      <c r="BB44" s="382"/>
      <c r="BC44" s="383" t="str">
        <f t="shared" si="1"/>
        <v>-</v>
      </c>
      <c r="BD44" s="384"/>
      <c r="BE44" s="384"/>
      <c r="BF44" s="384"/>
      <c r="BG44" s="385"/>
      <c r="BH44" s="108"/>
      <c r="BI44" s="109"/>
      <c r="BJ44" s="109"/>
      <c r="BK44" s="109"/>
      <c r="BL44" s="109"/>
      <c r="BM44" s="109"/>
      <c r="BN44" s="109"/>
      <c r="BO44" s="110"/>
      <c r="BP44" s="388">
        <f t="shared" si="2"/>
        <v>0</v>
      </c>
      <c r="BQ44" s="388"/>
      <c r="BR44" s="388"/>
      <c r="BS44" s="388"/>
      <c r="BT44" s="388"/>
      <c r="BU44" s="386" t="str">
        <f t="shared" si="3"/>
        <v>-</v>
      </c>
      <c r="BV44" s="386"/>
      <c r="BW44" s="107"/>
      <c r="BX44" s="4"/>
      <c r="BY44" s="4"/>
      <c r="BZ44" s="4"/>
      <c r="CA44" s="4"/>
      <c r="CF44" s="52"/>
    </row>
    <row r="45" spans="1:102" ht="15.75" customHeight="1" x14ac:dyDescent="0.25">
      <c r="A45">
        <v>38</v>
      </c>
      <c r="B45" s="119"/>
      <c r="C45" s="119"/>
      <c r="D45" s="119"/>
      <c r="E45" s="89"/>
      <c r="F45" s="89"/>
      <c r="G45" s="89"/>
      <c r="H45" s="89"/>
      <c r="I45" s="89"/>
      <c r="J45" s="89"/>
      <c r="K45" s="89"/>
      <c r="L45" s="89"/>
      <c r="M45" s="89"/>
      <c r="N45" s="116"/>
      <c r="O45" s="117"/>
      <c r="P45" s="117"/>
      <c r="Q45" s="117"/>
      <c r="R45" s="118"/>
      <c r="S45" s="374"/>
      <c r="T45" s="374"/>
      <c r="U45" s="374"/>
      <c r="V45" s="374"/>
      <c r="W45" s="374"/>
      <c r="X45" s="374"/>
      <c r="Y45" s="374"/>
      <c r="Z45" s="374"/>
      <c r="AA45" s="93"/>
      <c r="AB45" s="93"/>
      <c r="AC45" s="93"/>
      <c r="AD45" s="93"/>
      <c r="AE45" s="93"/>
      <c r="AF45" s="109"/>
      <c r="AG45" s="109"/>
      <c r="AH45" s="109"/>
      <c r="AI45" s="109"/>
      <c r="AJ45" s="110"/>
      <c r="AK45" s="108"/>
      <c r="AL45" s="109"/>
      <c r="AM45" s="109"/>
      <c r="AN45" s="109"/>
      <c r="AO45" s="109"/>
      <c r="AP45" s="109"/>
      <c r="AQ45" s="109"/>
      <c r="AR45" s="110"/>
      <c r="AS45" s="375"/>
      <c r="AT45" s="376"/>
      <c r="AU45" s="376"/>
      <c r="AV45" s="376"/>
      <c r="AW45" s="377"/>
      <c r="AX45" s="380">
        <f t="shared" si="0"/>
        <v>0</v>
      </c>
      <c r="AY45" s="381"/>
      <c r="AZ45" s="381"/>
      <c r="BA45" s="381"/>
      <c r="BB45" s="382"/>
      <c r="BC45" s="383" t="str">
        <f t="shared" si="1"/>
        <v>-</v>
      </c>
      <c r="BD45" s="384"/>
      <c r="BE45" s="384"/>
      <c r="BF45" s="384"/>
      <c r="BG45" s="385"/>
      <c r="BH45" s="108"/>
      <c r="BI45" s="109"/>
      <c r="BJ45" s="109"/>
      <c r="BK45" s="109"/>
      <c r="BL45" s="109"/>
      <c r="BM45" s="109"/>
      <c r="BN45" s="109"/>
      <c r="BO45" s="110"/>
      <c r="BP45" s="388">
        <f t="shared" si="2"/>
        <v>0</v>
      </c>
      <c r="BQ45" s="388"/>
      <c r="BR45" s="388"/>
      <c r="BS45" s="388"/>
      <c r="BT45" s="388"/>
      <c r="BU45" s="386" t="str">
        <f t="shared" si="3"/>
        <v>-</v>
      </c>
      <c r="BV45" s="386"/>
      <c r="BW45" s="107"/>
      <c r="BX45" s="4"/>
      <c r="BY45" s="4"/>
      <c r="BZ45" s="4"/>
      <c r="CA45" s="4"/>
      <c r="CF45" s="52"/>
    </row>
    <row r="46" spans="1:102" ht="15.75" customHeight="1" x14ac:dyDescent="0.25">
      <c r="A46">
        <v>39</v>
      </c>
      <c r="B46" s="119"/>
      <c r="C46" s="119"/>
      <c r="D46" s="119"/>
      <c r="E46" s="89"/>
      <c r="F46" s="89"/>
      <c r="G46" s="89"/>
      <c r="H46" s="89"/>
      <c r="I46" s="89"/>
      <c r="J46" s="89"/>
      <c r="K46" s="89"/>
      <c r="L46" s="89"/>
      <c r="M46" s="89"/>
      <c r="N46" s="116"/>
      <c r="O46" s="117"/>
      <c r="P46" s="117"/>
      <c r="Q46" s="117"/>
      <c r="R46" s="118"/>
      <c r="S46" s="374"/>
      <c r="T46" s="374"/>
      <c r="U46" s="374"/>
      <c r="V46" s="374"/>
      <c r="W46" s="374"/>
      <c r="X46" s="374"/>
      <c r="Y46" s="374"/>
      <c r="Z46" s="374"/>
      <c r="AA46" s="93"/>
      <c r="AB46" s="93"/>
      <c r="AC46" s="93"/>
      <c r="AD46" s="93"/>
      <c r="AE46" s="93"/>
      <c r="AF46" s="109"/>
      <c r="AG46" s="109"/>
      <c r="AH46" s="109"/>
      <c r="AI46" s="109"/>
      <c r="AJ46" s="110"/>
      <c r="AK46" s="108"/>
      <c r="AL46" s="109"/>
      <c r="AM46" s="109"/>
      <c r="AN46" s="109"/>
      <c r="AO46" s="109"/>
      <c r="AP46" s="109"/>
      <c r="AQ46" s="109"/>
      <c r="AR46" s="110"/>
      <c r="AS46" s="375"/>
      <c r="AT46" s="376"/>
      <c r="AU46" s="376"/>
      <c r="AV46" s="376"/>
      <c r="AW46" s="377"/>
      <c r="AX46" s="380">
        <f t="shared" si="0"/>
        <v>0</v>
      </c>
      <c r="AY46" s="381"/>
      <c r="AZ46" s="381"/>
      <c r="BA46" s="381"/>
      <c r="BB46" s="382"/>
      <c r="BC46" s="383" t="str">
        <f t="shared" si="1"/>
        <v>-</v>
      </c>
      <c r="BD46" s="384"/>
      <c r="BE46" s="384"/>
      <c r="BF46" s="384"/>
      <c r="BG46" s="385"/>
      <c r="BH46" s="108"/>
      <c r="BI46" s="109"/>
      <c r="BJ46" s="109"/>
      <c r="BK46" s="109"/>
      <c r="BL46" s="109"/>
      <c r="BM46" s="109"/>
      <c r="BN46" s="109"/>
      <c r="BO46" s="110"/>
      <c r="BP46" s="388">
        <f t="shared" si="2"/>
        <v>0</v>
      </c>
      <c r="BQ46" s="388"/>
      <c r="BR46" s="388"/>
      <c r="BS46" s="388"/>
      <c r="BT46" s="388"/>
      <c r="BU46" s="386" t="str">
        <f t="shared" si="3"/>
        <v>-</v>
      </c>
      <c r="BV46" s="386"/>
      <c r="BW46" s="107"/>
      <c r="BX46" s="4"/>
      <c r="BY46" s="4"/>
      <c r="BZ46" s="4"/>
      <c r="CA46" s="4"/>
      <c r="CF46" s="52"/>
      <c r="CX46" s="37"/>
    </row>
    <row r="47" spans="1:102" ht="15.75" customHeight="1" x14ac:dyDescent="0.25">
      <c r="A47">
        <v>40</v>
      </c>
      <c r="B47" s="119"/>
      <c r="C47" s="119"/>
      <c r="D47" s="119"/>
      <c r="E47" s="89"/>
      <c r="F47" s="89"/>
      <c r="G47" s="89"/>
      <c r="H47" s="89"/>
      <c r="I47" s="89"/>
      <c r="J47" s="89"/>
      <c r="K47" s="89"/>
      <c r="L47" s="89"/>
      <c r="M47" s="89"/>
      <c r="N47" s="116"/>
      <c r="O47" s="117"/>
      <c r="P47" s="117"/>
      <c r="Q47" s="117"/>
      <c r="R47" s="118"/>
      <c r="S47" s="374"/>
      <c r="T47" s="374"/>
      <c r="U47" s="374"/>
      <c r="V47" s="374"/>
      <c r="W47" s="374"/>
      <c r="X47" s="374"/>
      <c r="Y47" s="374"/>
      <c r="Z47" s="374"/>
      <c r="AA47" s="93"/>
      <c r="AB47" s="93"/>
      <c r="AC47" s="93"/>
      <c r="AD47" s="93"/>
      <c r="AE47" s="93"/>
      <c r="AF47" s="109"/>
      <c r="AG47" s="109"/>
      <c r="AH47" s="109"/>
      <c r="AI47" s="109"/>
      <c r="AJ47" s="110"/>
      <c r="AK47" s="108"/>
      <c r="AL47" s="109"/>
      <c r="AM47" s="109"/>
      <c r="AN47" s="109"/>
      <c r="AO47" s="109"/>
      <c r="AP47" s="109"/>
      <c r="AQ47" s="109"/>
      <c r="AR47" s="110"/>
      <c r="AS47" s="375"/>
      <c r="AT47" s="376"/>
      <c r="AU47" s="376"/>
      <c r="AV47" s="376"/>
      <c r="AW47" s="377"/>
      <c r="AX47" s="380">
        <f t="shared" si="0"/>
        <v>0</v>
      </c>
      <c r="AY47" s="381"/>
      <c r="AZ47" s="381"/>
      <c r="BA47" s="381"/>
      <c r="BB47" s="382"/>
      <c r="BC47" s="383" t="str">
        <f t="shared" si="1"/>
        <v>-</v>
      </c>
      <c r="BD47" s="384"/>
      <c r="BE47" s="384"/>
      <c r="BF47" s="384"/>
      <c r="BG47" s="385"/>
      <c r="BH47" s="108"/>
      <c r="BI47" s="109"/>
      <c r="BJ47" s="109"/>
      <c r="BK47" s="109"/>
      <c r="BL47" s="109"/>
      <c r="BM47" s="109"/>
      <c r="BN47" s="109"/>
      <c r="BO47" s="110"/>
      <c r="BP47" s="388">
        <f t="shared" si="2"/>
        <v>0</v>
      </c>
      <c r="BQ47" s="388"/>
      <c r="BR47" s="388"/>
      <c r="BS47" s="388"/>
      <c r="BT47" s="388"/>
      <c r="BU47" s="386" t="str">
        <f t="shared" si="3"/>
        <v>-</v>
      </c>
      <c r="BV47" s="386"/>
      <c r="BW47" s="107"/>
      <c r="BX47" s="4"/>
      <c r="BY47" s="4"/>
      <c r="BZ47" s="4"/>
      <c r="CA47" s="4"/>
      <c r="CF47" s="52"/>
    </row>
    <row r="48" spans="1:102" ht="15.75" customHeight="1" x14ac:dyDescent="0.25">
      <c r="A48">
        <v>41</v>
      </c>
      <c r="B48" s="119"/>
      <c r="C48" s="119"/>
      <c r="D48" s="119"/>
      <c r="E48" s="89"/>
      <c r="F48" s="89"/>
      <c r="G48" s="89"/>
      <c r="H48" s="89"/>
      <c r="I48" s="89"/>
      <c r="J48" s="89"/>
      <c r="K48" s="89"/>
      <c r="L48" s="89"/>
      <c r="M48" s="89"/>
      <c r="N48" s="116"/>
      <c r="O48" s="117"/>
      <c r="P48" s="117"/>
      <c r="Q48" s="117"/>
      <c r="R48" s="118"/>
      <c r="S48" s="374"/>
      <c r="T48" s="374"/>
      <c r="U48" s="374"/>
      <c r="V48" s="374"/>
      <c r="W48" s="374"/>
      <c r="X48" s="374"/>
      <c r="Y48" s="374"/>
      <c r="Z48" s="374"/>
      <c r="AA48" s="93"/>
      <c r="AB48" s="93"/>
      <c r="AC48" s="93"/>
      <c r="AD48" s="93"/>
      <c r="AE48" s="93"/>
      <c r="AF48" s="109"/>
      <c r="AG48" s="109"/>
      <c r="AH48" s="109"/>
      <c r="AI48" s="109"/>
      <c r="AJ48" s="110"/>
      <c r="AK48" s="108"/>
      <c r="AL48" s="109"/>
      <c r="AM48" s="109"/>
      <c r="AN48" s="109"/>
      <c r="AO48" s="109"/>
      <c r="AP48" s="109"/>
      <c r="AQ48" s="109"/>
      <c r="AR48" s="110"/>
      <c r="AS48" s="375"/>
      <c r="AT48" s="376"/>
      <c r="AU48" s="376"/>
      <c r="AV48" s="376"/>
      <c r="AW48" s="377"/>
      <c r="AX48" s="380">
        <f t="shared" si="0"/>
        <v>0</v>
      </c>
      <c r="AY48" s="381"/>
      <c r="AZ48" s="381"/>
      <c r="BA48" s="381"/>
      <c r="BB48" s="382"/>
      <c r="BC48" s="383" t="str">
        <f t="shared" si="1"/>
        <v>-</v>
      </c>
      <c r="BD48" s="384"/>
      <c r="BE48" s="384"/>
      <c r="BF48" s="384"/>
      <c r="BG48" s="385"/>
      <c r="BH48" s="108"/>
      <c r="BI48" s="109"/>
      <c r="BJ48" s="109"/>
      <c r="BK48" s="109"/>
      <c r="BL48" s="109"/>
      <c r="BM48" s="109"/>
      <c r="BN48" s="109"/>
      <c r="BO48" s="110"/>
      <c r="BP48" s="388">
        <f t="shared" si="2"/>
        <v>0</v>
      </c>
      <c r="BQ48" s="388"/>
      <c r="BR48" s="388"/>
      <c r="BS48" s="388"/>
      <c r="BT48" s="388"/>
      <c r="BU48" s="386" t="str">
        <f t="shared" si="3"/>
        <v>-</v>
      </c>
      <c r="BV48" s="386"/>
      <c r="BW48" s="107"/>
      <c r="BX48" s="4"/>
      <c r="BY48" s="4"/>
      <c r="BZ48" s="4"/>
      <c r="CA48" s="4"/>
      <c r="CF48" s="52"/>
    </row>
    <row r="49" spans="1:102" ht="15.75" customHeight="1" x14ac:dyDescent="0.25">
      <c r="A49">
        <v>42</v>
      </c>
      <c r="B49" s="116"/>
      <c r="C49" s="117"/>
      <c r="D49" s="118"/>
      <c r="E49" s="116"/>
      <c r="F49" s="117"/>
      <c r="G49" s="117"/>
      <c r="H49" s="117"/>
      <c r="I49" s="117"/>
      <c r="J49" s="117"/>
      <c r="K49" s="117"/>
      <c r="L49" s="117"/>
      <c r="M49" s="118"/>
      <c r="N49" s="116"/>
      <c r="O49" s="117"/>
      <c r="P49" s="117"/>
      <c r="Q49" s="117"/>
      <c r="R49" s="118"/>
      <c r="S49" s="374"/>
      <c r="T49" s="374"/>
      <c r="U49" s="374"/>
      <c r="V49" s="374"/>
      <c r="W49" s="374"/>
      <c r="X49" s="374"/>
      <c r="Y49" s="374"/>
      <c r="Z49" s="374"/>
      <c r="AA49" s="93"/>
      <c r="AB49" s="93"/>
      <c r="AC49" s="93"/>
      <c r="AD49" s="93"/>
      <c r="AE49" s="93"/>
      <c r="AF49" s="109"/>
      <c r="AG49" s="109"/>
      <c r="AH49" s="109"/>
      <c r="AI49" s="109"/>
      <c r="AJ49" s="110"/>
      <c r="AK49" s="108"/>
      <c r="AL49" s="109"/>
      <c r="AM49" s="109"/>
      <c r="AN49" s="109"/>
      <c r="AO49" s="109"/>
      <c r="AP49" s="109"/>
      <c r="AQ49" s="109"/>
      <c r="AR49" s="110"/>
      <c r="AS49" s="375"/>
      <c r="AT49" s="376"/>
      <c r="AU49" s="376"/>
      <c r="AV49" s="376"/>
      <c r="AW49" s="377"/>
      <c r="AX49" s="380">
        <f t="shared" si="0"/>
        <v>0</v>
      </c>
      <c r="AY49" s="381"/>
      <c r="AZ49" s="381"/>
      <c r="BA49" s="381"/>
      <c r="BB49" s="382"/>
      <c r="BC49" s="383" t="str">
        <f t="shared" si="1"/>
        <v>-</v>
      </c>
      <c r="BD49" s="384"/>
      <c r="BE49" s="384"/>
      <c r="BF49" s="384"/>
      <c r="BG49" s="385"/>
      <c r="BH49" s="108"/>
      <c r="BI49" s="109"/>
      <c r="BJ49" s="109"/>
      <c r="BK49" s="109"/>
      <c r="BL49" s="109"/>
      <c r="BM49" s="109"/>
      <c r="BN49" s="109"/>
      <c r="BO49" s="110"/>
      <c r="BP49" s="388">
        <f t="shared" si="2"/>
        <v>0</v>
      </c>
      <c r="BQ49" s="388"/>
      <c r="BR49" s="388"/>
      <c r="BS49" s="388"/>
      <c r="BT49" s="388"/>
      <c r="BU49" s="386" t="str">
        <f t="shared" si="3"/>
        <v>-</v>
      </c>
      <c r="BV49" s="386"/>
      <c r="BW49" s="107"/>
      <c r="BX49" s="4"/>
      <c r="BY49" s="4"/>
      <c r="BZ49" s="4"/>
      <c r="CA49" s="4"/>
      <c r="CF49" s="52"/>
    </row>
    <row r="50" spans="1:102" ht="15.75" customHeight="1" x14ac:dyDescent="0.25">
      <c r="A50">
        <v>43</v>
      </c>
      <c r="B50" s="119"/>
      <c r="C50" s="119"/>
      <c r="D50" s="119"/>
      <c r="E50" s="89"/>
      <c r="F50" s="89"/>
      <c r="G50" s="89"/>
      <c r="H50" s="89"/>
      <c r="I50" s="89"/>
      <c r="J50" s="89"/>
      <c r="K50" s="89"/>
      <c r="L50" s="89"/>
      <c r="M50" s="89"/>
      <c r="N50" s="116"/>
      <c r="O50" s="117"/>
      <c r="P50" s="117"/>
      <c r="Q50" s="117"/>
      <c r="R50" s="118"/>
      <c r="S50" s="374"/>
      <c r="T50" s="374"/>
      <c r="U50" s="374"/>
      <c r="V50" s="374"/>
      <c r="W50" s="374"/>
      <c r="X50" s="374"/>
      <c r="Y50" s="374"/>
      <c r="Z50" s="374"/>
      <c r="AA50" s="93"/>
      <c r="AB50" s="93"/>
      <c r="AC50" s="93"/>
      <c r="AD50" s="93"/>
      <c r="AE50" s="93"/>
      <c r="AF50" s="109"/>
      <c r="AG50" s="109"/>
      <c r="AH50" s="109"/>
      <c r="AI50" s="109"/>
      <c r="AJ50" s="110"/>
      <c r="AK50" s="108"/>
      <c r="AL50" s="109"/>
      <c r="AM50" s="109"/>
      <c r="AN50" s="109"/>
      <c r="AO50" s="109"/>
      <c r="AP50" s="109"/>
      <c r="AQ50" s="109"/>
      <c r="AR50" s="110"/>
      <c r="AS50" s="375"/>
      <c r="AT50" s="376"/>
      <c r="AU50" s="376"/>
      <c r="AV50" s="376"/>
      <c r="AW50" s="377"/>
      <c r="AX50" s="380">
        <f t="shared" si="0"/>
        <v>0</v>
      </c>
      <c r="AY50" s="381"/>
      <c r="AZ50" s="381"/>
      <c r="BA50" s="381"/>
      <c r="BB50" s="382"/>
      <c r="BC50" s="383" t="str">
        <f t="shared" si="1"/>
        <v>-</v>
      </c>
      <c r="BD50" s="384"/>
      <c r="BE50" s="384"/>
      <c r="BF50" s="384"/>
      <c r="BG50" s="385"/>
      <c r="BH50" s="108"/>
      <c r="BI50" s="109"/>
      <c r="BJ50" s="109"/>
      <c r="BK50" s="109"/>
      <c r="BL50" s="109"/>
      <c r="BM50" s="109"/>
      <c r="BN50" s="109"/>
      <c r="BO50" s="110"/>
      <c r="BP50" s="388">
        <f t="shared" si="2"/>
        <v>0</v>
      </c>
      <c r="BQ50" s="388"/>
      <c r="BR50" s="388"/>
      <c r="BS50" s="388"/>
      <c r="BT50" s="388"/>
      <c r="BU50" s="386" t="str">
        <f t="shared" si="3"/>
        <v>-</v>
      </c>
      <c r="BV50" s="386"/>
      <c r="BW50" s="107"/>
      <c r="BX50" s="4"/>
      <c r="BY50" s="4"/>
      <c r="BZ50" s="4"/>
      <c r="CA50" s="4"/>
      <c r="CF50" s="52"/>
    </row>
    <row r="51" spans="1:102" ht="15.75" customHeight="1" x14ac:dyDescent="0.25">
      <c r="A51">
        <v>44</v>
      </c>
      <c r="B51" s="119"/>
      <c r="C51" s="119"/>
      <c r="D51" s="119"/>
      <c r="E51" s="89"/>
      <c r="F51" s="89"/>
      <c r="G51" s="89"/>
      <c r="H51" s="89"/>
      <c r="I51" s="89"/>
      <c r="J51" s="89"/>
      <c r="K51" s="89"/>
      <c r="L51" s="89"/>
      <c r="M51" s="89"/>
      <c r="N51" s="116"/>
      <c r="O51" s="117"/>
      <c r="P51" s="117"/>
      <c r="Q51" s="117"/>
      <c r="R51" s="118"/>
      <c r="S51" s="374"/>
      <c r="T51" s="374"/>
      <c r="U51" s="374"/>
      <c r="V51" s="374"/>
      <c r="W51" s="374"/>
      <c r="X51" s="374"/>
      <c r="Y51" s="374"/>
      <c r="Z51" s="374"/>
      <c r="AA51" s="93"/>
      <c r="AB51" s="93"/>
      <c r="AC51" s="93"/>
      <c r="AD51" s="93"/>
      <c r="AE51" s="93"/>
      <c r="AF51" s="109"/>
      <c r="AG51" s="109"/>
      <c r="AH51" s="109"/>
      <c r="AI51" s="109"/>
      <c r="AJ51" s="110"/>
      <c r="AK51" s="108"/>
      <c r="AL51" s="109"/>
      <c r="AM51" s="109"/>
      <c r="AN51" s="109"/>
      <c r="AO51" s="109"/>
      <c r="AP51" s="109"/>
      <c r="AQ51" s="109"/>
      <c r="AR51" s="110"/>
      <c r="AS51" s="375"/>
      <c r="AT51" s="376"/>
      <c r="AU51" s="376"/>
      <c r="AV51" s="376"/>
      <c r="AW51" s="377"/>
      <c r="AX51" s="380">
        <f t="shared" si="0"/>
        <v>0</v>
      </c>
      <c r="AY51" s="381"/>
      <c r="AZ51" s="381"/>
      <c r="BA51" s="381"/>
      <c r="BB51" s="382"/>
      <c r="BC51" s="383" t="str">
        <f t="shared" si="1"/>
        <v>-</v>
      </c>
      <c r="BD51" s="384"/>
      <c r="BE51" s="384"/>
      <c r="BF51" s="384"/>
      <c r="BG51" s="385"/>
      <c r="BH51" s="108"/>
      <c r="BI51" s="109"/>
      <c r="BJ51" s="109"/>
      <c r="BK51" s="109"/>
      <c r="BL51" s="109"/>
      <c r="BM51" s="109"/>
      <c r="BN51" s="109"/>
      <c r="BO51" s="110"/>
      <c r="BP51" s="388">
        <f t="shared" si="2"/>
        <v>0</v>
      </c>
      <c r="BQ51" s="388"/>
      <c r="BR51" s="388"/>
      <c r="BS51" s="388"/>
      <c r="BT51" s="388"/>
      <c r="BU51" s="386" t="str">
        <f t="shared" si="3"/>
        <v>-</v>
      </c>
      <c r="BV51" s="386"/>
      <c r="BW51" s="107"/>
      <c r="BX51" s="4"/>
      <c r="BY51" s="4"/>
      <c r="BZ51" s="4"/>
      <c r="CA51" s="4"/>
      <c r="CF51" s="52"/>
    </row>
    <row r="52" spans="1:102" ht="15.75" customHeight="1" x14ac:dyDescent="0.25">
      <c r="A52">
        <v>45</v>
      </c>
      <c r="B52" s="119"/>
      <c r="C52" s="119"/>
      <c r="D52" s="119"/>
      <c r="E52" s="116"/>
      <c r="F52" s="117"/>
      <c r="G52" s="117"/>
      <c r="H52" s="117"/>
      <c r="I52" s="117"/>
      <c r="J52" s="117"/>
      <c r="K52" s="117"/>
      <c r="L52" s="117"/>
      <c r="M52" s="118"/>
      <c r="N52" s="116"/>
      <c r="O52" s="117"/>
      <c r="P52" s="117"/>
      <c r="Q52" s="117"/>
      <c r="R52" s="118"/>
      <c r="S52" s="374"/>
      <c r="T52" s="374"/>
      <c r="U52" s="374"/>
      <c r="V52" s="374"/>
      <c r="W52" s="374"/>
      <c r="X52" s="374"/>
      <c r="Y52" s="374"/>
      <c r="Z52" s="374"/>
      <c r="AA52" s="93"/>
      <c r="AB52" s="93"/>
      <c r="AC52" s="93"/>
      <c r="AD52" s="93"/>
      <c r="AE52" s="93"/>
      <c r="AF52" s="109"/>
      <c r="AG52" s="109"/>
      <c r="AH52" s="109"/>
      <c r="AI52" s="109"/>
      <c r="AJ52" s="110"/>
      <c r="AK52" s="108"/>
      <c r="AL52" s="109"/>
      <c r="AM52" s="109"/>
      <c r="AN52" s="109"/>
      <c r="AO52" s="109"/>
      <c r="AP52" s="109"/>
      <c r="AQ52" s="109"/>
      <c r="AR52" s="110"/>
      <c r="AS52" s="375"/>
      <c r="AT52" s="376"/>
      <c r="AU52" s="376"/>
      <c r="AV52" s="376"/>
      <c r="AW52" s="377"/>
      <c r="AX52" s="380">
        <f t="shared" si="0"/>
        <v>0</v>
      </c>
      <c r="AY52" s="381"/>
      <c r="AZ52" s="381"/>
      <c r="BA52" s="381"/>
      <c r="BB52" s="382"/>
      <c r="BC52" s="383" t="str">
        <f t="shared" si="1"/>
        <v>-</v>
      </c>
      <c r="BD52" s="384"/>
      <c r="BE52" s="384"/>
      <c r="BF52" s="384"/>
      <c r="BG52" s="385"/>
      <c r="BH52" s="108"/>
      <c r="BI52" s="109"/>
      <c r="BJ52" s="109"/>
      <c r="BK52" s="109"/>
      <c r="BL52" s="109"/>
      <c r="BM52" s="109"/>
      <c r="BN52" s="109"/>
      <c r="BO52" s="110"/>
      <c r="BP52" s="388">
        <f t="shared" si="2"/>
        <v>0</v>
      </c>
      <c r="BQ52" s="388"/>
      <c r="BR52" s="388"/>
      <c r="BS52" s="388"/>
      <c r="BT52" s="388"/>
      <c r="BU52" s="386" t="str">
        <f t="shared" si="3"/>
        <v>-</v>
      </c>
      <c r="BV52" s="386"/>
      <c r="BW52" s="107"/>
      <c r="BX52" s="4"/>
      <c r="BY52" s="4"/>
      <c r="BZ52" s="4"/>
      <c r="CA52" s="4"/>
      <c r="CF52" s="52"/>
    </row>
    <row r="53" spans="1:102" ht="15.75" customHeight="1" x14ac:dyDescent="0.25">
      <c r="A53">
        <v>46</v>
      </c>
      <c r="B53" s="119"/>
      <c r="C53" s="119"/>
      <c r="D53" s="119"/>
      <c r="E53" s="89"/>
      <c r="F53" s="89"/>
      <c r="G53" s="89"/>
      <c r="H53" s="89"/>
      <c r="I53" s="89"/>
      <c r="J53" s="89"/>
      <c r="K53" s="89"/>
      <c r="L53" s="89"/>
      <c r="M53" s="89"/>
      <c r="N53" s="116"/>
      <c r="O53" s="117"/>
      <c r="P53" s="117"/>
      <c r="Q53" s="117"/>
      <c r="R53" s="118"/>
      <c r="S53" s="374"/>
      <c r="T53" s="374"/>
      <c r="U53" s="374"/>
      <c r="V53" s="374"/>
      <c r="W53" s="374"/>
      <c r="X53" s="374"/>
      <c r="Y53" s="374"/>
      <c r="Z53" s="374"/>
      <c r="AA53" s="93"/>
      <c r="AB53" s="93"/>
      <c r="AC53" s="93"/>
      <c r="AD53" s="93"/>
      <c r="AE53" s="93"/>
      <c r="AF53" s="109"/>
      <c r="AG53" s="109"/>
      <c r="AH53" s="109"/>
      <c r="AI53" s="109"/>
      <c r="AJ53" s="110"/>
      <c r="AK53" s="108"/>
      <c r="AL53" s="109"/>
      <c r="AM53" s="109"/>
      <c r="AN53" s="109"/>
      <c r="AO53" s="109"/>
      <c r="AP53" s="109"/>
      <c r="AQ53" s="109"/>
      <c r="AR53" s="110"/>
      <c r="AS53" s="375"/>
      <c r="AT53" s="376"/>
      <c r="AU53" s="376"/>
      <c r="AV53" s="376"/>
      <c r="AW53" s="377"/>
      <c r="AX53" s="380">
        <f t="shared" si="0"/>
        <v>0</v>
      </c>
      <c r="AY53" s="381"/>
      <c r="AZ53" s="381"/>
      <c r="BA53" s="381"/>
      <c r="BB53" s="382"/>
      <c r="BC53" s="383" t="str">
        <f t="shared" si="1"/>
        <v>-</v>
      </c>
      <c r="BD53" s="384"/>
      <c r="BE53" s="384"/>
      <c r="BF53" s="384"/>
      <c r="BG53" s="385"/>
      <c r="BH53" s="108"/>
      <c r="BI53" s="109"/>
      <c r="BJ53" s="109"/>
      <c r="BK53" s="109"/>
      <c r="BL53" s="109"/>
      <c r="BM53" s="109"/>
      <c r="BN53" s="109"/>
      <c r="BO53" s="110"/>
      <c r="BP53" s="388">
        <f t="shared" si="2"/>
        <v>0</v>
      </c>
      <c r="BQ53" s="388"/>
      <c r="BR53" s="388"/>
      <c r="BS53" s="388"/>
      <c r="BT53" s="388"/>
      <c r="BU53" s="386" t="str">
        <f t="shared" si="3"/>
        <v>-</v>
      </c>
      <c r="BV53" s="386"/>
      <c r="BW53" s="107"/>
      <c r="BX53" s="4"/>
      <c r="BY53" s="4"/>
      <c r="BZ53" s="4"/>
      <c r="CA53" s="4"/>
      <c r="CF53" s="52"/>
    </row>
    <row r="54" spans="1:102" ht="15.75" customHeight="1" x14ac:dyDescent="0.25">
      <c r="A54">
        <v>47</v>
      </c>
      <c r="B54" s="119"/>
      <c r="C54" s="119"/>
      <c r="D54" s="119"/>
      <c r="E54" s="89"/>
      <c r="F54" s="89"/>
      <c r="G54" s="89"/>
      <c r="H54" s="89"/>
      <c r="I54" s="89"/>
      <c r="J54" s="89"/>
      <c r="K54" s="89"/>
      <c r="L54" s="89"/>
      <c r="M54" s="89"/>
      <c r="N54" s="116"/>
      <c r="O54" s="117"/>
      <c r="P54" s="117"/>
      <c r="Q54" s="117"/>
      <c r="R54" s="118"/>
      <c r="S54" s="374"/>
      <c r="T54" s="374"/>
      <c r="U54" s="374"/>
      <c r="V54" s="374"/>
      <c r="W54" s="374"/>
      <c r="X54" s="374"/>
      <c r="Y54" s="374"/>
      <c r="Z54" s="374"/>
      <c r="AA54" s="93"/>
      <c r="AB54" s="93"/>
      <c r="AC54" s="93"/>
      <c r="AD54" s="93"/>
      <c r="AE54" s="93"/>
      <c r="AF54" s="109"/>
      <c r="AG54" s="109"/>
      <c r="AH54" s="109"/>
      <c r="AI54" s="109"/>
      <c r="AJ54" s="110"/>
      <c r="AK54" s="108"/>
      <c r="AL54" s="109"/>
      <c r="AM54" s="109"/>
      <c r="AN54" s="109"/>
      <c r="AO54" s="109"/>
      <c r="AP54" s="109"/>
      <c r="AQ54" s="109"/>
      <c r="AR54" s="110"/>
      <c r="AS54" s="375"/>
      <c r="AT54" s="376"/>
      <c r="AU54" s="376"/>
      <c r="AV54" s="376"/>
      <c r="AW54" s="377"/>
      <c r="AX54" s="380">
        <f t="shared" si="0"/>
        <v>0</v>
      </c>
      <c r="AY54" s="381"/>
      <c r="AZ54" s="381"/>
      <c r="BA54" s="381"/>
      <c r="BB54" s="382"/>
      <c r="BC54" s="383" t="str">
        <f t="shared" si="1"/>
        <v>-</v>
      </c>
      <c r="BD54" s="384"/>
      <c r="BE54" s="384"/>
      <c r="BF54" s="384"/>
      <c r="BG54" s="385"/>
      <c r="BH54" s="108"/>
      <c r="BI54" s="109"/>
      <c r="BJ54" s="109"/>
      <c r="BK54" s="109"/>
      <c r="BL54" s="109"/>
      <c r="BM54" s="109"/>
      <c r="BN54" s="109"/>
      <c r="BO54" s="110"/>
      <c r="BP54" s="388">
        <f t="shared" si="2"/>
        <v>0</v>
      </c>
      <c r="BQ54" s="388"/>
      <c r="BR54" s="388"/>
      <c r="BS54" s="388"/>
      <c r="BT54" s="388"/>
      <c r="BU54" s="386" t="str">
        <f t="shared" si="3"/>
        <v>-</v>
      </c>
      <c r="BV54" s="386"/>
      <c r="BW54" s="107"/>
      <c r="BX54" s="4"/>
      <c r="BY54" s="4"/>
      <c r="BZ54" s="4"/>
      <c r="CA54" s="4"/>
      <c r="CF54" s="52"/>
      <c r="CX54" s="37"/>
    </row>
    <row r="55" spans="1:102" ht="15.75" customHeight="1" x14ac:dyDescent="0.25">
      <c r="A55">
        <v>48</v>
      </c>
      <c r="B55" s="119"/>
      <c r="C55" s="119"/>
      <c r="D55" s="119"/>
      <c r="E55" s="89"/>
      <c r="F55" s="89"/>
      <c r="G55" s="89"/>
      <c r="H55" s="89"/>
      <c r="I55" s="89"/>
      <c r="J55" s="89"/>
      <c r="K55" s="89"/>
      <c r="L55" s="89"/>
      <c r="M55" s="89"/>
      <c r="N55" s="116"/>
      <c r="O55" s="117"/>
      <c r="P55" s="117"/>
      <c r="Q55" s="117"/>
      <c r="R55" s="118"/>
      <c r="S55" s="374"/>
      <c r="T55" s="374"/>
      <c r="U55" s="374"/>
      <c r="V55" s="374"/>
      <c r="W55" s="374"/>
      <c r="X55" s="374"/>
      <c r="Y55" s="374"/>
      <c r="Z55" s="374"/>
      <c r="AA55" s="93"/>
      <c r="AB55" s="93"/>
      <c r="AC55" s="93"/>
      <c r="AD55" s="93"/>
      <c r="AE55" s="93"/>
      <c r="AF55" s="109"/>
      <c r="AG55" s="109"/>
      <c r="AH55" s="109"/>
      <c r="AI55" s="109"/>
      <c r="AJ55" s="110"/>
      <c r="AK55" s="108"/>
      <c r="AL55" s="109"/>
      <c r="AM55" s="109"/>
      <c r="AN55" s="109"/>
      <c r="AO55" s="109"/>
      <c r="AP55" s="109"/>
      <c r="AQ55" s="109"/>
      <c r="AR55" s="110"/>
      <c r="AS55" s="375"/>
      <c r="AT55" s="376"/>
      <c r="AU55" s="376"/>
      <c r="AV55" s="376"/>
      <c r="AW55" s="377"/>
      <c r="AX55" s="380">
        <f t="shared" si="0"/>
        <v>0</v>
      </c>
      <c r="AY55" s="381"/>
      <c r="AZ55" s="381"/>
      <c r="BA55" s="381"/>
      <c r="BB55" s="382"/>
      <c r="BC55" s="383" t="str">
        <f t="shared" si="1"/>
        <v>-</v>
      </c>
      <c r="BD55" s="384"/>
      <c r="BE55" s="384"/>
      <c r="BF55" s="384"/>
      <c r="BG55" s="385"/>
      <c r="BH55" s="108"/>
      <c r="BI55" s="109"/>
      <c r="BJ55" s="109"/>
      <c r="BK55" s="109"/>
      <c r="BL55" s="109"/>
      <c r="BM55" s="109"/>
      <c r="BN55" s="109"/>
      <c r="BO55" s="110"/>
      <c r="BP55" s="388">
        <f t="shared" si="2"/>
        <v>0</v>
      </c>
      <c r="BQ55" s="388"/>
      <c r="BR55" s="388"/>
      <c r="BS55" s="388"/>
      <c r="BT55" s="388"/>
      <c r="BU55" s="386" t="str">
        <f t="shared" si="3"/>
        <v>-</v>
      </c>
      <c r="BV55" s="386"/>
      <c r="BW55" s="107"/>
      <c r="BX55" s="4"/>
      <c r="BY55" s="4"/>
      <c r="BZ55" s="4"/>
      <c r="CA55" s="4"/>
      <c r="CF55" s="52"/>
    </row>
    <row r="56" spans="1:102" ht="15.75" customHeight="1" x14ac:dyDescent="0.25">
      <c r="A56">
        <v>49</v>
      </c>
      <c r="B56" s="119"/>
      <c r="C56" s="119"/>
      <c r="D56" s="119"/>
      <c r="E56" s="89"/>
      <c r="F56" s="89"/>
      <c r="G56" s="89"/>
      <c r="H56" s="89"/>
      <c r="I56" s="89"/>
      <c r="J56" s="89"/>
      <c r="K56" s="89"/>
      <c r="L56" s="89"/>
      <c r="M56" s="89"/>
      <c r="N56" s="116"/>
      <c r="O56" s="117"/>
      <c r="P56" s="117"/>
      <c r="Q56" s="117"/>
      <c r="R56" s="118"/>
      <c r="S56" s="374"/>
      <c r="T56" s="374"/>
      <c r="U56" s="374"/>
      <c r="V56" s="374"/>
      <c r="W56" s="374"/>
      <c r="X56" s="374"/>
      <c r="Y56" s="374"/>
      <c r="Z56" s="374"/>
      <c r="AA56" s="93"/>
      <c r="AB56" s="93"/>
      <c r="AC56" s="93"/>
      <c r="AD56" s="93"/>
      <c r="AE56" s="93"/>
      <c r="AF56" s="109"/>
      <c r="AG56" s="109"/>
      <c r="AH56" s="109"/>
      <c r="AI56" s="109"/>
      <c r="AJ56" s="110"/>
      <c r="AK56" s="108"/>
      <c r="AL56" s="109"/>
      <c r="AM56" s="109"/>
      <c r="AN56" s="109"/>
      <c r="AO56" s="109"/>
      <c r="AP56" s="109"/>
      <c r="AQ56" s="109"/>
      <c r="AR56" s="110"/>
      <c r="AS56" s="375"/>
      <c r="AT56" s="376"/>
      <c r="AU56" s="376"/>
      <c r="AV56" s="376"/>
      <c r="AW56" s="377"/>
      <c r="AX56" s="380">
        <f t="shared" si="0"/>
        <v>0</v>
      </c>
      <c r="AY56" s="381"/>
      <c r="AZ56" s="381"/>
      <c r="BA56" s="381"/>
      <c r="BB56" s="382"/>
      <c r="BC56" s="383" t="str">
        <f t="shared" si="1"/>
        <v>-</v>
      </c>
      <c r="BD56" s="384"/>
      <c r="BE56" s="384"/>
      <c r="BF56" s="384"/>
      <c r="BG56" s="385"/>
      <c r="BH56" s="108"/>
      <c r="BI56" s="109"/>
      <c r="BJ56" s="109"/>
      <c r="BK56" s="109"/>
      <c r="BL56" s="109"/>
      <c r="BM56" s="109"/>
      <c r="BN56" s="109"/>
      <c r="BO56" s="110"/>
      <c r="BP56" s="388">
        <f t="shared" si="2"/>
        <v>0</v>
      </c>
      <c r="BQ56" s="388"/>
      <c r="BR56" s="388"/>
      <c r="BS56" s="388"/>
      <c r="BT56" s="388"/>
      <c r="BU56" s="386" t="str">
        <f t="shared" si="3"/>
        <v>-</v>
      </c>
      <c r="BV56" s="386"/>
      <c r="BW56" s="107"/>
      <c r="BX56" s="4"/>
      <c r="BY56" s="4"/>
      <c r="BZ56" s="4"/>
      <c r="CA56" s="4"/>
      <c r="CF56" s="52"/>
    </row>
    <row r="57" spans="1:102" ht="15.75" customHeight="1" x14ac:dyDescent="0.25">
      <c r="A57">
        <v>50</v>
      </c>
      <c r="B57" s="119"/>
      <c r="C57" s="119"/>
      <c r="D57" s="119"/>
      <c r="E57" s="89"/>
      <c r="F57" s="89"/>
      <c r="G57" s="89"/>
      <c r="H57" s="89"/>
      <c r="I57" s="89"/>
      <c r="J57" s="89"/>
      <c r="K57" s="89"/>
      <c r="L57" s="89"/>
      <c r="M57" s="89"/>
      <c r="N57" s="116"/>
      <c r="O57" s="117"/>
      <c r="P57" s="117"/>
      <c r="Q57" s="117"/>
      <c r="R57" s="118"/>
      <c r="S57" s="374"/>
      <c r="T57" s="374"/>
      <c r="U57" s="374"/>
      <c r="V57" s="374"/>
      <c r="W57" s="374"/>
      <c r="X57" s="374"/>
      <c r="Y57" s="374"/>
      <c r="Z57" s="374"/>
      <c r="AA57" s="93"/>
      <c r="AB57" s="93"/>
      <c r="AC57" s="93"/>
      <c r="AD57" s="93"/>
      <c r="AE57" s="93"/>
      <c r="AF57" s="109"/>
      <c r="AG57" s="109"/>
      <c r="AH57" s="109"/>
      <c r="AI57" s="109"/>
      <c r="AJ57" s="110"/>
      <c r="AK57" s="108"/>
      <c r="AL57" s="109"/>
      <c r="AM57" s="109"/>
      <c r="AN57" s="109"/>
      <c r="AO57" s="109"/>
      <c r="AP57" s="109"/>
      <c r="AQ57" s="109"/>
      <c r="AR57" s="110"/>
      <c r="AS57" s="375"/>
      <c r="AT57" s="376"/>
      <c r="AU57" s="376"/>
      <c r="AV57" s="376"/>
      <c r="AW57" s="377"/>
      <c r="AX57" s="380">
        <f t="shared" si="0"/>
        <v>0</v>
      </c>
      <c r="AY57" s="381"/>
      <c r="AZ57" s="381"/>
      <c r="BA57" s="381"/>
      <c r="BB57" s="382"/>
      <c r="BC57" s="383" t="str">
        <f t="shared" si="1"/>
        <v>-</v>
      </c>
      <c r="BD57" s="384"/>
      <c r="BE57" s="384"/>
      <c r="BF57" s="384"/>
      <c r="BG57" s="385"/>
      <c r="BH57" s="108"/>
      <c r="BI57" s="109"/>
      <c r="BJ57" s="109"/>
      <c r="BK57" s="109"/>
      <c r="BL57" s="109"/>
      <c r="BM57" s="109"/>
      <c r="BN57" s="109"/>
      <c r="BO57" s="110"/>
      <c r="BP57" s="388">
        <f t="shared" si="2"/>
        <v>0</v>
      </c>
      <c r="BQ57" s="388"/>
      <c r="BR57" s="388"/>
      <c r="BS57" s="388"/>
      <c r="BT57" s="388"/>
      <c r="BU57" s="386" t="str">
        <f t="shared" si="3"/>
        <v>-</v>
      </c>
      <c r="BV57" s="386"/>
      <c r="BW57" s="107"/>
      <c r="BX57" s="4"/>
      <c r="BY57" s="4"/>
      <c r="BZ57" s="4"/>
      <c r="CA57" s="4"/>
      <c r="CF57" s="52"/>
    </row>
    <row r="58" spans="1:102" ht="15.75" customHeight="1" x14ac:dyDescent="0.25">
      <c r="A58">
        <v>51</v>
      </c>
      <c r="B58" s="119"/>
      <c r="C58" s="119"/>
      <c r="D58" s="119"/>
      <c r="E58" s="89"/>
      <c r="F58" s="89"/>
      <c r="G58" s="89"/>
      <c r="H58" s="89"/>
      <c r="I58" s="89"/>
      <c r="J58" s="89"/>
      <c r="K58" s="89"/>
      <c r="L58" s="89"/>
      <c r="M58" s="89"/>
      <c r="N58" s="116"/>
      <c r="O58" s="117"/>
      <c r="P58" s="117"/>
      <c r="Q58" s="117"/>
      <c r="R58" s="118"/>
      <c r="S58" s="374"/>
      <c r="T58" s="374"/>
      <c r="U58" s="374"/>
      <c r="V58" s="374"/>
      <c r="W58" s="374"/>
      <c r="X58" s="374"/>
      <c r="Y58" s="374"/>
      <c r="Z58" s="374"/>
      <c r="AA58" s="93"/>
      <c r="AB58" s="93"/>
      <c r="AC58" s="93"/>
      <c r="AD58" s="93"/>
      <c r="AE58" s="93"/>
      <c r="AF58" s="109"/>
      <c r="AG58" s="109"/>
      <c r="AH58" s="109"/>
      <c r="AI58" s="109"/>
      <c r="AJ58" s="110"/>
      <c r="AK58" s="108"/>
      <c r="AL58" s="109"/>
      <c r="AM58" s="109"/>
      <c r="AN58" s="109"/>
      <c r="AO58" s="109"/>
      <c r="AP58" s="109"/>
      <c r="AQ58" s="109"/>
      <c r="AR58" s="110"/>
      <c r="AS58" s="375"/>
      <c r="AT58" s="376"/>
      <c r="AU58" s="376"/>
      <c r="AV58" s="376"/>
      <c r="AW58" s="377"/>
      <c r="AX58" s="380">
        <f t="shared" si="0"/>
        <v>0</v>
      </c>
      <c r="AY58" s="381"/>
      <c r="AZ58" s="381"/>
      <c r="BA58" s="381"/>
      <c r="BB58" s="382"/>
      <c r="BC58" s="383" t="str">
        <f t="shared" si="1"/>
        <v>-</v>
      </c>
      <c r="BD58" s="384"/>
      <c r="BE58" s="384"/>
      <c r="BF58" s="384"/>
      <c r="BG58" s="385"/>
      <c r="BH58" s="108"/>
      <c r="BI58" s="109"/>
      <c r="BJ58" s="109"/>
      <c r="BK58" s="109"/>
      <c r="BL58" s="109"/>
      <c r="BM58" s="109"/>
      <c r="BN58" s="109"/>
      <c r="BO58" s="110"/>
      <c r="BP58" s="388">
        <f t="shared" si="2"/>
        <v>0</v>
      </c>
      <c r="BQ58" s="388"/>
      <c r="BR58" s="388"/>
      <c r="BS58" s="388"/>
      <c r="BT58" s="388"/>
      <c r="BU58" s="386" t="str">
        <f t="shared" si="3"/>
        <v>-</v>
      </c>
      <c r="BV58" s="386"/>
      <c r="BW58" s="107"/>
      <c r="BX58" s="4"/>
      <c r="BY58" s="4"/>
      <c r="BZ58" s="4"/>
      <c r="CA58" s="4"/>
      <c r="CF58" s="52"/>
    </row>
    <row r="59" spans="1:102" ht="15.75" customHeight="1" x14ac:dyDescent="0.25">
      <c r="A59">
        <v>52</v>
      </c>
      <c r="B59" s="116"/>
      <c r="C59" s="117"/>
      <c r="D59" s="118"/>
      <c r="E59" s="116"/>
      <c r="F59" s="117"/>
      <c r="G59" s="117"/>
      <c r="H59" s="117"/>
      <c r="I59" s="117"/>
      <c r="J59" s="117"/>
      <c r="K59" s="117"/>
      <c r="L59" s="117"/>
      <c r="M59" s="118"/>
      <c r="N59" s="116"/>
      <c r="O59" s="117"/>
      <c r="P59" s="117"/>
      <c r="Q59" s="117"/>
      <c r="R59" s="118"/>
      <c r="S59" s="374"/>
      <c r="T59" s="374"/>
      <c r="U59" s="374"/>
      <c r="V59" s="374"/>
      <c r="W59" s="374"/>
      <c r="X59" s="374"/>
      <c r="Y59" s="374"/>
      <c r="Z59" s="374"/>
      <c r="AA59" s="93"/>
      <c r="AB59" s="93"/>
      <c r="AC59" s="93"/>
      <c r="AD59" s="93"/>
      <c r="AE59" s="93"/>
      <c r="AF59" s="109"/>
      <c r="AG59" s="109"/>
      <c r="AH59" s="109"/>
      <c r="AI59" s="109"/>
      <c r="AJ59" s="110"/>
      <c r="AK59" s="108"/>
      <c r="AL59" s="109"/>
      <c r="AM59" s="109"/>
      <c r="AN59" s="109"/>
      <c r="AO59" s="109"/>
      <c r="AP59" s="109"/>
      <c r="AQ59" s="109"/>
      <c r="AR59" s="110"/>
      <c r="AS59" s="375"/>
      <c r="AT59" s="376"/>
      <c r="AU59" s="376"/>
      <c r="AV59" s="376"/>
      <c r="AW59" s="377"/>
      <c r="AX59" s="380">
        <f t="shared" si="0"/>
        <v>0</v>
      </c>
      <c r="AY59" s="381"/>
      <c r="AZ59" s="381"/>
      <c r="BA59" s="381"/>
      <c r="BB59" s="382"/>
      <c r="BC59" s="383" t="str">
        <f t="shared" si="1"/>
        <v>-</v>
      </c>
      <c r="BD59" s="384"/>
      <c r="BE59" s="384"/>
      <c r="BF59" s="384"/>
      <c r="BG59" s="385"/>
      <c r="BH59" s="108"/>
      <c r="BI59" s="109"/>
      <c r="BJ59" s="109"/>
      <c r="BK59" s="109"/>
      <c r="BL59" s="109"/>
      <c r="BM59" s="109"/>
      <c r="BN59" s="109"/>
      <c r="BO59" s="110"/>
      <c r="BP59" s="388">
        <f t="shared" si="2"/>
        <v>0</v>
      </c>
      <c r="BQ59" s="388"/>
      <c r="BR59" s="388"/>
      <c r="BS59" s="388"/>
      <c r="BT59" s="388"/>
      <c r="BU59" s="386" t="str">
        <f t="shared" si="3"/>
        <v>-</v>
      </c>
      <c r="BV59" s="386"/>
      <c r="BW59" s="107"/>
      <c r="BX59" s="4"/>
      <c r="BY59" s="4"/>
      <c r="BZ59" s="4"/>
      <c r="CA59" s="4"/>
      <c r="CF59" s="52"/>
    </row>
    <row r="60" spans="1:102" ht="15.75" customHeight="1" x14ac:dyDescent="0.25">
      <c r="A60">
        <v>53</v>
      </c>
      <c r="B60" s="119"/>
      <c r="C60" s="119"/>
      <c r="D60" s="119"/>
      <c r="E60" s="89"/>
      <c r="F60" s="89"/>
      <c r="G60" s="89"/>
      <c r="H60" s="89"/>
      <c r="I60" s="89"/>
      <c r="J60" s="89"/>
      <c r="K60" s="89"/>
      <c r="L60" s="89"/>
      <c r="M60" s="89"/>
      <c r="N60" s="116"/>
      <c r="O60" s="117"/>
      <c r="P60" s="117"/>
      <c r="Q60" s="117"/>
      <c r="R60" s="118"/>
      <c r="S60" s="374"/>
      <c r="T60" s="374"/>
      <c r="U60" s="374"/>
      <c r="V60" s="374"/>
      <c r="W60" s="374"/>
      <c r="X60" s="374"/>
      <c r="Y60" s="374"/>
      <c r="Z60" s="374"/>
      <c r="AA60" s="93"/>
      <c r="AB60" s="93"/>
      <c r="AC60" s="93"/>
      <c r="AD60" s="93"/>
      <c r="AE60" s="93"/>
      <c r="AF60" s="109"/>
      <c r="AG60" s="109"/>
      <c r="AH60" s="109"/>
      <c r="AI60" s="109"/>
      <c r="AJ60" s="110"/>
      <c r="AK60" s="108"/>
      <c r="AL60" s="109"/>
      <c r="AM60" s="109"/>
      <c r="AN60" s="109"/>
      <c r="AO60" s="109"/>
      <c r="AP60" s="109"/>
      <c r="AQ60" s="109"/>
      <c r="AR60" s="110"/>
      <c r="AS60" s="375"/>
      <c r="AT60" s="376"/>
      <c r="AU60" s="376"/>
      <c r="AV60" s="376"/>
      <c r="AW60" s="377"/>
      <c r="AX60" s="380">
        <f t="shared" si="0"/>
        <v>0</v>
      </c>
      <c r="AY60" s="381"/>
      <c r="AZ60" s="381"/>
      <c r="BA60" s="381"/>
      <c r="BB60" s="382"/>
      <c r="BC60" s="383" t="str">
        <f t="shared" si="1"/>
        <v>-</v>
      </c>
      <c r="BD60" s="384"/>
      <c r="BE60" s="384"/>
      <c r="BF60" s="384"/>
      <c r="BG60" s="385"/>
      <c r="BH60" s="108"/>
      <c r="BI60" s="109"/>
      <c r="BJ60" s="109"/>
      <c r="BK60" s="109"/>
      <c r="BL60" s="109"/>
      <c r="BM60" s="109"/>
      <c r="BN60" s="109"/>
      <c r="BO60" s="110"/>
      <c r="BP60" s="388">
        <f t="shared" si="2"/>
        <v>0</v>
      </c>
      <c r="BQ60" s="388"/>
      <c r="BR60" s="388"/>
      <c r="BS60" s="388"/>
      <c r="BT60" s="388"/>
      <c r="BU60" s="386" t="str">
        <f t="shared" si="3"/>
        <v>-</v>
      </c>
      <c r="BV60" s="386"/>
      <c r="BW60" s="107"/>
      <c r="BX60" s="4"/>
      <c r="BY60" s="4"/>
      <c r="BZ60" s="4"/>
      <c r="CA60" s="4"/>
      <c r="CF60" s="52"/>
    </row>
    <row r="61" spans="1:102" ht="15.75" customHeight="1" x14ac:dyDescent="0.25">
      <c r="A61">
        <v>54</v>
      </c>
      <c r="B61" s="119"/>
      <c r="C61" s="119"/>
      <c r="D61" s="119"/>
      <c r="E61" s="89"/>
      <c r="F61" s="89"/>
      <c r="G61" s="89"/>
      <c r="H61" s="89"/>
      <c r="I61" s="89"/>
      <c r="J61" s="89"/>
      <c r="K61" s="89"/>
      <c r="L61" s="89"/>
      <c r="M61" s="89"/>
      <c r="N61" s="116"/>
      <c r="O61" s="117"/>
      <c r="P61" s="117"/>
      <c r="Q61" s="117"/>
      <c r="R61" s="118"/>
      <c r="S61" s="374"/>
      <c r="T61" s="374"/>
      <c r="U61" s="374"/>
      <c r="V61" s="374"/>
      <c r="W61" s="374"/>
      <c r="X61" s="374"/>
      <c r="Y61" s="374"/>
      <c r="Z61" s="374"/>
      <c r="AA61" s="93"/>
      <c r="AB61" s="93"/>
      <c r="AC61" s="93"/>
      <c r="AD61" s="93"/>
      <c r="AE61" s="93"/>
      <c r="AF61" s="109"/>
      <c r="AG61" s="109"/>
      <c r="AH61" s="109"/>
      <c r="AI61" s="109"/>
      <c r="AJ61" s="110"/>
      <c r="AK61" s="108"/>
      <c r="AL61" s="109"/>
      <c r="AM61" s="109"/>
      <c r="AN61" s="109"/>
      <c r="AO61" s="109"/>
      <c r="AP61" s="109"/>
      <c r="AQ61" s="109"/>
      <c r="AR61" s="110"/>
      <c r="AS61" s="375"/>
      <c r="AT61" s="376"/>
      <c r="AU61" s="376"/>
      <c r="AV61" s="376"/>
      <c r="AW61" s="377"/>
      <c r="AX61" s="380">
        <f t="shared" si="0"/>
        <v>0</v>
      </c>
      <c r="AY61" s="381"/>
      <c r="AZ61" s="381"/>
      <c r="BA61" s="381"/>
      <c r="BB61" s="382"/>
      <c r="BC61" s="383" t="str">
        <f t="shared" si="1"/>
        <v>-</v>
      </c>
      <c r="BD61" s="384"/>
      <c r="BE61" s="384"/>
      <c r="BF61" s="384"/>
      <c r="BG61" s="385"/>
      <c r="BH61" s="108"/>
      <c r="BI61" s="109"/>
      <c r="BJ61" s="109"/>
      <c r="BK61" s="109"/>
      <c r="BL61" s="109"/>
      <c r="BM61" s="109"/>
      <c r="BN61" s="109"/>
      <c r="BO61" s="110"/>
      <c r="BP61" s="388">
        <f t="shared" si="2"/>
        <v>0</v>
      </c>
      <c r="BQ61" s="388"/>
      <c r="BR61" s="388"/>
      <c r="BS61" s="388"/>
      <c r="BT61" s="388"/>
      <c r="BU61" s="386" t="str">
        <f t="shared" si="3"/>
        <v>-</v>
      </c>
      <c r="BV61" s="386"/>
      <c r="BW61" s="107"/>
      <c r="BX61" s="4"/>
      <c r="BY61" s="4"/>
      <c r="BZ61" s="4"/>
      <c r="CA61" s="4"/>
      <c r="CF61" s="52"/>
    </row>
    <row r="62" spans="1:102" ht="15.75" customHeight="1" x14ac:dyDescent="0.25">
      <c r="A62">
        <v>55</v>
      </c>
      <c r="B62" s="119"/>
      <c r="C62" s="119"/>
      <c r="D62" s="119"/>
      <c r="E62" s="116"/>
      <c r="F62" s="117"/>
      <c r="G62" s="117"/>
      <c r="H62" s="117"/>
      <c r="I62" s="117"/>
      <c r="J62" s="117"/>
      <c r="K62" s="117"/>
      <c r="L62" s="117"/>
      <c r="M62" s="118"/>
      <c r="N62" s="116"/>
      <c r="O62" s="117"/>
      <c r="P62" s="117"/>
      <c r="Q62" s="117"/>
      <c r="R62" s="118"/>
      <c r="S62" s="374"/>
      <c r="T62" s="374"/>
      <c r="U62" s="374"/>
      <c r="V62" s="374"/>
      <c r="W62" s="374"/>
      <c r="X62" s="374"/>
      <c r="Y62" s="374"/>
      <c r="Z62" s="374"/>
      <c r="AA62" s="93"/>
      <c r="AB62" s="93"/>
      <c r="AC62" s="93"/>
      <c r="AD62" s="93"/>
      <c r="AE62" s="93"/>
      <c r="AF62" s="109"/>
      <c r="AG62" s="109"/>
      <c r="AH62" s="109"/>
      <c r="AI62" s="109"/>
      <c r="AJ62" s="110"/>
      <c r="AK62" s="108"/>
      <c r="AL62" s="109"/>
      <c r="AM62" s="109"/>
      <c r="AN62" s="109"/>
      <c r="AO62" s="109"/>
      <c r="AP62" s="109"/>
      <c r="AQ62" s="109"/>
      <c r="AR62" s="110"/>
      <c r="AS62" s="375"/>
      <c r="AT62" s="376"/>
      <c r="AU62" s="376"/>
      <c r="AV62" s="376"/>
      <c r="AW62" s="377"/>
      <c r="AX62" s="380">
        <f t="shared" si="0"/>
        <v>0</v>
      </c>
      <c r="AY62" s="381"/>
      <c r="AZ62" s="381"/>
      <c r="BA62" s="381"/>
      <c r="BB62" s="382"/>
      <c r="BC62" s="383" t="str">
        <f t="shared" si="1"/>
        <v>-</v>
      </c>
      <c r="BD62" s="384"/>
      <c r="BE62" s="384"/>
      <c r="BF62" s="384"/>
      <c r="BG62" s="385"/>
      <c r="BH62" s="108"/>
      <c r="BI62" s="109"/>
      <c r="BJ62" s="109"/>
      <c r="BK62" s="109"/>
      <c r="BL62" s="109"/>
      <c r="BM62" s="109"/>
      <c r="BN62" s="109"/>
      <c r="BO62" s="110"/>
      <c r="BP62" s="388">
        <f t="shared" si="2"/>
        <v>0</v>
      </c>
      <c r="BQ62" s="388"/>
      <c r="BR62" s="388"/>
      <c r="BS62" s="388"/>
      <c r="BT62" s="388"/>
      <c r="BU62" s="386" t="str">
        <f t="shared" si="3"/>
        <v>-</v>
      </c>
      <c r="BV62" s="386"/>
      <c r="BW62" s="107"/>
      <c r="BX62" s="4"/>
      <c r="BY62" s="4"/>
      <c r="BZ62" s="4"/>
      <c r="CA62" s="4"/>
      <c r="CF62" s="52"/>
    </row>
    <row r="63" spans="1:102" ht="15.75" customHeight="1" x14ac:dyDescent="0.25">
      <c r="A63">
        <v>56</v>
      </c>
      <c r="B63" s="119"/>
      <c r="C63" s="119"/>
      <c r="D63" s="119"/>
      <c r="E63" s="89"/>
      <c r="F63" s="89"/>
      <c r="G63" s="89"/>
      <c r="H63" s="89"/>
      <c r="I63" s="89"/>
      <c r="J63" s="89"/>
      <c r="K63" s="89"/>
      <c r="L63" s="89"/>
      <c r="M63" s="89"/>
      <c r="N63" s="116"/>
      <c r="O63" s="117"/>
      <c r="P63" s="117"/>
      <c r="Q63" s="117"/>
      <c r="R63" s="118"/>
      <c r="S63" s="374"/>
      <c r="T63" s="374"/>
      <c r="U63" s="374"/>
      <c r="V63" s="374"/>
      <c r="W63" s="374"/>
      <c r="X63" s="374"/>
      <c r="Y63" s="374"/>
      <c r="Z63" s="374"/>
      <c r="AA63" s="93"/>
      <c r="AB63" s="93"/>
      <c r="AC63" s="93"/>
      <c r="AD63" s="93"/>
      <c r="AE63" s="93"/>
      <c r="AF63" s="109"/>
      <c r="AG63" s="109"/>
      <c r="AH63" s="109"/>
      <c r="AI63" s="109"/>
      <c r="AJ63" s="110"/>
      <c r="AK63" s="108"/>
      <c r="AL63" s="109"/>
      <c r="AM63" s="109"/>
      <c r="AN63" s="109"/>
      <c r="AO63" s="109"/>
      <c r="AP63" s="109"/>
      <c r="AQ63" s="109"/>
      <c r="AR63" s="110"/>
      <c r="AS63" s="375"/>
      <c r="AT63" s="376"/>
      <c r="AU63" s="376"/>
      <c r="AV63" s="376"/>
      <c r="AW63" s="377"/>
      <c r="AX63" s="380">
        <f t="shared" si="0"/>
        <v>0</v>
      </c>
      <c r="AY63" s="381"/>
      <c r="AZ63" s="381"/>
      <c r="BA63" s="381"/>
      <c r="BB63" s="382"/>
      <c r="BC63" s="383" t="str">
        <f t="shared" si="1"/>
        <v>-</v>
      </c>
      <c r="BD63" s="384"/>
      <c r="BE63" s="384"/>
      <c r="BF63" s="384"/>
      <c r="BG63" s="385"/>
      <c r="BH63" s="108"/>
      <c r="BI63" s="109"/>
      <c r="BJ63" s="109"/>
      <c r="BK63" s="109"/>
      <c r="BL63" s="109"/>
      <c r="BM63" s="109"/>
      <c r="BN63" s="109"/>
      <c r="BO63" s="110"/>
      <c r="BP63" s="388">
        <f t="shared" si="2"/>
        <v>0</v>
      </c>
      <c r="BQ63" s="388"/>
      <c r="BR63" s="388"/>
      <c r="BS63" s="388"/>
      <c r="BT63" s="388"/>
      <c r="BU63" s="386" t="str">
        <f t="shared" si="3"/>
        <v>-</v>
      </c>
      <c r="BV63" s="386"/>
      <c r="BW63" s="107"/>
      <c r="BX63" s="4"/>
      <c r="BY63" s="4"/>
      <c r="BZ63" s="4"/>
      <c r="CA63" s="4"/>
      <c r="CF63" s="52"/>
    </row>
    <row r="64" spans="1:102" ht="15.75" customHeight="1" x14ac:dyDescent="0.25">
      <c r="A64">
        <v>57</v>
      </c>
      <c r="B64" s="119"/>
      <c r="C64" s="119"/>
      <c r="D64" s="119"/>
      <c r="E64" s="89"/>
      <c r="F64" s="89"/>
      <c r="G64" s="89"/>
      <c r="H64" s="89"/>
      <c r="I64" s="89"/>
      <c r="J64" s="89"/>
      <c r="K64" s="89"/>
      <c r="L64" s="89"/>
      <c r="M64" s="89"/>
      <c r="N64" s="116"/>
      <c r="O64" s="117"/>
      <c r="P64" s="117"/>
      <c r="Q64" s="117"/>
      <c r="R64" s="118"/>
      <c r="S64" s="374"/>
      <c r="T64" s="374"/>
      <c r="U64" s="374"/>
      <c r="V64" s="374"/>
      <c r="W64" s="374"/>
      <c r="X64" s="374"/>
      <c r="Y64" s="374"/>
      <c r="Z64" s="374"/>
      <c r="AA64" s="93"/>
      <c r="AB64" s="93"/>
      <c r="AC64" s="93"/>
      <c r="AD64" s="93"/>
      <c r="AE64" s="93"/>
      <c r="AF64" s="109"/>
      <c r="AG64" s="109"/>
      <c r="AH64" s="109"/>
      <c r="AI64" s="109"/>
      <c r="AJ64" s="110"/>
      <c r="AK64" s="108"/>
      <c r="AL64" s="109"/>
      <c r="AM64" s="109"/>
      <c r="AN64" s="109"/>
      <c r="AO64" s="109"/>
      <c r="AP64" s="109"/>
      <c r="AQ64" s="109"/>
      <c r="AR64" s="110"/>
      <c r="AS64" s="375"/>
      <c r="AT64" s="376"/>
      <c r="AU64" s="376"/>
      <c r="AV64" s="376"/>
      <c r="AW64" s="377"/>
      <c r="AX64" s="380">
        <f t="shared" si="0"/>
        <v>0</v>
      </c>
      <c r="AY64" s="381"/>
      <c r="AZ64" s="381"/>
      <c r="BA64" s="381"/>
      <c r="BB64" s="382"/>
      <c r="BC64" s="383" t="str">
        <f t="shared" si="1"/>
        <v>-</v>
      </c>
      <c r="BD64" s="384"/>
      <c r="BE64" s="384"/>
      <c r="BF64" s="384"/>
      <c r="BG64" s="385"/>
      <c r="BH64" s="108"/>
      <c r="BI64" s="109"/>
      <c r="BJ64" s="109"/>
      <c r="BK64" s="109"/>
      <c r="BL64" s="109"/>
      <c r="BM64" s="109"/>
      <c r="BN64" s="109"/>
      <c r="BO64" s="110"/>
      <c r="BP64" s="388">
        <f t="shared" si="2"/>
        <v>0</v>
      </c>
      <c r="BQ64" s="388"/>
      <c r="BR64" s="388"/>
      <c r="BS64" s="388"/>
      <c r="BT64" s="388"/>
      <c r="BU64" s="386" t="str">
        <f t="shared" si="3"/>
        <v>-</v>
      </c>
      <c r="BV64" s="386"/>
      <c r="BW64" s="107"/>
      <c r="BX64" s="4"/>
      <c r="BY64" s="4"/>
      <c r="BZ64" s="4"/>
      <c r="CA64" s="4"/>
      <c r="CF64" s="52"/>
      <c r="CX64" s="37"/>
    </row>
    <row r="65" spans="1:84" ht="15.75" customHeight="1" x14ac:dyDescent="0.25">
      <c r="A65">
        <v>58</v>
      </c>
      <c r="B65" s="119"/>
      <c r="C65" s="119"/>
      <c r="D65" s="119"/>
      <c r="E65" s="89"/>
      <c r="F65" s="89"/>
      <c r="G65" s="89"/>
      <c r="H65" s="89"/>
      <c r="I65" s="89"/>
      <c r="J65" s="89"/>
      <c r="K65" s="89"/>
      <c r="L65" s="89"/>
      <c r="M65" s="89"/>
      <c r="N65" s="116"/>
      <c r="O65" s="117"/>
      <c r="P65" s="117"/>
      <c r="Q65" s="117"/>
      <c r="R65" s="118"/>
      <c r="S65" s="374"/>
      <c r="T65" s="374"/>
      <c r="U65" s="374"/>
      <c r="V65" s="374"/>
      <c r="W65" s="374"/>
      <c r="X65" s="374"/>
      <c r="Y65" s="374"/>
      <c r="Z65" s="374"/>
      <c r="AA65" s="93"/>
      <c r="AB65" s="93"/>
      <c r="AC65" s="93"/>
      <c r="AD65" s="93"/>
      <c r="AE65" s="93"/>
      <c r="AF65" s="109"/>
      <c r="AG65" s="109"/>
      <c r="AH65" s="109"/>
      <c r="AI65" s="109"/>
      <c r="AJ65" s="110"/>
      <c r="AK65" s="108"/>
      <c r="AL65" s="109"/>
      <c r="AM65" s="109"/>
      <c r="AN65" s="109"/>
      <c r="AO65" s="109"/>
      <c r="AP65" s="109"/>
      <c r="AQ65" s="109"/>
      <c r="AR65" s="110"/>
      <c r="AS65" s="375"/>
      <c r="AT65" s="376"/>
      <c r="AU65" s="376"/>
      <c r="AV65" s="376"/>
      <c r="AW65" s="377"/>
      <c r="AX65" s="380">
        <f t="shared" si="0"/>
        <v>0</v>
      </c>
      <c r="AY65" s="381"/>
      <c r="AZ65" s="381"/>
      <c r="BA65" s="381"/>
      <c r="BB65" s="382"/>
      <c r="BC65" s="383" t="str">
        <f t="shared" si="1"/>
        <v>-</v>
      </c>
      <c r="BD65" s="384"/>
      <c r="BE65" s="384"/>
      <c r="BF65" s="384"/>
      <c r="BG65" s="385"/>
      <c r="BH65" s="108"/>
      <c r="BI65" s="109"/>
      <c r="BJ65" s="109"/>
      <c r="BK65" s="109"/>
      <c r="BL65" s="109"/>
      <c r="BM65" s="109"/>
      <c r="BN65" s="109"/>
      <c r="BO65" s="110"/>
      <c r="BP65" s="388">
        <f t="shared" si="2"/>
        <v>0</v>
      </c>
      <c r="BQ65" s="388"/>
      <c r="BR65" s="388"/>
      <c r="BS65" s="388"/>
      <c r="BT65" s="388"/>
      <c r="BU65" s="386" t="str">
        <f t="shared" si="3"/>
        <v>-</v>
      </c>
      <c r="BV65" s="386"/>
      <c r="BW65" s="107"/>
      <c r="BX65" s="4"/>
      <c r="BY65" s="4"/>
      <c r="BZ65" s="4"/>
      <c r="CA65" s="4"/>
      <c r="CF65" s="52"/>
    </row>
    <row r="66" spans="1:84" ht="15.75" customHeight="1" x14ac:dyDescent="0.25">
      <c r="A66">
        <v>59</v>
      </c>
      <c r="B66" s="119"/>
      <c r="C66" s="119"/>
      <c r="D66" s="119"/>
      <c r="E66" s="89"/>
      <c r="F66" s="89"/>
      <c r="G66" s="89"/>
      <c r="H66" s="89"/>
      <c r="I66" s="89"/>
      <c r="J66" s="89"/>
      <c r="K66" s="89"/>
      <c r="L66" s="89"/>
      <c r="M66" s="89"/>
      <c r="N66" s="116"/>
      <c r="O66" s="117"/>
      <c r="P66" s="117"/>
      <c r="Q66" s="117"/>
      <c r="R66" s="118"/>
      <c r="S66" s="374"/>
      <c r="T66" s="374"/>
      <c r="U66" s="374"/>
      <c r="V66" s="374"/>
      <c r="W66" s="374"/>
      <c r="X66" s="374"/>
      <c r="Y66" s="374"/>
      <c r="Z66" s="374"/>
      <c r="AA66" s="93"/>
      <c r="AB66" s="93"/>
      <c r="AC66" s="93"/>
      <c r="AD66" s="93"/>
      <c r="AE66" s="93"/>
      <c r="AF66" s="109"/>
      <c r="AG66" s="109"/>
      <c r="AH66" s="109"/>
      <c r="AI66" s="109"/>
      <c r="AJ66" s="110"/>
      <c r="AK66" s="108"/>
      <c r="AL66" s="109"/>
      <c r="AM66" s="109"/>
      <c r="AN66" s="109"/>
      <c r="AO66" s="109"/>
      <c r="AP66" s="109"/>
      <c r="AQ66" s="109"/>
      <c r="AR66" s="110"/>
      <c r="AS66" s="375"/>
      <c r="AT66" s="376"/>
      <c r="AU66" s="376"/>
      <c r="AV66" s="376"/>
      <c r="AW66" s="377"/>
      <c r="AX66" s="380">
        <f t="shared" si="0"/>
        <v>0</v>
      </c>
      <c r="AY66" s="381"/>
      <c r="AZ66" s="381"/>
      <c r="BA66" s="381"/>
      <c r="BB66" s="382"/>
      <c r="BC66" s="383" t="str">
        <f t="shared" si="1"/>
        <v>-</v>
      </c>
      <c r="BD66" s="384"/>
      <c r="BE66" s="384"/>
      <c r="BF66" s="384"/>
      <c r="BG66" s="385"/>
      <c r="BH66" s="108"/>
      <c r="BI66" s="109"/>
      <c r="BJ66" s="109"/>
      <c r="BK66" s="109"/>
      <c r="BL66" s="109"/>
      <c r="BM66" s="109"/>
      <c r="BN66" s="109"/>
      <c r="BO66" s="110"/>
      <c r="BP66" s="388">
        <f t="shared" si="2"/>
        <v>0</v>
      </c>
      <c r="BQ66" s="388"/>
      <c r="BR66" s="388"/>
      <c r="BS66" s="388"/>
      <c r="BT66" s="388"/>
      <c r="BU66" s="386" t="str">
        <f t="shared" si="3"/>
        <v>-</v>
      </c>
      <c r="BV66" s="386"/>
      <c r="BW66" s="107"/>
      <c r="BX66" s="4"/>
      <c r="BY66" s="4"/>
      <c r="BZ66" s="4"/>
      <c r="CA66" s="4"/>
      <c r="CF66" s="52"/>
    </row>
    <row r="67" spans="1:84" ht="15.75" customHeight="1" x14ac:dyDescent="0.25">
      <c r="A67">
        <v>60</v>
      </c>
      <c r="B67" s="119"/>
      <c r="C67" s="119"/>
      <c r="D67" s="119"/>
      <c r="E67" s="89"/>
      <c r="F67" s="89"/>
      <c r="G67" s="89"/>
      <c r="H67" s="89"/>
      <c r="I67" s="89"/>
      <c r="J67" s="89"/>
      <c r="K67" s="89"/>
      <c r="L67" s="89"/>
      <c r="M67" s="89"/>
      <c r="N67" s="116"/>
      <c r="O67" s="117"/>
      <c r="P67" s="117"/>
      <c r="Q67" s="117"/>
      <c r="R67" s="118"/>
      <c r="S67" s="374"/>
      <c r="T67" s="374"/>
      <c r="U67" s="374"/>
      <c r="V67" s="374"/>
      <c r="W67" s="374"/>
      <c r="X67" s="374"/>
      <c r="Y67" s="374"/>
      <c r="Z67" s="374"/>
      <c r="AA67" s="93"/>
      <c r="AB67" s="93"/>
      <c r="AC67" s="93"/>
      <c r="AD67" s="93"/>
      <c r="AE67" s="93"/>
      <c r="AF67" s="109"/>
      <c r="AG67" s="109"/>
      <c r="AH67" s="109"/>
      <c r="AI67" s="109"/>
      <c r="AJ67" s="110"/>
      <c r="AK67" s="108"/>
      <c r="AL67" s="109"/>
      <c r="AM67" s="109"/>
      <c r="AN67" s="109"/>
      <c r="AO67" s="109"/>
      <c r="AP67" s="109"/>
      <c r="AQ67" s="109"/>
      <c r="AR67" s="110"/>
      <c r="AS67" s="375"/>
      <c r="AT67" s="376"/>
      <c r="AU67" s="376"/>
      <c r="AV67" s="376"/>
      <c r="AW67" s="377"/>
      <c r="AX67" s="380">
        <f t="shared" si="0"/>
        <v>0</v>
      </c>
      <c r="AY67" s="381"/>
      <c r="AZ67" s="381"/>
      <c r="BA67" s="381"/>
      <c r="BB67" s="382"/>
      <c r="BC67" s="383" t="str">
        <f t="shared" si="1"/>
        <v>-</v>
      </c>
      <c r="BD67" s="384"/>
      <c r="BE67" s="384"/>
      <c r="BF67" s="384"/>
      <c r="BG67" s="385"/>
      <c r="BH67" s="108"/>
      <c r="BI67" s="109"/>
      <c r="BJ67" s="109"/>
      <c r="BK67" s="109"/>
      <c r="BL67" s="109"/>
      <c r="BM67" s="109"/>
      <c r="BN67" s="109"/>
      <c r="BO67" s="110"/>
      <c r="BP67" s="388">
        <f t="shared" si="2"/>
        <v>0</v>
      </c>
      <c r="BQ67" s="388"/>
      <c r="BR67" s="388"/>
      <c r="BS67" s="388"/>
      <c r="BT67" s="388"/>
      <c r="BU67" s="386" t="str">
        <f t="shared" si="3"/>
        <v>-</v>
      </c>
      <c r="BV67" s="386"/>
      <c r="BW67" s="107"/>
      <c r="BX67" s="4"/>
      <c r="BY67" s="4"/>
      <c r="BZ67" s="4"/>
      <c r="CA67" s="4"/>
      <c r="CF67" s="52"/>
    </row>
  </sheetData>
  <mergeCells count="860">
    <mergeCell ref="S7:V7"/>
    <mergeCell ref="S9:V9"/>
    <mergeCell ref="S10:V10"/>
    <mergeCell ref="W7:Z7"/>
    <mergeCell ref="W8:Z8"/>
    <mergeCell ref="AA8:AE8"/>
    <mergeCell ref="AF8:AJ8"/>
    <mergeCell ref="W9:Z9"/>
    <mergeCell ref="AA9:AE9"/>
    <mergeCell ref="AF9:AJ9"/>
    <mergeCell ref="W10:Z10"/>
    <mergeCell ref="AA10:AE10"/>
    <mergeCell ref="AF10:AJ10"/>
    <mergeCell ref="BH9:BO9"/>
    <mergeCell ref="BH10:BO10"/>
    <mergeCell ref="BH11:BO11"/>
    <mergeCell ref="BH12:BO12"/>
    <mergeCell ref="BH13:BO13"/>
    <mergeCell ref="BU66:BW66"/>
    <mergeCell ref="BU51:BW51"/>
    <mergeCell ref="BU52:BW52"/>
    <mergeCell ref="BU53:BW53"/>
    <mergeCell ref="BU42:BW42"/>
    <mergeCell ref="BU43:BW43"/>
    <mergeCell ref="BU44:BW44"/>
    <mergeCell ref="BU45:BW45"/>
    <mergeCell ref="BU46:BW46"/>
    <mergeCell ref="BU47:BW47"/>
    <mergeCell ref="BU36:BW36"/>
    <mergeCell ref="BU37:BW37"/>
    <mergeCell ref="BU38:BW38"/>
    <mergeCell ref="BU39:BW39"/>
    <mergeCell ref="BU40:BW40"/>
    <mergeCell ref="BU41:BW41"/>
    <mergeCell ref="BU30:BW30"/>
    <mergeCell ref="BU31:BW31"/>
    <mergeCell ref="BU32:BW32"/>
    <mergeCell ref="BU67:BW67"/>
    <mergeCell ref="BP7:BT7"/>
    <mergeCell ref="BP8:BT8"/>
    <mergeCell ref="BP9:BT9"/>
    <mergeCell ref="BP10:BT10"/>
    <mergeCell ref="BP11:BT11"/>
    <mergeCell ref="BP12:BT12"/>
    <mergeCell ref="BP13:BT13"/>
    <mergeCell ref="BP14:BT14"/>
    <mergeCell ref="BU60:BW60"/>
    <mergeCell ref="BU61:BW61"/>
    <mergeCell ref="BU62:BW62"/>
    <mergeCell ref="BU63:BW63"/>
    <mergeCell ref="BU64:BW64"/>
    <mergeCell ref="BU65:BW65"/>
    <mergeCell ref="BU54:BW54"/>
    <mergeCell ref="BU55:BW55"/>
    <mergeCell ref="BU56:BW56"/>
    <mergeCell ref="BU57:BW57"/>
    <mergeCell ref="BU58:BW58"/>
    <mergeCell ref="BU59:BW59"/>
    <mergeCell ref="BU48:BW48"/>
    <mergeCell ref="BU49:BW49"/>
    <mergeCell ref="BU50:BW50"/>
    <mergeCell ref="BU33:BW33"/>
    <mergeCell ref="BU34:BW34"/>
    <mergeCell ref="BU35:BW35"/>
    <mergeCell ref="BU24:BW24"/>
    <mergeCell ref="BU25:BW25"/>
    <mergeCell ref="BU26:BW26"/>
    <mergeCell ref="BU27:BW27"/>
    <mergeCell ref="BU28:BW28"/>
    <mergeCell ref="BU29:BW29"/>
    <mergeCell ref="BU18:BW18"/>
    <mergeCell ref="BU19:BW19"/>
    <mergeCell ref="BU20:BW20"/>
    <mergeCell ref="BU21:BW21"/>
    <mergeCell ref="BU22:BW22"/>
    <mergeCell ref="BU23:BW23"/>
    <mergeCell ref="BU9:BW9"/>
    <mergeCell ref="BU10:BW10"/>
    <mergeCell ref="BU11:BW11"/>
    <mergeCell ref="BU12:BW12"/>
    <mergeCell ref="BU13:BW13"/>
    <mergeCell ref="BU14:BW14"/>
    <mergeCell ref="BU15:BW15"/>
    <mergeCell ref="BU16:BW16"/>
    <mergeCell ref="BU17:BW17"/>
    <mergeCell ref="BP60:BT60"/>
    <mergeCell ref="BP61:BT61"/>
    <mergeCell ref="BP62:BT62"/>
    <mergeCell ref="BP63:BT63"/>
    <mergeCell ref="BP54:BT54"/>
    <mergeCell ref="BP55:BT55"/>
    <mergeCell ref="BP56:BT56"/>
    <mergeCell ref="BP57:BT57"/>
    <mergeCell ref="BP48:BT48"/>
    <mergeCell ref="BP49:BT49"/>
    <mergeCell ref="BP50:BT50"/>
    <mergeCell ref="BP51:BT51"/>
    <mergeCell ref="BP42:BT42"/>
    <mergeCell ref="BP43:BT43"/>
    <mergeCell ref="BP44:BT44"/>
    <mergeCell ref="BP45:BT45"/>
    <mergeCell ref="BP36:BT36"/>
    <mergeCell ref="BP37:BT37"/>
    <mergeCell ref="BP38:BT38"/>
    <mergeCell ref="BP39:BT39"/>
    <mergeCell ref="BP30:BT30"/>
    <mergeCell ref="BP31:BT31"/>
    <mergeCell ref="BP32:BT32"/>
    <mergeCell ref="BP33:BT33"/>
    <mergeCell ref="BP24:BT24"/>
    <mergeCell ref="BP25:BT25"/>
    <mergeCell ref="BP26:BT26"/>
    <mergeCell ref="BP27:BT27"/>
    <mergeCell ref="BP18:BT18"/>
    <mergeCell ref="BP19:BT19"/>
    <mergeCell ref="BP20:BT20"/>
    <mergeCell ref="BP21:BT21"/>
    <mergeCell ref="BP15:BT15"/>
    <mergeCell ref="BP16:BT16"/>
    <mergeCell ref="BP17:BT17"/>
    <mergeCell ref="BH63:BO63"/>
    <mergeCell ref="BH62:BO62"/>
    <mergeCell ref="AX61:BB61"/>
    <mergeCell ref="BC61:BG61"/>
    <mergeCell ref="BP67:BT67"/>
    <mergeCell ref="BH67:BO67"/>
    <mergeCell ref="BP66:BT66"/>
    <mergeCell ref="BH66:BO66"/>
    <mergeCell ref="AX65:BB65"/>
    <mergeCell ref="BC65:BG65"/>
    <mergeCell ref="BP65:BT65"/>
    <mergeCell ref="BH65:BO65"/>
    <mergeCell ref="BP64:BT64"/>
    <mergeCell ref="BH64:BO64"/>
    <mergeCell ref="BH61:BO61"/>
    <mergeCell ref="B67:D67"/>
    <mergeCell ref="E67:M67"/>
    <mergeCell ref="N67:R67"/>
    <mergeCell ref="AS67:AW67"/>
    <mergeCell ref="AS66:AW66"/>
    <mergeCell ref="AX66:BB66"/>
    <mergeCell ref="BC66:BG66"/>
    <mergeCell ref="B66:D66"/>
    <mergeCell ref="E66:M66"/>
    <mergeCell ref="N66:R66"/>
    <mergeCell ref="AX67:BB67"/>
    <mergeCell ref="BC67:BG67"/>
    <mergeCell ref="AK66:AR66"/>
    <mergeCell ref="AK67:AR67"/>
    <mergeCell ref="S66:V66"/>
    <mergeCell ref="S67:V67"/>
    <mergeCell ref="W66:Z66"/>
    <mergeCell ref="AA66:AE66"/>
    <mergeCell ref="AF66:AJ66"/>
    <mergeCell ref="W67:Z67"/>
    <mergeCell ref="AA67:AE67"/>
    <mergeCell ref="AF67:AJ67"/>
    <mergeCell ref="B65:D65"/>
    <mergeCell ref="E65:M65"/>
    <mergeCell ref="N65:R65"/>
    <mergeCell ref="AS65:AW65"/>
    <mergeCell ref="AS64:AW64"/>
    <mergeCell ref="AX64:BB64"/>
    <mergeCell ref="BC64:BG64"/>
    <mergeCell ref="B64:D64"/>
    <mergeCell ref="E64:M64"/>
    <mergeCell ref="N64:R64"/>
    <mergeCell ref="AK65:AR65"/>
    <mergeCell ref="S64:V64"/>
    <mergeCell ref="S65:V65"/>
    <mergeCell ref="W65:Z65"/>
    <mergeCell ref="AA65:AE65"/>
    <mergeCell ref="AF65:AJ65"/>
    <mergeCell ref="AK64:AR64"/>
    <mergeCell ref="W64:Z64"/>
    <mergeCell ref="AA64:AE64"/>
    <mergeCell ref="AF64:AJ64"/>
    <mergeCell ref="B63:D63"/>
    <mergeCell ref="E63:M63"/>
    <mergeCell ref="N63:R63"/>
    <mergeCell ref="AS63:AW63"/>
    <mergeCell ref="AS62:AW62"/>
    <mergeCell ref="AX62:BB62"/>
    <mergeCell ref="BC62:BG62"/>
    <mergeCell ref="B62:D62"/>
    <mergeCell ref="E62:M62"/>
    <mergeCell ref="N62:R62"/>
    <mergeCell ref="AX63:BB63"/>
    <mergeCell ref="BC63:BG63"/>
    <mergeCell ref="S62:V62"/>
    <mergeCell ref="S63:V63"/>
    <mergeCell ref="AK62:AR62"/>
    <mergeCell ref="AK63:AR63"/>
    <mergeCell ref="W62:Z62"/>
    <mergeCell ref="AA62:AE62"/>
    <mergeCell ref="AF62:AJ62"/>
    <mergeCell ref="W63:Z63"/>
    <mergeCell ref="AA63:AE63"/>
    <mergeCell ref="AF63:AJ63"/>
    <mergeCell ref="B61:D61"/>
    <mergeCell ref="E61:M61"/>
    <mergeCell ref="N61:R61"/>
    <mergeCell ref="AS61:AW61"/>
    <mergeCell ref="AS60:AW60"/>
    <mergeCell ref="AX60:BB60"/>
    <mergeCell ref="BC60:BG60"/>
    <mergeCell ref="BH60:BO60"/>
    <mergeCell ref="B60:D60"/>
    <mergeCell ref="E60:M60"/>
    <mergeCell ref="N60:R60"/>
    <mergeCell ref="S60:V60"/>
    <mergeCell ref="S61:V61"/>
    <mergeCell ref="W60:Z60"/>
    <mergeCell ref="AA60:AE60"/>
    <mergeCell ref="AF60:AJ60"/>
    <mergeCell ref="W61:Z61"/>
    <mergeCell ref="AK60:AR60"/>
    <mergeCell ref="AK61:AR61"/>
    <mergeCell ref="AA61:AE61"/>
    <mergeCell ref="AF61:AJ61"/>
    <mergeCell ref="AX59:BB59"/>
    <mergeCell ref="BC59:BG59"/>
    <mergeCell ref="BP59:BT59"/>
    <mergeCell ref="BH59:BO59"/>
    <mergeCell ref="B59:D59"/>
    <mergeCell ref="E59:M59"/>
    <mergeCell ref="N59:R59"/>
    <mergeCell ref="AS59:AW59"/>
    <mergeCell ref="S59:V59"/>
    <mergeCell ref="W59:Z59"/>
    <mergeCell ref="AA59:AE59"/>
    <mergeCell ref="AF59:AJ59"/>
    <mergeCell ref="AK59:AR59"/>
    <mergeCell ref="AS58:AW58"/>
    <mergeCell ref="AX58:BB58"/>
    <mergeCell ref="BC58:BG58"/>
    <mergeCell ref="BP58:BT58"/>
    <mergeCell ref="BH58:BO58"/>
    <mergeCell ref="B58:D58"/>
    <mergeCell ref="E58:M58"/>
    <mergeCell ref="N58:R58"/>
    <mergeCell ref="S58:V58"/>
    <mergeCell ref="W58:Z58"/>
    <mergeCell ref="AA58:AE58"/>
    <mergeCell ref="AF58:AJ58"/>
    <mergeCell ref="AK58:AR58"/>
    <mergeCell ref="AX57:BB57"/>
    <mergeCell ref="BC57:BG57"/>
    <mergeCell ref="BH57:BO57"/>
    <mergeCell ref="B57:D57"/>
    <mergeCell ref="E57:M57"/>
    <mergeCell ref="N57:R57"/>
    <mergeCell ref="AS57:AW57"/>
    <mergeCell ref="S57:V57"/>
    <mergeCell ref="W57:Z57"/>
    <mergeCell ref="AA57:AE57"/>
    <mergeCell ref="AF57:AJ57"/>
    <mergeCell ref="AK57:AR57"/>
    <mergeCell ref="AS56:AW56"/>
    <mergeCell ref="AX56:BB56"/>
    <mergeCell ref="BC56:BG56"/>
    <mergeCell ref="BH56:BO56"/>
    <mergeCell ref="B56:D56"/>
    <mergeCell ref="E56:M56"/>
    <mergeCell ref="N56:R56"/>
    <mergeCell ref="S56:V56"/>
    <mergeCell ref="W56:Z56"/>
    <mergeCell ref="AA56:AE56"/>
    <mergeCell ref="AF56:AJ56"/>
    <mergeCell ref="AK56:AR56"/>
    <mergeCell ref="AX55:BB55"/>
    <mergeCell ref="BC55:BG55"/>
    <mergeCell ref="BH55:BO55"/>
    <mergeCell ref="B55:D55"/>
    <mergeCell ref="E55:M55"/>
    <mergeCell ref="N55:R55"/>
    <mergeCell ref="AS55:AW55"/>
    <mergeCell ref="S55:V55"/>
    <mergeCell ref="W55:Z55"/>
    <mergeCell ref="AA55:AE55"/>
    <mergeCell ref="AF55:AJ55"/>
    <mergeCell ref="AK55:AR55"/>
    <mergeCell ref="AS54:AW54"/>
    <mergeCell ref="AX54:BB54"/>
    <mergeCell ref="BC54:BG54"/>
    <mergeCell ref="BH54:BO54"/>
    <mergeCell ref="B54:D54"/>
    <mergeCell ref="E54:M54"/>
    <mergeCell ref="N54:R54"/>
    <mergeCell ref="S54:V54"/>
    <mergeCell ref="W54:Z54"/>
    <mergeCell ref="AA54:AE54"/>
    <mergeCell ref="AF54:AJ54"/>
    <mergeCell ref="AK54:AR54"/>
    <mergeCell ref="AX53:BB53"/>
    <mergeCell ref="BC53:BG53"/>
    <mergeCell ref="BP53:BT53"/>
    <mergeCell ref="BH53:BO53"/>
    <mergeCell ref="B53:D53"/>
    <mergeCell ref="E53:M53"/>
    <mergeCell ref="N53:R53"/>
    <mergeCell ref="AS53:AW53"/>
    <mergeCell ref="S53:V53"/>
    <mergeCell ref="W53:Z53"/>
    <mergeCell ref="AA53:AE53"/>
    <mergeCell ref="AF53:AJ53"/>
    <mergeCell ref="AK53:AR53"/>
    <mergeCell ref="AS52:AW52"/>
    <mergeCell ref="AX52:BB52"/>
    <mergeCell ref="BC52:BG52"/>
    <mergeCell ref="BP52:BT52"/>
    <mergeCell ref="BH52:BO52"/>
    <mergeCell ref="B52:D52"/>
    <mergeCell ref="E52:M52"/>
    <mergeCell ref="N52:R52"/>
    <mergeCell ref="S52:V52"/>
    <mergeCell ref="W52:Z52"/>
    <mergeCell ref="AA52:AE52"/>
    <mergeCell ref="AF52:AJ52"/>
    <mergeCell ref="AK52:AR52"/>
    <mergeCell ref="AX51:BB51"/>
    <mergeCell ref="BC51:BG51"/>
    <mergeCell ref="BH51:BO51"/>
    <mergeCell ref="B51:D51"/>
    <mergeCell ref="E51:M51"/>
    <mergeCell ref="N51:R51"/>
    <mergeCell ref="AS51:AW51"/>
    <mergeCell ref="S51:V51"/>
    <mergeCell ref="W51:Z51"/>
    <mergeCell ref="AA51:AE51"/>
    <mergeCell ref="AF51:AJ51"/>
    <mergeCell ref="AK51:AR51"/>
    <mergeCell ref="AS50:AW50"/>
    <mergeCell ref="AX50:BB50"/>
    <mergeCell ref="BC50:BG50"/>
    <mergeCell ref="BH50:BO50"/>
    <mergeCell ref="B50:D50"/>
    <mergeCell ref="E50:M50"/>
    <mergeCell ref="N50:R50"/>
    <mergeCell ref="S50:V50"/>
    <mergeCell ref="W50:Z50"/>
    <mergeCell ref="AA50:AE50"/>
    <mergeCell ref="AF50:AJ50"/>
    <mergeCell ref="AK50:AR50"/>
    <mergeCell ref="AX49:BB49"/>
    <mergeCell ref="BC49:BG49"/>
    <mergeCell ref="BH49:BO49"/>
    <mergeCell ref="B49:D49"/>
    <mergeCell ref="E49:M49"/>
    <mergeCell ref="N49:R49"/>
    <mergeCell ref="AS49:AW49"/>
    <mergeCell ref="S49:V49"/>
    <mergeCell ref="W49:Z49"/>
    <mergeCell ref="AA49:AE49"/>
    <mergeCell ref="AF49:AJ49"/>
    <mergeCell ref="AK49:AR49"/>
    <mergeCell ref="AS48:AW48"/>
    <mergeCell ref="AX48:BB48"/>
    <mergeCell ref="BC48:BG48"/>
    <mergeCell ref="BH48:BO48"/>
    <mergeCell ref="B48:D48"/>
    <mergeCell ref="E48:M48"/>
    <mergeCell ref="N48:R48"/>
    <mergeCell ref="S48:V48"/>
    <mergeCell ref="W48:Z48"/>
    <mergeCell ref="AA48:AE48"/>
    <mergeCell ref="AF48:AJ48"/>
    <mergeCell ref="AK48:AR48"/>
    <mergeCell ref="AX47:BB47"/>
    <mergeCell ref="BC47:BG47"/>
    <mergeCell ref="BP47:BT47"/>
    <mergeCell ref="BH47:BO47"/>
    <mergeCell ref="B47:D47"/>
    <mergeCell ref="E47:M47"/>
    <mergeCell ref="N47:R47"/>
    <mergeCell ref="AS47:AW47"/>
    <mergeCell ref="S47:V47"/>
    <mergeCell ref="W47:Z47"/>
    <mergeCell ref="AA47:AE47"/>
    <mergeCell ref="AF47:AJ47"/>
    <mergeCell ref="AK47:AR47"/>
    <mergeCell ref="AS46:AW46"/>
    <mergeCell ref="AX46:BB46"/>
    <mergeCell ref="BC46:BG46"/>
    <mergeCell ref="BP46:BT46"/>
    <mergeCell ref="BH46:BO46"/>
    <mergeCell ref="B46:D46"/>
    <mergeCell ref="E46:M46"/>
    <mergeCell ref="N46:R46"/>
    <mergeCell ref="AK46:AR46"/>
    <mergeCell ref="S46:V46"/>
    <mergeCell ref="W46:Z46"/>
    <mergeCell ref="AA46:AE46"/>
    <mergeCell ref="AF46:AJ46"/>
    <mergeCell ref="AX45:BB45"/>
    <mergeCell ref="BC45:BG45"/>
    <mergeCell ref="BH45:BO45"/>
    <mergeCell ref="B45:D45"/>
    <mergeCell ref="E45:M45"/>
    <mergeCell ref="N45:R45"/>
    <mergeCell ref="AS45:AW45"/>
    <mergeCell ref="AK45:AR45"/>
    <mergeCell ref="S45:V45"/>
    <mergeCell ref="W45:Z45"/>
    <mergeCell ref="AA45:AE45"/>
    <mergeCell ref="AF45:AJ45"/>
    <mergeCell ref="AS44:AW44"/>
    <mergeCell ref="AX44:BB44"/>
    <mergeCell ref="BC44:BG44"/>
    <mergeCell ref="BH44:BO44"/>
    <mergeCell ref="B44:D44"/>
    <mergeCell ref="E44:M44"/>
    <mergeCell ref="N44:R44"/>
    <mergeCell ref="AK44:AR44"/>
    <mergeCell ref="S44:V44"/>
    <mergeCell ref="W44:Z44"/>
    <mergeCell ref="AA44:AE44"/>
    <mergeCell ref="AF44:AJ44"/>
    <mergeCell ref="AX43:BB43"/>
    <mergeCell ref="BC43:BG43"/>
    <mergeCell ref="BH43:BO43"/>
    <mergeCell ref="B43:D43"/>
    <mergeCell ref="E43:M43"/>
    <mergeCell ref="N43:R43"/>
    <mergeCell ref="AS43:AW43"/>
    <mergeCell ref="AK43:AR43"/>
    <mergeCell ref="S43:V43"/>
    <mergeCell ref="W43:Z43"/>
    <mergeCell ref="AA43:AE43"/>
    <mergeCell ref="AF43:AJ43"/>
    <mergeCell ref="AS42:AW42"/>
    <mergeCell ref="AX42:BB42"/>
    <mergeCell ref="BC42:BG42"/>
    <mergeCell ref="BH42:BO42"/>
    <mergeCell ref="B42:D42"/>
    <mergeCell ref="E42:M42"/>
    <mergeCell ref="N42:R42"/>
    <mergeCell ref="AK42:AR42"/>
    <mergeCell ref="S42:V42"/>
    <mergeCell ref="W42:Z42"/>
    <mergeCell ref="AA42:AE42"/>
    <mergeCell ref="AF42:AJ42"/>
    <mergeCell ref="AX41:BB41"/>
    <mergeCell ref="BC41:BG41"/>
    <mergeCell ref="BP41:BT41"/>
    <mergeCell ref="BH41:BO41"/>
    <mergeCell ref="B41:D41"/>
    <mergeCell ref="E41:M41"/>
    <mergeCell ref="N41:R41"/>
    <mergeCell ref="AS41:AW41"/>
    <mergeCell ref="S41:V41"/>
    <mergeCell ref="W41:Z41"/>
    <mergeCell ref="AA41:AE41"/>
    <mergeCell ref="AF41:AJ41"/>
    <mergeCell ref="AK41:AR41"/>
    <mergeCell ref="AS40:AW40"/>
    <mergeCell ref="AX40:BB40"/>
    <mergeCell ref="BC40:BG40"/>
    <mergeCell ref="BP40:BT40"/>
    <mergeCell ref="BH40:BO40"/>
    <mergeCell ref="B40:D40"/>
    <mergeCell ref="E40:M40"/>
    <mergeCell ref="N40:R40"/>
    <mergeCell ref="AK40:AR40"/>
    <mergeCell ref="S40:V40"/>
    <mergeCell ref="W40:Z40"/>
    <mergeCell ref="AA40:AE40"/>
    <mergeCell ref="AF40:AJ40"/>
    <mergeCell ref="AX39:BB39"/>
    <mergeCell ref="BC39:BG39"/>
    <mergeCell ref="BH39:BO39"/>
    <mergeCell ref="B39:D39"/>
    <mergeCell ref="E39:M39"/>
    <mergeCell ref="N39:R39"/>
    <mergeCell ref="AS39:AW39"/>
    <mergeCell ref="AK39:AR39"/>
    <mergeCell ref="S39:V39"/>
    <mergeCell ref="W39:Z39"/>
    <mergeCell ref="AA39:AE39"/>
    <mergeCell ref="AF39:AJ39"/>
    <mergeCell ref="AS38:AW38"/>
    <mergeCell ref="AX38:BB38"/>
    <mergeCell ref="BC38:BG38"/>
    <mergeCell ref="BH38:BO38"/>
    <mergeCell ref="B38:D38"/>
    <mergeCell ref="E38:M38"/>
    <mergeCell ref="N38:R38"/>
    <mergeCell ref="AK38:AR38"/>
    <mergeCell ref="S38:V38"/>
    <mergeCell ref="W38:Z38"/>
    <mergeCell ref="AA38:AE38"/>
    <mergeCell ref="AF38:AJ38"/>
    <mergeCell ref="AX37:BB37"/>
    <mergeCell ref="BC37:BG37"/>
    <mergeCell ref="BH37:BO37"/>
    <mergeCell ref="B37:D37"/>
    <mergeCell ref="E37:M37"/>
    <mergeCell ref="N37:R37"/>
    <mergeCell ref="AS37:AW37"/>
    <mergeCell ref="AK37:AR37"/>
    <mergeCell ref="S37:V37"/>
    <mergeCell ref="W37:Z37"/>
    <mergeCell ref="AA37:AE37"/>
    <mergeCell ref="AF37:AJ37"/>
    <mergeCell ref="AS36:AW36"/>
    <mergeCell ref="AX36:BB36"/>
    <mergeCell ref="BC36:BG36"/>
    <mergeCell ref="BH36:BO36"/>
    <mergeCell ref="B36:D36"/>
    <mergeCell ref="E36:M36"/>
    <mergeCell ref="N36:R36"/>
    <mergeCell ref="AK36:AR36"/>
    <mergeCell ref="S36:V36"/>
    <mergeCell ref="W36:Z36"/>
    <mergeCell ref="AA36:AE36"/>
    <mergeCell ref="AF36:AJ36"/>
    <mergeCell ref="AX35:BB35"/>
    <mergeCell ref="BC35:BG35"/>
    <mergeCell ref="BP35:BT35"/>
    <mergeCell ref="BH35:BO35"/>
    <mergeCell ref="B35:D35"/>
    <mergeCell ref="E35:M35"/>
    <mergeCell ref="N35:R35"/>
    <mergeCell ref="AS35:AW35"/>
    <mergeCell ref="AK35:AR35"/>
    <mergeCell ref="S35:V35"/>
    <mergeCell ref="W35:Z35"/>
    <mergeCell ref="AA35:AE35"/>
    <mergeCell ref="AF35:AJ35"/>
    <mergeCell ref="AS34:AW34"/>
    <mergeCell ref="AX34:BB34"/>
    <mergeCell ref="BC34:BG34"/>
    <mergeCell ref="BP34:BT34"/>
    <mergeCell ref="BH34:BO34"/>
    <mergeCell ref="B34:D34"/>
    <mergeCell ref="E34:M34"/>
    <mergeCell ref="N34:R34"/>
    <mergeCell ref="AK34:AR34"/>
    <mergeCell ref="S34:V34"/>
    <mergeCell ref="W34:Z34"/>
    <mergeCell ref="AA34:AE34"/>
    <mergeCell ref="AF34:AJ34"/>
    <mergeCell ref="AX33:BB33"/>
    <mergeCell ref="BC33:BG33"/>
    <mergeCell ref="BH33:BO33"/>
    <mergeCell ref="B33:D33"/>
    <mergeCell ref="E33:M33"/>
    <mergeCell ref="N33:R33"/>
    <mergeCell ref="AS33:AW33"/>
    <mergeCell ref="AK33:AR33"/>
    <mergeCell ref="S33:V33"/>
    <mergeCell ref="W33:Z33"/>
    <mergeCell ref="AA33:AE33"/>
    <mergeCell ref="AF33:AJ33"/>
    <mergeCell ref="AS32:AW32"/>
    <mergeCell ref="AX32:BB32"/>
    <mergeCell ref="BC32:BG32"/>
    <mergeCell ref="BH32:BO32"/>
    <mergeCell ref="B32:D32"/>
    <mergeCell ref="E32:M32"/>
    <mergeCell ref="N32:R32"/>
    <mergeCell ref="AK32:AR32"/>
    <mergeCell ref="S32:V32"/>
    <mergeCell ref="W32:Z32"/>
    <mergeCell ref="AA32:AE32"/>
    <mergeCell ref="AF32:AJ32"/>
    <mergeCell ref="AX31:BB31"/>
    <mergeCell ref="BC31:BG31"/>
    <mergeCell ref="BH31:BO31"/>
    <mergeCell ref="B31:D31"/>
    <mergeCell ref="E31:M31"/>
    <mergeCell ref="N31:R31"/>
    <mergeCell ref="AS31:AW31"/>
    <mergeCell ref="AK31:AR31"/>
    <mergeCell ref="S31:V31"/>
    <mergeCell ref="W31:Z31"/>
    <mergeCell ref="AA31:AE31"/>
    <mergeCell ref="AF31:AJ31"/>
    <mergeCell ref="AS30:AW30"/>
    <mergeCell ref="AX30:BB30"/>
    <mergeCell ref="BC30:BG30"/>
    <mergeCell ref="BH30:BO30"/>
    <mergeCell ref="B30:D30"/>
    <mergeCell ref="E30:M30"/>
    <mergeCell ref="N30:R30"/>
    <mergeCell ref="AK30:AR30"/>
    <mergeCell ref="S30:V30"/>
    <mergeCell ref="W30:Z30"/>
    <mergeCell ref="AA30:AE30"/>
    <mergeCell ref="AF30:AJ30"/>
    <mergeCell ref="AX29:BB29"/>
    <mergeCell ref="BC29:BG29"/>
    <mergeCell ref="BP29:BT29"/>
    <mergeCell ref="BH29:BO29"/>
    <mergeCell ref="B29:D29"/>
    <mergeCell ref="E29:M29"/>
    <mergeCell ref="N29:R29"/>
    <mergeCell ref="AS29:AW29"/>
    <mergeCell ref="AK29:AR29"/>
    <mergeCell ref="S29:V29"/>
    <mergeCell ref="W29:Z29"/>
    <mergeCell ref="AA29:AE29"/>
    <mergeCell ref="AF29:AJ29"/>
    <mergeCell ref="AS28:AW28"/>
    <mergeCell ref="AX28:BB28"/>
    <mergeCell ref="BC28:BG28"/>
    <mergeCell ref="BP28:BT28"/>
    <mergeCell ref="BH28:BO28"/>
    <mergeCell ref="B28:D28"/>
    <mergeCell ref="E28:M28"/>
    <mergeCell ref="N28:R28"/>
    <mergeCell ref="AK28:AR28"/>
    <mergeCell ref="S28:V28"/>
    <mergeCell ref="W28:Z28"/>
    <mergeCell ref="AA28:AE28"/>
    <mergeCell ref="AF28:AJ28"/>
    <mergeCell ref="AX27:BB27"/>
    <mergeCell ref="BC27:BG27"/>
    <mergeCell ref="BH27:BO27"/>
    <mergeCell ref="B27:D27"/>
    <mergeCell ref="E27:M27"/>
    <mergeCell ref="N27:R27"/>
    <mergeCell ref="AS27:AW27"/>
    <mergeCell ref="AK27:AR27"/>
    <mergeCell ref="S27:V27"/>
    <mergeCell ref="W27:Z27"/>
    <mergeCell ref="AA27:AE27"/>
    <mergeCell ref="AF27:AJ27"/>
    <mergeCell ref="AS26:AW26"/>
    <mergeCell ref="AX26:BB26"/>
    <mergeCell ref="BC26:BG26"/>
    <mergeCell ref="BH26:BO26"/>
    <mergeCell ref="B26:D26"/>
    <mergeCell ref="E26:M26"/>
    <mergeCell ref="N26:R26"/>
    <mergeCell ref="AK26:AR26"/>
    <mergeCell ref="S26:V26"/>
    <mergeCell ref="W26:Z26"/>
    <mergeCell ref="AA26:AE26"/>
    <mergeCell ref="AF26:AJ26"/>
    <mergeCell ref="AX25:BB25"/>
    <mergeCell ref="BC25:BG25"/>
    <mergeCell ref="BH25:BO25"/>
    <mergeCell ref="B25:D25"/>
    <mergeCell ref="E25:M25"/>
    <mergeCell ref="N25:R25"/>
    <mergeCell ref="AS25:AW25"/>
    <mergeCell ref="AK25:AR25"/>
    <mergeCell ref="S25:V25"/>
    <mergeCell ref="W25:Z25"/>
    <mergeCell ref="AA25:AE25"/>
    <mergeCell ref="AF25:AJ25"/>
    <mergeCell ref="AS24:AW24"/>
    <mergeCell ref="AX24:BB24"/>
    <mergeCell ref="BC24:BG24"/>
    <mergeCell ref="BH24:BO24"/>
    <mergeCell ref="B24:D24"/>
    <mergeCell ref="E24:M24"/>
    <mergeCell ref="N24:R24"/>
    <mergeCell ref="AK24:AR24"/>
    <mergeCell ref="S24:V24"/>
    <mergeCell ref="W24:Z24"/>
    <mergeCell ref="AA24:AE24"/>
    <mergeCell ref="AF24:AJ24"/>
    <mergeCell ref="AX23:BB23"/>
    <mergeCell ref="BC23:BG23"/>
    <mergeCell ref="BP23:BT23"/>
    <mergeCell ref="BH23:BO23"/>
    <mergeCell ref="B23:D23"/>
    <mergeCell ref="E23:M23"/>
    <mergeCell ref="N23:R23"/>
    <mergeCell ref="AS23:AW23"/>
    <mergeCell ref="AK23:AR23"/>
    <mergeCell ref="S23:V23"/>
    <mergeCell ref="W23:Z23"/>
    <mergeCell ref="AA23:AE23"/>
    <mergeCell ref="AF23:AJ23"/>
    <mergeCell ref="AS22:AW22"/>
    <mergeCell ref="AX22:BB22"/>
    <mergeCell ref="BC22:BG22"/>
    <mergeCell ref="BP22:BT22"/>
    <mergeCell ref="BH22:BO22"/>
    <mergeCell ref="B22:D22"/>
    <mergeCell ref="E22:M22"/>
    <mergeCell ref="N22:R22"/>
    <mergeCell ref="AK22:AR22"/>
    <mergeCell ref="S22:V22"/>
    <mergeCell ref="W22:Z22"/>
    <mergeCell ref="AA22:AE22"/>
    <mergeCell ref="AF22:AJ22"/>
    <mergeCell ref="AX21:BB21"/>
    <mergeCell ref="BC21:BG21"/>
    <mergeCell ref="BH21:BO21"/>
    <mergeCell ref="B21:D21"/>
    <mergeCell ref="E21:M21"/>
    <mergeCell ref="N21:R21"/>
    <mergeCell ref="AS21:AW21"/>
    <mergeCell ref="AK21:AR21"/>
    <mergeCell ref="S21:V21"/>
    <mergeCell ref="W21:Z21"/>
    <mergeCell ref="AA21:AE21"/>
    <mergeCell ref="AF21:AJ21"/>
    <mergeCell ref="AS20:AW20"/>
    <mergeCell ref="AX20:BB20"/>
    <mergeCell ref="BC20:BG20"/>
    <mergeCell ref="BH20:BO20"/>
    <mergeCell ref="B20:D20"/>
    <mergeCell ref="E20:M20"/>
    <mergeCell ref="N20:R20"/>
    <mergeCell ref="AK20:AR20"/>
    <mergeCell ref="W20:Z20"/>
    <mergeCell ref="AA20:AE20"/>
    <mergeCell ref="AF20:AJ20"/>
    <mergeCell ref="S20:V20"/>
    <mergeCell ref="A1:K4"/>
    <mergeCell ref="T2:BF3"/>
    <mergeCell ref="BK2:BV3"/>
    <mergeCell ref="B8:D8"/>
    <mergeCell ref="E8:M8"/>
    <mergeCell ref="N8:R8"/>
    <mergeCell ref="AS8:AW8"/>
    <mergeCell ref="AX8:BB8"/>
    <mergeCell ref="AS7:AW7"/>
    <mergeCell ref="AX7:BB7"/>
    <mergeCell ref="BC7:BG7"/>
    <mergeCell ref="BH7:BO7"/>
    <mergeCell ref="A6:T6"/>
    <mergeCell ref="B7:D7"/>
    <mergeCell ref="E7:M7"/>
    <mergeCell ref="N7:R7"/>
    <mergeCell ref="AK7:AR7"/>
    <mergeCell ref="AK8:AR8"/>
    <mergeCell ref="BU7:BW7"/>
    <mergeCell ref="BU8:BW8"/>
    <mergeCell ref="BH6:BW6"/>
    <mergeCell ref="BH8:BO8"/>
    <mergeCell ref="AF7:AJ7"/>
    <mergeCell ref="AA7:AE7"/>
    <mergeCell ref="BC9:BG9"/>
    <mergeCell ref="B9:D9"/>
    <mergeCell ref="E9:M9"/>
    <mergeCell ref="N9:R9"/>
    <mergeCell ref="AS9:AW9"/>
    <mergeCell ref="BC8:BG8"/>
    <mergeCell ref="AK9:AR9"/>
    <mergeCell ref="AX11:BB11"/>
    <mergeCell ref="BC11:BG11"/>
    <mergeCell ref="B11:D11"/>
    <mergeCell ref="E11:M11"/>
    <mergeCell ref="N11:R11"/>
    <mergeCell ref="AS11:AW11"/>
    <mergeCell ref="AS10:AW10"/>
    <mergeCell ref="AX10:BB10"/>
    <mergeCell ref="BC10:BG10"/>
    <mergeCell ref="B10:D10"/>
    <mergeCell ref="E10:M10"/>
    <mergeCell ref="N10:R10"/>
    <mergeCell ref="AK10:AR10"/>
    <mergeCell ref="AK11:AR11"/>
    <mergeCell ref="S11:V11"/>
    <mergeCell ref="W11:Z11"/>
    <mergeCell ref="S8:V8"/>
    <mergeCell ref="B12:D12"/>
    <mergeCell ref="E12:M12"/>
    <mergeCell ref="N12:R12"/>
    <mergeCell ref="AK12:AR12"/>
    <mergeCell ref="AK13:AR13"/>
    <mergeCell ref="AK14:AR14"/>
    <mergeCell ref="AX13:BB13"/>
    <mergeCell ref="BC13:BG13"/>
    <mergeCell ref="B13:D13"/>
    <mergeCell ref="E13:M13"/>
    <mergeCell ref="N13:R13"/>
    <mergeCell ref="AS13:AW13"/>
    <mergeCell ref="S12:V12"/>
    <mergeCell ref="S13:V13"/>
    <mergeCell ref="S14:V14"/>
    <mergeCell ref="W12:Z12"/>
    <mergeCell ref="AA12:AE12"/>
    <mergeCell ref="AF12:AJ12"/>
    <mergeCell ref="W13:Z13"/>
    <mergeCell ref="AA13:AE13"/>
    <mergeCell ref="AF13:AJ13"/>
    <mergeCell ref="W14:Z14"/>
    <mergeCell ref="AA14:AE14"/>
    <mergeCell ref="AF14:AJ14"/>
    <mergeCell ref="BH17:BO17"/>
    <mergeCell ref="B17:D17"/>
    <mergeCell ref="E17:M17"/>
    <mergeCell ref="N17:R17"/>
    <mergeCell ref="AS14:AW14"/>
    <mergeCell ref="AX14:BB14"/>
    <mergeCell ref="BC14:BG14"/>
    <mergeCell ref="AK15:AR15"/>
    <mergeCell ref="W15:Z15"/>
    <mergeCell ref="AA15:AE15"/>
    <mergeCell ref="AF15:AJ15"/>
    <mergeCell ref="W16:Z16"/>
    <mergeCell ref="AA16:AE16"/>
    <mergeCell ref="AF16:AJ16"/>
    <mergeCell ref="BH14:BO14"/>
    <mergeCell ref="B14:D14"/>
    <mergeCell ref="E14:M14"/>
    <mergeCell ref="N14:R14"/>
    <mergeCell ref="BH16:BO16"/>
    <mergeCell ref="B16:D16"/>
    <mergeCell ref="E16:M16"/>
    <mergeCell ref="N16:R16"/>
    <mergeCell ref="AX15:BB15"/>
    <mergeCell ref="BC15:BG15"/>
    <mergeCell ref="BH15:BO15"/>
    <mergeCell ref="B15:D15"/>
    <mergeCell ref="E15:M15"/>
    <mergeCell ref="N15:R15"/>
    <mergeCell ref="AS15:AW15"/>
    <mergeCell ref="AS16:AW16"/>
    <mergeCell ref="AX16:BB16"/>
    <mergeCell ref="BC16:BG16"/>
    <mergeCell ref="AK16:AR16"/>
    <mergeCell ref="S15:V15"/>
    <mergeCell ref="S16:V16"/>
    <mergeCell ref="AS17:AW17"/>
    <mergeCell ref="AK17:AR17"/>
    <mergeCell ref="W17:Z17"/>
    <mergeCell ref="AA17:AE17"/>
    <mergeCell ref="AF17:AJ17"/>
    <mergeCell ref="S17:V17"/>
    <mergeCell ref="AA6:BG6"/>
    <mergeCell ref="AS19:AW19"/>
    <mergeCell ref="AX19:BB19"/>
    <mergeCell ref="BC19:BG19"/>
    <mergeCell ref="AX17:BB17"/>
    <mergeCell ref="BC17:BG17"/>
    <mergeCell ref="AS18:AW18"/>
    <mergeCell ref="AX18:BB18"/>
    <mergeCell ref="BC18:BG18"/>
    <mergeCell ref="AA18:AE18"/>
    <mergeCell ref="AF18:AJ18"/>
    <mergeCell ref="S18:V18"/>
    <mergeCell ref="AA11:AE11"/>
    <mergeCell ref="AF11:AJ11"/>
    <mergeCell ref="AS12:AW12"/>
    <mergeCell ref="AX12:BB12"/>
    <mergeCell ref="BC12:BG12"/>
    <mergeCell ref="AX9:BB9"/>
    <mergeCell ref="BH18:BO18"/>
    <mergeCell ref="B18:D18"/>
    <mergeCell ref="E18:M18"/>
    <mergeCell ref="N18:R18"/>
    <mergeCell ref="AK18:AR18"/>
    <mergeCell ref="W18:Z18"/>
    <mergeCell ref="BH19:BO19"/>
    <mergeCell ref="B19:D19"/>
    <mergeCell ref="E19:M19"/>
    <mergeCell ref="N19:R19"/>
    <mergeCell ref="AK19:AR19"/>
    <mergeCell ref="W19:Z19"/>
    <mergeCell ref="AA19:AE19"/>
    <mergeCell ref="AF19:AJ19"/>
    <mergeCell ref="S19:V19"/>
  </mergeCells>
  <conditionalFormatting sqref="AA8:AA67">
    <cfRule type="cellIs" dxfId="103" priority="100" operator="equal">
      <formula>"Show Home"</formula>
    </cfRule>
    <cfRule type="cellIs" dxfId="102" priority="101" operator="equal">
      <formula>"Inventory"</formula>
    </cfRule>
    <cfRule type="cellIs" dxfId="101" priority="102" operator="equal">
      <formula>"Spec"</formula>
    </cfRule>
  </conditionalFormatting>
  <conditionalFormatting sqref="AS8:AW19">
    <cfRule type="cellIs" dxfId="100" priority="86" operator="equal">
      <formula>"Flooring"</formula>
    </cfRule>
    <cfRule type="cellIs" dxfId="99" priority="87" operator="equal">
      <formula>"Cabinets"</formula>
    </cfRule>
    <cfRule type="cellIs" dxfId="98" priority="88" operator="equal">
      <formula>"Drywall"</formula>
    </cfRule>
    <cfRule type="cellIs" dxfId="97" priority="89" operator="equal">
      <formula>"Insulation"</formula>
    </cfRule>
    <cfRule type="cellIs" dxfId="96" priority="90" operator="equal">
      <formula>"Rough Ins"</formula>
    </cfRule>
    <cfRule type="cellIs" dxfId="95" priority="91" operator="equal">
      <formula>"Foundation"</formula>
    </cfRule>
    <cfRule type="cellIs" dxfId="94" priority="92" operator="equal">
      <formula>"Excavation"</formula>
    </cfRule>
    <cfRule type="cellIs" dxfId="93" priority="93" operator="equal">
      <formula>"Stakeout"</formula>
    </cfRule>
    <cfRule type="cellIs" dxfId="92" priority="94" operator="equal">
      <formula>"Permits"</formula>
    </cfRule>
    <cfRule type="cellIs" dxfId="91" priority="95" operator="equal">
      <formula>"Architectural"</formula>
    </cfRule>
    <cfRule type="cellIs" dxfId="90" priority="96" operator="equal">
      <formula>"Complete"</formula>
    </cfRule>
    <cfRule type="cellIs" dxfId="89" priority="97" operator="equal">
      <formula>"Plot Plan"</formula>
    </cfRule>
    <cfRule type="cellIs" dxfId="88" priority="98" operator="equal">
      <formula>"File Prep"</formula>
    </cfRule>
    <cfRule type="cellIs" dxfId="87" priority="99" operator="equal">
      <formula>"File Prep"</formula>
    </cfRule>
  </conditionalFormatting>
  <conditionalFormatting sqref="AS20:AW48">
    <cfRule type="cellIs" dxfId="86" priority="69" operator="equal">
      <formula>"Flooring"</formula>
    </cfRule>
    <cfRule type="cellIs" dxfId="85" priority="70" operator="equal">
      <formula>"Cabinets"</formula>
    </cfRule>
    <cfRule type="cellIs" dxfId="84" priority="71" operator="equal">
      <formula>"Drywall"</formula>
    </cfRule>
    <cfRule type="cellIs" dxfId="83" priority="72" operator="equal">
      <formula>"Insulation"</formula>
    </cfRule>
    <cfRule type="cellIs" dxfId="82" priority="73" operator="equal">
      <formula>"Rough Ins"</formula>
    </cfRule>
    <cfRule type="cellIs" dxfId="81" priority="74" operator="equal">
      <formula>"Foundation"</formula>
    </cfRule>
    <cfRule type="cellIs" dxfId="80" priority="75" operator="equal">
      <formula>"Excavation"</formula>
    </cfRule>
    <cfRule type="cellIs" dxfId="79" priority="76" operator="equal">
      <formula>"Stakeout"</formula>
    </cfRule>
    <cfRule type="cellIs" dxfId="78" priority="77" operator="equal">
      <formula>"Permits"</formula>
    </cfRule>
    <cfRule type="cellIs" dxfId="77" priority="78" operator="equal">
      <formula>"Architectural"</formula>
    </cfRule>
    <cfRule type="cellIs" dxfId="76" priority="79" operator="equal">
      <formula>"Complete"</formula>
    </cfRule>
    <cfRule type="cellIs" dxfId="75" priority="80" operator="equal">
      <formula>"Plot Plan"</formula>
    </cfRule>
    <cfRule type="cellIs" dxfId="74" priority="81" operator="equal">
      <formula>"File Prep"</formula>
    </cfRule>
    <cfRule type="cellIs" dxfId="73" priority="82" operator="equal">
      <formula>"File Prep"</formula>
    </cfRule>
  </conditionalFormatting>
  <conditionalFormatting sqref="AS49:AW56">
    <cfRule type="cellIs" dxfId="72" priority="52" operator="equal">
      <formula>"Flooring"</formula>
    </cfRule>
    <cfRule type="cellIs" dxfId="71" priority="53" operator="equal">
      <formula>"Cabinets"</formula>
    </cfRule>
    <cfRule type="cellIs" dxfId="70" priority="54" operator="equal">
      <formula>"Drywall"</formula>
    </cfRule>
    <cfRule type="cellIs" dxfId="69" priority="55" operator="equal">
      <formula>"Insulation"</formula>
    </cfRule>
    <cfRule type="cellIs" dxfId="68" priority="56" operator="equal">
      <formula>"Rough Ins"</formula>
    </cfRule>
    <cfRule type="cellIs" dxfId="67" priority="57" operator="equal">
      <formula>"Foundation"</formula>
    </cfRule>
    <cfRule type="cellIs" dxfId="66" priority="58" operator="equal">
      <formula>"Excavation"</formula>
    </cfRule>
    <cfRule type="cellIs" dxfId="65" priority="59" operator="equal">
      <formula>"Stakeout"</formula>
    </cfRule>
    <cfRule type="cellIs" dxfId="64" priority="60" operator="equal">
      <formula>"Permits"</formula>
    </cfRule>
    <cfRule type="cellIs" dxfId="63" priority="61" operator="equal">
      <formula>"Architectural"</formula>
    </cfRule>
    <cfRule type="cellIs" dxfId="62" priority="62" operator="equal">
      <formula>"Complete"</formula>
    </cfRule>
    <cfRule type="cellIs" dxfId="61" priority="63" operator="equal">
      <formula>"Plot Plan"</formula>
    </cfRule>
    <cfRule type="cellIs" dxfId="60" priority="64" operator="equal">
      <formula>"File Prep"</formula>
    </cfRule>
    <cfRule type="cellIs" dxfId="59" priority="65" operator="equal">
      <formula>"File Prep"</formula>
    </cfRule>
  </conditionalFormatting>
  <conditionalFormatting sqref="AS57:AW58">
    <cfRule type="cellIs" dxfId="58" priority="35" operator="equal">
      <formula>"Flooring"</formula>
    </cfRule>
    <cfRule type="cellIs" dxfId="57" priority="36" operator="equal">
      <formula>"Cabinets"</formula>
    </cfRule>
    <cfRule type="cellIs" dxfId="56" priority="37" operator="equal">
      <formula>"Drywall"</formula>
    </cfRule>
    <cfRule type="cellIs" dxfId="55" priority="38" operator="equal">
      <formula>"Insulation"</formula>
    </cfRule>
    <cfRule type="cellIs" dxfId="54" priority="39" operator="equal">
      <formula>"Rough Ins"</formula>
    </cfRule>
    <cfRule type="cellIs" dxfId="53" priority="40" operator="equal">
      <formula>"Foundation"</formula>
    </cfRule>
    <cfRule type="cellIs" dxfId="52" priority="41" operator="equal">
      <formula>"Excavation"</formula>
    </cfRule>
    <cfRule type="cellIs" dxfId="51" priority="42" operator="equal">
      <formula>"Stakeout"</formula>
    </cfRule>
    <cfRule type="cellIs" dxfId="50" priority="43" operator="equal">
      <formula>"Permits"</formula>
    </cfRule>
    <cfRule type="cellIs" dxfId="49" priority="44" operator="equal">
      <formula>"Architectural"</formula>
    </cfRule>
    <cfRule type="cellIs" dxfId="48" priority="45" operator="equal">
      <formula>"Complete"</formula>
    </cfRule>
    <cfRule type="cellIs" dxfId="47" priority="46" operator="equal">
      <formula>"Plot Plan"</formula>
    </cfRule>
    <cfRule type="cellIs" dxfId="46" priority="47" operator="equal">
      <formula>"File Prep"</formula>
    </cfRule>
    <cfRule type="cellIs" dxfId="45" priority="48" operator="equal">
      <formula>"File Prep"</formula>
    </cfRule>
  </conditionalFormatting>
  <conditionalFormatting sqref="AS59:AW66">
    <cfRule type="cellIs" dxfId="44" priority="18" operator="equal">
      <formula>"Flooring"</formula>
    </cfRule>
    <cfRule type="cellIs" dxfId="43" priority="19" operator="equal">
      <formula>"Cabinets"</formula>
    </cfRule>
    <cfRule type="cellIs" dxfId="42" priority="20" operator="equal">
      <formula>"Drywall"</formula>
    </cfRule>
    <cfRule type="cellIs" dxfId="41" priority="21" operator="equal">
      <formula>"Insulation"</formula>
    </cfRule>
    <cfRule type="cellIs" dxfId="40" priority="22" operator="equal">
      <formula>"Rough Ins"</formula>
    </cfRule>
    <cfRule type="cellIs" dxfId="39" priority="23" operator="equal">
      <formula>"Foundation"</formula>
    </cfRule>
    <cfRule type="cellIs" dxfId="38" priority="24" operator="equal">
      <formula>"Excavation"</formula>
    </cfRule>
    <cfRule type="cellIs" dxfId="37" priority="25" operator="equal">
      <formula>"Stakeout"</formula>
    </cfRule>
    <cfRule type="cellIs" dxfId="36" priority="26" operator="equal">
      <formula>"Permits"</formula>
    </cfRule>
    <cfRule type="cellIs" dxfId="35" priority="27" operator="equal">
      <formula>"Architectural"</formula>
    </cfRule>
    <cfRule type="cellIs" dxfId="34" priority="28" operator="equal">
      <formula>"Complete"</formula>
    </cfRule>
    <cfRule type="cellIs" dxfId="33" priority="29" operator="equal">
      <formula>"Plot Plan"</formula>
    </cfRule>
    <cfRule type="cellIs" dxfId="32" priority="30" operator="equal">
      <formula>"File Prep"</formula>
    </cfRule>
    <cfRule type="cellIs" dxfId="31" priority="31" operator="equal">
      <formula>"File Prep"</formula>
    </cfRule>
  </conditionalFormatting>
  <conditionalFormatting sqref="AS67:AW67">
    <cfRule type="cellIs" dxfId="30" priority="1" operator="equal">
      <formula>"Flooring"</formula>
    </cfRule>
    <cfRule type="cellIs" dxfId="29" priority="2" operator="equal">
      <formula>"Cabinets"</formula>
    </cfRule>
    <cfRule type="cellIs" dxfId="28" priority="3" operator="equal">
      <formula>"Drywall"</formula>
    </cfRule>
    <cfRule type="cellIs" dxfId="27" priority="4" operator="equal">
      <formula>"Insulation"</formula>
    </cfRule>
    <cfRule type="cellIs" dxfId="26" priority="5" operator="equal">
      <formula>"Rough Ins"</formula>
    </cfRule>
    <cfRule type="cellIs" dxfId="25" priority="6" operator="equal">
      <formula>"Foundation"</formula>
    </cfRule>
    <cfRule type="cellIs" dxfId="24" priority="7" operator="equal">
      <formula>"Excavation"</formula>
    </cfRule>
    <cfRule type="cellIs" dxfId="23" priority="8" operator="equal">
      <formula>"Stakeout"</formula>
    </cfRule>
    <cfRule type="cellIs" dxfId="22" priority="9" operator="equal">
      <formula>"Permits"</formula>
    </cfRule>
    <cfRule type="cellIs" dxfId="21" priority="10" operator="equal">
      <formula>"Architectural"</formula>
    </cfRule>
    <cfRule type="cellIs" dxfId="20" priority="11" operator="equal">
      <formula>"Complete"</formula>
    </cfRule>
    <cfRule type="cellIs" dxfId="19" priority="12" operator="equal">
      <formula>"Plot Plan"</formula>
    </cfRule>
    <cfRule type="cellIs" dxfId="18" priority="13" operator="equal">
      <formula>"File Prep"</formula>
    </cfRule>
    <cfRule type="cellIs" dxfId="17" priority="14" operator="equal">
      <formula>"File Prep"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F116052D-69E3-4929-8ECC-4EF49F9AE6AE}">
          <x14:formula1>
            <xm:f>Source!$D$4:$D$6</xm:f>
          </x14:formula1>
          <xm:sqref>S8:S67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236E4-3FFF-48B4-A7A8-F61C78A4253B}">
  <sheetPr codeName="Sheet21"/>
  <dimension ref="A1"/>
  <sheetViews>
    <sheetView workbookViewId="0">
      <selection activeCell="G29" sqref="G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8161-A4C9-42B5-BCB2-4742765B1CDB}">
  <sheetPr codeName="Sheet3"/>
  <dimension ref="B3:Q16"/>
  <sheetViews>
    <sheetView workbookViewId="0">
      <selection activeCell="F8" sqref="F8"/>
    </sheetView>
  </sheetViews>
  <sheetFormatPr defaultRowHeight="15" x14ac:dyDescent="0.25"/>
  <cols>
    <col min="2" max="2" width="12.42578125" bestFit="1" customWidth="1"/>
    <col min="4" max="4" width="11.5703125" bestFit="1" customWidth="1"/>
  </cols>
  <sheetData>
    <row r="3" spans="2:17" ht="18.75" x14ac:dyDescent="0.3">
      <c r="B3" s="36" t="s">
        <v>33</v>
      </c>
      <c r="D3" s="36" t="s">
        <v>50</v>
      </c>
      <c r="F3" s="36" t="s">
        <v>143</v>
      </c>
      <c r="H3" s="36" t="s">
        <v>137</v>
      </c>
      <c r="J3" s="36" t="s">
        <v>27</v>
      </c>
      <c r="M3" s="36" t="s">
        <v>109</v>
      </c>
      <c r="O3" s="36" t="s">
        <v>136</v>
      </c>
      <c r="Q3" s="36"/>
    </row>
    <row r="4" spans="2:17" x14ac:dyDescent="0.25">
      <c r="B4" t="s">
        <v>84</v>
      </c>
      <c r="D4" t="s">
        <v>77</v>
      </c>
      <c r="F4" t="s">
        <v>87</v>
      </c>
      <c r="H4" t="s">
        <v>103</v>
      </c>
      <c r="J4" t="s">
        <v>108</v>
      </c>
      <c r="M4" t="s">
        <v>110</v>
      </c>
      <c r="O4" t="s">
        <v>118</v>
      </c>
    </row>
    <row r="5" spans="2:17" x14ac:dyDescent="0.25">
      <c r="B5" t="s">
        <v>68</v>
      </c>
      <c r="D5" t="s">
        <v>40</v>
      </c>
      <c r="F5" t="s">
        <v>88</v>
      </c>
      <c r="H5" t="s">
        <v>91</v>
      </c>
      <c r="J5" t="s">
        <v>107</v>
      </c>
      <c r="M5" t="s">
        <v>111</v>
      </c>
      <c r="O5" t="s">
        <v>119</v>
      </c>
    </row>
    <row r="6" spans="2:17" x14ac:dyDescent="0.25">
      <c r="B6" t="s">
        <v>69</v>
      </c>
      <c r="D6" t="s">
        <v>78</v>
      </c>
      <c r="F6" t="s">
        <v>89</v>
      </c>
      <c r="H6" t="s">
        <v>92</v>
      </c>
      <c r="J6" t="s">
        <v>104</v>
      </c>
      <c r="M6" t="s">
        <v>112</v>
      </c>
      <c r="O6" t="s">
        <v>120</v>
      </c>
    </row>
    <row r="7" spans="2:17" x14ac:dyDescent="0.25">
      <c r="B7" t="s">
        <v>70</v>
      </c>
      <c r="F7" t="s">
        <v>147</v>
      </c>
      <c r="J7" t="s">
        <v>105</v>
      </c>
      <c r="M7" t="s">
        <v>113</v>
      </c>
      <c r="O7" t="s">
        <v>121</v>
      </c>
    </row>
    <row r="8" spans="2:17" x14ac:dyDescent="0.25">
      <c r="B8" t="s">
        <v>71</v>
      </c>
      <c r="J8" t="s">
        <v>106</v>
      </c>
      <c r="M8" t="s">
        <v>114</v>
      </c>
      <c r="O8" t="s">
        <v>122</v>
      </c>
    </row>
    <row r="9" spans="2:17" x14ac:dyDescent="0.25">
      <c r="B9" t="s">
        <v>85</v>
      </c>
      <c r="M9" t="s">
        <v>115</v>
      </c>
      <c r="O9" t="s">
        <v>123</v>
      </c>
    </row>
    <row r="10" spans="2:17" x14ac:dyDescent="0.25">
      <c r="B10" t="s">
        <v>72</v>
      </c>
      <c r="M10" t="s">
        <v>116</v>
      </c>
      <c r="O10" t="s">
        <v>124</v>
      </c>
    </row>
    <row r="11" spans="2:17" x14ac:dyDescent="0.25">
      <c r="B11" t="s">
        <v>73</v>
      </c>
      <c r="M11" t="s">
        <v>117</v>
      </c>
      <c r="O11" t="s">
        <v>125</v>
      </c>
    </row>
    <row r="12" spans="2:17" x14ac:dyDescent="0.25">
      <c r="B12" t="s">
        <v>74</v>
      </c>
      <c r="O12" t="s">
        <v>126</v>
      </c>
    </row>
    <row r="13" spans="2:17" x14ac:dyDescent="0.25">
      <c r="B13" t="s">
        <v>86</v>
      </c>
      <c r="O13" t="s">
        <v>127</v>
      </c>
    </row>
    <row r="14" spans="2:17" x14ac:dyDescent="0.25">
      <c r="B14" t="s">
        <v>75</v>
      </c>
      <c r="O14" t="s">
        <v>128</v>
      </c>
    </row>
    <row r="15" spans="2:17" x14ac:dyDescent="0.25">
      <c r="B15" t="s">
        <v>76</v>
      </c>
      <c r="O15" t="s">
        <v>129</v>
      </c>
    </row>
    <row r="16" spans="2:17" x14ac:dyDescent="0.25">
      <c r="B16" t="s">
        <v>90</v>
      </c>
      <c r="O16" t="s">
        <v>130</v>
      </c>
    </row>
  </sheetData>
  <conditionalFormatting sqref="D4:D6">
    <cfRule type="cellIs" dxfId="16" priority="15" operator="equal">
      <formula>"Show Home"</formula>
    </cfRule>
    <cfRule type="cellIs" dxfId="15" priority="16" operator="equal">
      <formula>"Inventory"</formula>
    </cfRule>
    <cfRule type="cellIs" dxfId="14" priority="17" operator="equal">
      <formula>"Spec"</formula>
    </cfRule>
  </conditionalFormatting>
  <conditionalFormatting sqref="B4:B16">
    <cfRule type="cellIs" dxfId="13" priority="12" operator="equal">
      <formula>"Framing"</formula>
    </cfRule>
    <cfRule type="cellIs" dxfId="12" priority="13" operator="equal">
      <formula>"Finishing"</formula>
    </cfRule>
    <cfRule type="cellIs" dxfId="11" priority="14" operator="equal">
      <formula>"File Prep"</formula>
    </cfRule>
  </conditionalFormatting>
  <conditionalFormatting sqref="B16">
    <cfRule type="cellIs" dxfId="10" priority="11" operator="equal">
      <formula>"Final Clean"</formula>
    </cfRule>
  </conditionalFormatting>
  <conditionalFormatting sqref="B4:B15">
    <cfRule type="cellIs" dxfId="9" priority="10" operator="equal">
      <formula>"Admin"</formula>
    </cfRule>
  </conditionalFormatting>
  <conditionalFormatting sqref="B5:B15">
    <cfRule type="cellIs" dxfId="8" priority="9" operator="equal">
      <formula>"Permits"</formula>
    </cfRule>
  </conditionalFormatting>
  <conditionalFormatting sqref="B6:B15">
    <cfRule type="cellIs" dxfId="7" priority="8" operator="equal">
      <formula>"Stakeout"</formula>
    </cfRule>
  </conditionalFormatting>
  <conditionalFormatting sqref="B7:B15">
    <cfRule type="cellIs" dxfId="6" priority="7" operator="equal">
      <formula>"Excavation"</formula>
    </cfRule>
  </conditionalFormatting>
  <conditionalFormatting sqref="B8:B15">
    <cfRule type="cellIs" dxfId="5" priority="6" operator="equal">
      <formula>"Foundation"</formula>
    </cfRule>
  </conditionalFormatting>
  <conditionalFormatting sqref="B10:B15">
    <cfRule type="cellIs" dxfId="4" priority="5" operator="equal">
      <formula>"Rough Ins"</formula>
    </cfRule>
  </conditionalFormatting>
  <conditionalFormatting sqref="B11:B15">
    <cfRule type="cellIs" dxfId="3" priority="4" operator="equal">
      <formula>"Insulation"</formula>
    </cfRule>
  </conditionalFormatting>
  <conditionalFormatting sqref="B12:B15">
    <cfRule type="cellIs" dxfId="2" priority="3" operator="equal">
      <formula>"Drywall"</formula>
    </cfRule>
  </conditionalFormatting>
  <conditionalFormatting sqref="B14:B15">
    <cfRule type="cellIs" dxfId="1" priority="2" operator="equal">
      <formula>"Cabinets"</formula>
    </cfRule>
  </conditionalFormatting>
  <conditionalFormatting sqref="B15">
    <cfRule type="cellIs" dxfId="0" priority="1" operator="equal">
      <formula>"Flooring"</formula>
    </cfRule>
  </conditionalFormatting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Activity Report - Homes</vt:lpstr>
      <vt:lpstr>Activity Report - Land</vt:lpstr>
      <vt:lpstr>Occupied Homes</vt:lpstr>
      <vt:lpstr>Logos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Giuliana McKinley</cp:lastModifiedBy>
  <cp:lastPrinted>2020-02-03T16:59:06Z</cp:lastPrinted>
  <dcterms:created xsi:type="dcterms:W3CDTF">2012-03-09T00:00:51Z</dcterms:created>
  <dcterms:modified xsi:type="dcterms:W3CDTF">2020-03-04T15:15:31Z</dcterms:modified>
</cp:coreProperties>
</file>