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Obudai_Egyetem_NIK\MSc\1_felev\Computer_image_processing\Assignments\1\"/>
    </mc:Choice>
  </mc:AlternateContent>
  <xr:revisionPtr revIDLastSave="0" documentId="13_ncr:1_{B0AAE2D9-19C6-4193-AB88-367B8F69B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2" i="1" l="1"/>
  <c r="G142" i="1"/>
  <c r="H142" i="1"/>
  <c r="I142" i="1"/>
  <c r="J142" i="1"/>
  <c r="K142" i="1"/>
  <c r="F143" i="1"/>
  <c r="G143" i="1"/>
  <c r="H143" i="1"/>
  <c r="I143" i="1"/>
  <c r="J143" i="1"/>
  <c r="K143" i="1"/>
  <c r="F144" i="1"/>
  <c r="G144" i="1"/>
  <c r="H144" i="1"/>
  <c r="I144" i="1"/>
  <c r="J144" i="1"/>
  <c r="K144" i="1"/>
  <c r="F145" i="1"/>
  <c r="G145" i="1"/>
  <c r="H145" i="1"/>
  <c r="I145" i="1"/>
  <c r="J145" i="1"/>
  <c r="K145" i="1"/>
  <c r="F146" i="1"/>
  <c r="G146" i="1"/>
  <c r="H146" i="1"/>
  <c r="I146" i="1"/>
  <c r="J146" i="1"/>
  <c r="K146" i="1"/>
  <c r="G141" i="1"/>
  <c r="H141" i="1"/>
  <c r="I141" i="1"/>
  <c r="J141" i="1"/>
  <c r="K141" i="1"/>
  <c r="F141" i="1"/>
  <c r="F131" i="1"/>
  <c r="G131" i="1"/>
  <c r="H131" i="1"/>
  <c r="I131" i="1"/>
  <c r="J131" i="1"/>
  <c r="K131" i="1"/>
  <c r="L131" i="1"/>
  <c r="F132" i="1"/>
  <c r="G132" i="1"/>
  <c r="H132" i="1"/>
  <c r="I132" i="1"/>
  <c r="J132" i="1"/>
  <c r="K132" i="1"/>
  <c r="L132" i="1"/>
  <c r="F133" i="1"/>
  <c r="G133" i="1"/>
  <c r="H133" i="1"/>
  <c r="I133" i="1"/>
  <c r="J133" i="1"/>
  <c r="K133" i="1"/>
  <c r="L133" i="1"/>
  <c r="F134" i="1"/>
  <c r="G134" i="1"/>
  <c r="H134" i="1"/>
  <c r="I134" i="1"/>
  <c r="J134" i="1"/>
  <c r="K134" i="1"/>
  <c r="L134" i="1"/>
  <c r="F135" i="1"/>
  <c r="G135" i="1"/>
  <c r="H135" i="1"/>
  <c r="I135" i="1"/>
  <c r="J135" i="1"/>
  <c r="K135" i="1"/>
  <c r="L135" i="1"/>
  <c r="F136" i="1"/>
  <c r="G136" i="1"/>
  <c r="H136" i="1"/>
  <c r="I136" i="1"/>
  <c r="J136" i="1"/>
  <c r="K136" i="1"/>
  <c r="L136" i="1"/>
  <c r="F137" i="1"/>
  <c r="G137" i="1"/>
  <c r="H137" i="1"/>
  <c r="I137" i="1"/>
  <c r="J137" i="1"/>
  <c r="K137" i="1"/>
  <c r="L137" i="1"/>
  <c r="E131" i="1"/>
  <c r="E132" i="1"/>
  <c r="E133" i="1"/>
  <c r="E134" i="1"/>
  <c r="E135" i="1"/>
  <c r="E136" i="1"/>
  <c r="E137" i="1"/>
  <c r="F130" i="1"/>
  <c r="G130" i="1"/>
  <c r="H130" i="1"/>
  <c r="I130" i="1"/>
  <c r="J130" i="1"/>
  <c r="K130" i="1"/>
  <c r="L130" i="1"/>
  <c r="E130" i="1"/>
  <c r="S75" i="1"/>
  <c r="T75" i="1"/>
  <c r="U75" i="1"/>
  <c r="V75" i="1"/>
  <c r="W75" i="1"/>
  <c r="X75" i="1"/>
  <c r="Y75" i="1"/>
  <c r="Z75" i="1"/>
  <c r="S76" i="1"/>
  <c r="T76" i="1"/>
  <c r="U76" i="1"/>
  <c r="V76" i="1"/>
  <c r="W76" i="1"/>
  <c r="X76" i="1"/>
  <c r="Y76" i="1"/>
  <c r="Z76" i="1"/>
  <c r="S77" i="1"/>
  <c r="T77" i="1"/>
  <c r="U77" i="1"/>
  <c r="V77" i="1"/>
  <c r="W77" i="1"/>
  <c r="X77" i="1"/>
  <c r="Y77" i="1"/>
  <c r="Z77" i="1"/>
  <c r="S78" i="1"/>
  <c r="T78" i="1"/>
  <c r="U78" i="1"/>
  <c r="V78" i="1"/>
  <c r="W78" i="1"/>
  <c r="X78" i="1"/>
  <c r="Y78" i="1"/>
  <c r="Z78" i="1"/>
  <c r="S79" i="1"/>
  <c r="T79" i="1"/>
  <c r="U79" i="1"/>
  <c r="V79" i="1"/>
  <c r="W79" i="1"/>
  <c r="X79" i="1"/>
  <c r="Y79" i="1"/>
  <c r="Z79" i="1"/>
  <c r="S80" i="1"/>
  <c r="T80" i="1"/>
  <c r="U80" i="1"/>
  <c r="V80" i="1"/>
  <c r="W80" i="1"/>
  <c r="X80" i="1"/>
  <c r="Y80" i="1"/>
  <c r="Z80" i="1"/>
  <c r="S81" i="1"/>
  <c r="T81" i="1"/>
  <c r="U81" i="1"/>
  <c r="V81" i="1"/>
  <c r="W81" i="1"/>
  <c r="X81" i="1"/>
  <c r="Y81" i="1"/>
  <c r="Z81" i="1"/>
  <c r="T74" i="1"/>
  <c r="U74" i="1"/>
  <c r="V74" i="1"/>
  <c r="W74" i="1"/>
  <c r="X74" i="1"/>
  <c r="Y74" i="1"/>
  <c r="Z74" i="1"/>
  <c r="S74" i="1"/>
  <c r="F81" i="1"/>
  <c r="F116" i="1" s="1"/>
  <c r="S116" i="1" s="1"/>
  <c r="G81" i="1"/>
  <c r="G104" i="1" s="1"/>
  <c r="T104" i="1" s="1"/>
  <c r="H81" i="1"/>
  <c r="H104" i="1" s="1"/>
  <c r="U104" i="1" s="1"/>
  <c r="I81" i="1"/>
  <c r="I116" i="1" s="1"/>
  <c r="V116" i="1" s="1"/>
  <c r="J81" i="1"/>
  <c r="J104" i="1" s="1"/>
  <c r="W104" i="1" s="1"/>
  <c r="K81" i="1"/>
  <c r="K104" i="1" s="1"/>
  <c r="X104" i="1" s="1"/>
  <c r="L81" i="1"/>
  <c r="L104" i="1" s="1"/>
  <c r="Y104" i="1" s="1"/>
  <c r="M81" i="1"/>
  <c r="M116" i="1" s="1"/>
  <c r="Z116" i="1" s="1"/>
  <c r="F80" i="1"/>
  <c r="F115" i="1" s="1"/>
  <c r="S115" i="1" s="1"/>
  <c r="G80" i="1"/>
  <c r="G92" i="1" s="1"/>
  <c r="T92" i="1" s="1"/>
  <c r="H80" i="1"/>
  <c r="H103" i="1" s="1"/>
  <c r="U103" i="1" s="1"/>
  <c r="I80" i="1"/>
  <c r="I115" i="1" s="1"/>
  <c r="V115" i="1" s="1"/>
  <c r="J80" i="1"/>
  <c r="J103" i="1" s="1"/>
  <c r="W103" i="1" s="1"/>
  <c r="K80" i="1"/>
  <c r="K115" i="1" s="1"/>
  <c r="X115" i="1" s="1"/>
  <c r="L80" i="1"/>
  <c r="L103" i="1" s="1"/>
  <c r="Y103" i="1" s="1"/>
  <c r="M80" i="1"/>
  <c r="M115" i="1" s="1"/>
  <c r="Z115" i="1" s="1"/>
  <c r="F75" i="1"/>
  <c r="F87" i="1" s="1"/>
  <c r="S87" i="1" s="1"/>
  <c r="G75" i="1"/>
  <c r="G87" i="1" s="1"/>
  <c r="T87" i="1" s="1"/>
  <c r="H75" i="1"/>
  <c r="H87" i="1" s="1"/>
  <c r="U87" i="1" s="1"/>
  <c r="I75" i="1"/>
  <c r="I110" i="1" s="1"/>
  <c r="V110" i="1" s="1"/>
  <c r="J75" i="1"/>
  <c r="J87" i="1" s="1"/>
  <c r="W87" i="1" s="1"/>
  <c r="K75" i="1"/>
  <c r="K110" i="1" s="1"/>
  <c r="X110" i="1" s="1"/>
  <c r="L75" i="1"/>
  <c r="L98" i="1" s="1"/>
  <c r="Y98" i="1" s="1"/>
  <c r="M75" i="1"/>
  <c r="M110" i="1" s="1"/>
  <c r="Z110" i="1" s="1"/>
  <c r="F76" i="1"/>
  <c r="F111" i="1" s="1"/>
  <c r="S111" i="1" s="1"/>
  <c r="G76" i="1"/>
  <c r="G88" i="1" s="1"/>
  <c r="T88" i="1" s="1"/>
  <c r="H76" i="1"/>
  <c r="H88" i="1" s="1"/>
  <c r="U88" i="1" s="1"/>
  <c r="I76" i="1"/>
  <c r="I88" i="1" s="1"/>
  <c r="V88" i="1" s="1"/>
  <c r="J76" i="1"/>
  <c r="J88" i="1" s="1"/>
  <c r="W88" i="1" s="1"/>
  <c r="K76" i="1"/>
  <c r="K99" i="1" s="1"/>
  <c r="X99" i="1" s="1"/>
  <c r="L76" i="1"/>
  <c r="L99" i="1" s="1"/>
  <c r="Y99" i="1" s="1"/>
  <c r="M76" i="1"/>
  <c r="M111" i="1" s="1"/>
  <c r="Z111" i="1" s="1"/>
  <c r="F77" i="1"/>
  <c r="F112" i="1" s="1"/>
  <c r="S112" i="1" s="1"/>
  <c r="G77" i="1"/>
  <c r="G100" i="1" s="1"/>
  <c r="T100" i="1" s="1"/>
  <c r="H77" i="1"/>
  <c r="H89" i="1" s="1"/>
  <c r="U89" i="1" s="1"/>
  <c r="I77" i="1"/>
  <c r="I89" i="1" s="1"/>
  <c r="V89" i="1" s="1"/>
  <c r="J77" i="1"/>
  <c r="J89" i="1" s="1"/>
  <c r="W89" i="1" s="1"/>
  <c r="K77" i="1"/>
  <c r="K89" i="1" s="1"/>
  <c r="X89" i="1" s="1"/>
  <c r="L77" i="1"/>
  <c r="L100" i="1" s="1"/>
  <c r="Y100" i="1" s="1"/>
  <c r="M77" i="1"/>
  <c r="M112" i="1" s="1"/>
  <c r="Z112" i="1" s="1"/>
  <c r="F78" i="1"/>
  <c r="F113" i="1" s="1"/>
  <c r="S113" i="1" s="1"/>
  <c r="G78" i="1"/>
  <c r="G113" i="1" s="1"/>
  <c r="T113" i="1" s="1"/>
  <c r="H78" i="1"/>
  <c r="H101" i="1" s="1"/>
  <c r="U101" i="1" s="1"/>
  <c r="I78" i="1"/>
  <c r="I90" i="1" s="1"/>
  <c r="V90" i="1" s="1"/>
  <c r="J78" i="1"/>
  <c r="J90" i="1" s="1"/>
  <c r="W90" i="1" s="1"/>
  <c r="K78" i="1"/>
  <c r="K90" i="1" s="1"/>
  <c r="X90" i="1" s="1"/>
  <c r="L78" i="1"/>
  <c r="L101" i="1" s="1"/>
  <c r="Y101" i="1" s="1"/>
  <c r="M78" i="1"/>
  <c r="M113" i="1" s="1"/>
  <c r="Z113" i="1" s="1"/>
  <c r="F79" i="1"/>
  <c r="F114" i="1" s="1"/>
  <c r="S114" i="1" s="1"/>
  <c r="G79" i="1"/>
  <c r="G102" i="1" s="1"/>
  <c r="T102" i="1" s="1"/>
  <c r="H79" i="1"/>
  <c r="H102" i="1" s="1"/>
  <c r="U102" i="1" s="1"/>
  <c r="I79" i="1"/>
  <c r="I114" i="1" s="1"/>
  <c r="V114" i="1" s="1"/>
  <c r="J79" i="1"/>
  <c r="J91" i="1" s="1"/>
  <c r="W91" i="1" s="1"/>
  <c r="K79" i="1"/>
  <c r="K102" i="1" s="1"/>
  <c r="X102" i="1" s="1"/>
  <c r="L79" i="1"/>
  <c r="L102" i="1" s="1"/>
  <c r="Y102" i="1" s="1"/>
  <c r="M79" i="1"/>
  <c r="M114" i="1" s="1"/>
  <c r="Z114" i="1" s="1"/>
  <c r="G74" i="1"/>
  <c r="G109" i="1" s="1"/>
  <c r="T109" i="1" s="1"/>
  <c r="H74" i="1"/>
  <c r="H109" i="1" s="1"/>
  <c r="U109" i="1" s="1"/>
  <c r="I74" i="1"/>
  <c r="I97" i="1" s="1"/>
  <c r="V97" i="1" s="1"/>
  <c r="J74" i="1"/>
  <c r="J109" i="1" s="1"/>
  <c r="W109" i="1" s="1"/>
  <c r="K74" i="1"/>
  <c r="K97" i="1" s="1"/>
  <c r="X97" i="1" s="1"/>
  <c r="L74" i="1"/>
  <c r="L86" i="1" s="1"/>
  <c r="Y86" i="1" s="1"/>
  <c r="M74" i="1"/>
  <c r="M97" i="1" s="1"/>
  <c r="Z97" i="1" s="1"/>
  <c r="F74" i="1"/>
  <c r="F109" i="1" s="1"/>
  <c r="S109" i="1" s="1"/>
  <c r="G86" i="1" l="1"/>
  <c r="T86" i="1" s="1"/>
  <c r="L87" i="1"/>
  <c r="Y87" i="1" s="1"/>
  <c r="M109" i="1"/>
  <c r="Z109" i="1" s="1"/>
  <c r="L113" i="1"/>
  <c r="Y113" i="1" s="1"/>
  <c r="I91" i="1"/>
  <c r="V91" i="1" s="1"/>
  <c r="I87" i="1"/>
  <c r="V87" i="1" s="1"/>
  <c r="I109" i="1"/>
  <c r="V109" i="1" s="1"/>
  <c r="H113" i="1"/>
  <c r="U113" i="1" s="1"/>
  <c r="H91" i="1"/>
  <c r="U91" i="1" s="1"/>
  <c r="L93" i="1"/>
  <c r="Y93" i="1" s="1"/>
  <c r="L116" i="1"/>
  <c r="Y116" i="1" s="1"/>
  <c r="L112" i="1"/>
  <c r="Y112" i="1" s="1"/>
  <c r="L90" i="1"/>
  <c r="Y90" i="1" s="1"/>
  <c r="H93" i="1"/>
  <c r="U93" i="1" s="1"/>
  <c r="H116" i="1"/>
  <c r="U116" i="1" s="1"/>
  <c r="H112" i="1"/>
  <c r="U112" i="1" s="1"/>
  <c r="H90" i="1"/>
  <c r="U90" i="1" s="1"/>
  <c r="M91" i="1"/>
  <c r="Z91" i="1" s="1"/>
  <c r="L115" i="1"/>
  <c r="Y115" i="1" s="1"/>
  <c r="L111" i="1"/>
  <c r="Y111" i="1" s="1"/>
  <c r="G89" i="1"/>
  <c r="T89" i="1" s="1"/>
  <c r="M90" i="1"/>
  <c r="Z90" i="1" s="1"/>
  <c r="H115" i="1"/>
  <c r="U115" i="1" s="1"/>
  <c r="H111" i="1"/>
  <c r="U111" i="1" s="1"/>
  <c r="K86" i="1"/>
  <c r="X86" i="1" s="1"/>
  <c r="F89" i="1"/>
  <c r="S89" i="1" s="1"/>
  <c r="M87" i="1"/>
  <c r="Z87" i="1" s="1"/>
  <c r="L114" i="1"/>
  <c r="Y114" i="1" s="1"/>
  <c r="L110" i="1"/>
  <c r="Y110" i="1" s="1"/>
  <c r="J86" i="1"/>
  <c r="W86" i="1" s="1"/>
  <c r="F88" i="1"/>
  <c r="S88" i="1" s="1"/>
  <c r="H114" i="1"/>
  <c r="U114" i="1" s="1"/>
  <c r="H110" i="1"/>
  <c r="U110" i="1" s="1"/>
  <c r="K93" i="1"/>
  <c r="X93" i="1" s="1"/>
  <c r="J92" i="1"/>
  <c r="W92" i="1" s="1"/>
  <c r="J101" i="1"/>
  <c r="W101" i="1" s="1"/>
  <c r="K111" i="1"/>
  <c r="X111" i="1" s="1"/>
  <c r="I86" i="1"/>
  <c r="V86" i="1" s="1"/>
  <c r="G91" i="1"/>
  <c r="T91" i="1" s="1"/>
  <c r="F90" i="1"/>
  <c r="S90" i="1" s="1"/>
  <c r="L88" i="1"/>
  <c r="Y88" i="1" s="1"/>
  <c r="K87" i="1"/>
  <c r="X87" i="1" s="1"/>
  <c r="J93" i="1"/>
  <c r="W93" i="1" s="1"/>
  <c r="I92" i="1"/>
  <c r="V92" i="1" s="1"/>
  <c r="M89" i="1"/>
  <c r="Z89" i="1" s="1"/>
  <c r="J97" i="1"/>
  <c r="W97" i="1" s="1"/>
  <c r="I104" i="1"/>
  <c r="V104" i="1" s="1"/>
  <c r="I103" i="1"/>
  <c r="V103" i="1" s="1"/>
  <c r="I102" i="1"/>
  <c r="V102" i="1" s="1"/>
  <c r="I101" i="1"/>
  <c r="V101" i="1" s="1"/>
  <c r="I100" i="1"/>
  <c r="V100" i="1" s="1"/>
  <c r="I99" i="1"/>
  <c r="V99" i="1" s="1"/>
  <c r="I98" i="1"/>
  <c r="V98" i="1" s="1"/>
  <c r="K109" i="1"/>
  <c r="X109" i="1" s="1"/>
  <c r="J116" i="1"/>
  <c r="W116" i="1" s="1"/>
  <c r="J115" i="1"/>
  <c r="W115" i="1" s="1"/>
  <c r="J114" i="1"/>
  <c r="W114" i="1" s="1"/>
  <c r="J113" i="1"/>
  <c r="W113" i="1" s="1"/>
  <c r="J112" i="1"/>
  <c r="W112" i="1" s="1"/>
  <c r="J111" i="1"/>
  <c r="W111" i="1" s="1"/>
  <c r="J110" i="1"/>
  <c r="W110" i="1" s="1"/>
  <c r="K92" i="1"/>
  <c r="X92" i="1" s="1"/>
  <c r="L97" i="1"/>
  <c r="Y97" i="1" s="1"/>
  <c r="K103" i="1"/>
  <c r="X103" i="1" s="1"/>
  <c r="K101" i="1"/>
  <c r="X101" i="1" s="1"/>
  <c r="K98" i="1"/>
  <c r="X98" i="1" s="1"/>
  <c r="G90" i="1"/>
  <c r="T90" i="1" s="1"/>
  <c r="J102" i="1"/>
  <c r="W102" i="1" s="1"/>
  <c r="J100" i="1"/>
  <c r="W100" i="1" s="1"/>
  <c r="J99" i="1"/>
  <c r="W99" i="1" s="1"/>
  <c r="J98" i="1"/>
  <c r="W98" i="1" s="1"/>
  <c r="L109" i="1"/>
  <c r="Y109" i="1" s="1"/>
  <c r="K116" i="1"/>
  <c r="X116" i="1" s="1"/>
  <c r="K114" i="1"/>
  <c r="X114" i="1" s="1"/>
  <c r="K113" i="1"/>
  <c r="X113" i="1" s="1"/>
  <c r="K112" i="1"/>
  <c r="X112" i="1" s="1"/>
  <c r="H86" i="1"/>
  <c r="U86" i="1" s="1"/>
  <c r="F91" i="1"/>
  <c r="S91" i="1" s="1"/>
  <c r="L89" i="1"/>
  <c r="Y89" i="1" s="1"/>
  <c r="K88" i="1"/>
  <c r="X88" i="1" s="1"/>
  <c r="I93" i="1"/>
  <c r="V93" i="1" s="1"/>
  <c r="H92" i="1"/>
  <c r="U92" i="1" s="1"/>
  <c r="M88" i="1"/>
  <c r="Z88" i="1" s="1"/>
  <c r="H100" i="1"/>
  <c r="U100" i="1" s="1"/>
  <c r="H99" i="1"/>
  <c r="U99" i="1" s="1"/>
  <c r="H98" i="1"/>
  <c r="U98" i="1" s="1"/>
  <c r="I113" i="1"/>
  <c r="V113" i="1" s="1"/>
  <c r="I112" i="1"/>
  <c r="V112" i="1" s="1"/>
  <c r="I111" i="1"/>
  <c r="V111" i="1" s="1"/>
  <c r="K100" i="1"/>
  <c r="X100" i="1" s="1"/>
  <c r="H97" i="1"/>
  <c r="U97" i="1" s="1"/>
  <c r="G103" i="1"/>
  <c r="T103" i="1" s="1"/>
  <c r="G101" i="1"/>
  <c r="T101" i="1" s="1"/>
  <c r="G99" i="1"/>
  <c r="T99" i="1" s="1"/>
  <c r="G98" i="1"/>
  <c r="T98" i="1" s="1"/>
  <c r="L91" i="1"/>
  <c r="Y91" i="1" s="1"/>
  <c r="G93" i="1"/>
  <c r="T93" i="1" s="1"/>
  <c r="F92" i="1"/>
  <c r="S92" i="1" s="1"/>
  <c r="M86" i="1"/>
  <c r="Z86" i="1" s="1"/>
  <c r="G97" i="1"/>
  <c r="T97" i="1" s="1"/>
  <c r="F104" i="1"/>
  <c r="S104" i="1" s="1"/>
  <c r="F103" i="1"/>
  <c r="S103" i="1" s="1"/>
  <c r="F102" i="1"/>
  <c r="S102" i="1" s="1"/>
  <c r="F101" i="1"/>
  <c r="S101" i="1" s="1"/>
  <c r="F100" i="1"/>
  <c r="S100" i="1" s="1"/>
  <c r="F99" i="1"/>
  <c r="S99" i="1" s="1"/>
  <c r="F98" i="1"/>
  <c r="S98" i="1" s="1"/>
  <c r="G116" i="1"/>
  <c r="T116" i="1" s="1"/>
  <c r="G115" i="1"/>
  <c r="T115" i="1" s="1"/>
  <c r="G114" i="1"/>
  <c r="T114" i="1" s="1"/>
  <c r="G112" i="1"/>
  <c r="T112" i="1" s="1"/>
  <c r="G111" i="1"/>
  <c r="T111" i="1" s="1"/>
  <c r="G110" i="1"/>
  <c r="T110" i="1" s="1"/>
  <c r="F86" i="1"/>
  <c r="S86" i="1" s="1"/>
  <c r="K91" i="1"/>
  <c r="X91" i="1" s="1"/>
  <c r="F93" i="1"/>
  <c r="S93" i="1" s="1"/>
  <c r="M93" i="1"/>
  <c r="Z93" i="1" s="1"/>
  <c r="F97" i="1"/>
  <c r="S97" i="1" s="1"/>
  <c r="M104" i="1"/>
  <c r="Z104" i="1" s="1"/>
  <c r="M103" i="1"/>
  <c r="Z103" i="1" s="1"/>
  <c r="M102" i="1"/>
  <c r="Z102" i="1" s="1"/>
  <c r="M101" i="1"/>
  <c r="Z101" i="1" s="1"/>
  <c r="M100" i="1"/>
  <c r="Z100" i="1" s="1"/>
  <c r="M99" i="1"/>
  <c r="Z99" i="1" s="1"/>
  <c r="M98" i="1"/>
  <c r="Z98" i="1" s="1"/>
  <c r="F110" i="1"/>
  <c r="S110" i="1" s="1"/>
  <c r="L92" i="1"/>
  <c r="Y92" i="1" s="1"/>
  <c r="M92" i="1"/>
  <c r="Z92" i="1" s="1"/>
  <c r="R22" i="1" l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U8" i="1"/>
  <c r="T8" i="1"/>
  <c r="S8" i="1"/>
  <c r="R8" i="1"/>
  <c r="Q8" i="1"/>
  <c r="P8" i="1"/>
  <c r="O8" i="1"/>
  <c r="N8" i="1"/>
  <c r="V8" i="1" l="1"/>
  <c r="N9" i="1" s="1"/>
  <c r="R9" i="1" l="1"/>
  <c r="U9" i="1"/>
  <c r="P9" i="1"/>
  <c r="O9" i="1"/>
  <c r="S9" i="1"/>
  <c r="Q9" i="1"/>
  <c r="T9" i="1"/>
  <c r="N10" i="1"/>
  <c r="N11" i="1" s="1"/>
  <c r="N12" i="1" s="1"/>
  <c r="V9" i="1" l="1"/>
  <c r="O10" i="1"/>
  <c r="O11" i="1" l="1"/>
  <c r="O12" i="1" s="1"/>
  <c r="P10" i="1"/>
  <c r="P11" i="1" l="1"/>
  <c r="P12" i="1" s="1"/>
  <c r="Q10" i="1"/>
  <c r="Q11" i="1" l="1"/>
  <c r="Q12" i="1" s="1"/>
  <c r="R10" i="1"/>
  <c r="R11" i="1" l="1"/>
  <c r="R12" i="1" s="1"/>
  <c r="S10" i="1"/>
  <c r="S11" i="1" l="1"/>
  <c r="S12" i="1" s="1"/>
  <c r="T10" i="1"/>
  <c r="T11" i="1" l="1"/>
  <c r="T12" i="1" s="1"/>
  <c r="U10" i="1"/>
  <c r="U11" i="1" s="1"/>
  <c r="U12" i="1" s="1"/>
</calcChain>
</file>

<file path=xl/sharedStrings.xml><?xml version="1.0" encoding="utf-8"?>
<sst xmlns="http://schemas.openxmlformats.org/spreadsheetml/2006/main" count="20" uniqueCount="18">
  <si>
    <t>Hisztogramm kiegyenlítés</t>
  </si>
  <si>
    <t>pdf</t>
  </si>
  <si>
    <t>cdf</t>
  </si>
  <si>
    <t>cdf*7</t>
  </si>
  <si>
    <t>old</t>
  </si>
  <si>
    <t>new</t>
  </si>
  <si>
    <t>2.       Adott egy 10 x 10-es bináris kép a közepén egy 4 x 4-es négyzettel, ahol a pixelek értéke 1, máshol pedig 0. Határozza meg és rajzolja be a gradiens irányát a Sobel operátor alkalmazása után. Határozza meg a kapott pixelértékeket (6 pont). Oldja meg a feladatot mindkét ismertetett távolságfogalom használatával! (4 pont) Hol és mennyiben tér el az eredmény? (2 pont)</t>
  </si>
  <si>
    <t>1.       Az alábbi kép nyolc lehetséges szürkeárnyalatos intenzitással rendelkezik. Rajzolja le a kép hisztogramját! Hajtson végre a képen hisztogram kiegyenlítést és adja meg a transzformált képet! (2+6 pont)</t>
  </si>
  <si>
    <t>https://www.geeksforgeeks.org/how-to-solve-histogram-equalization-numerical-problem-in-matlab/</t>
  </si>
  <si>
    <t>Sobel x</t>
  </si>
  <si>
    <t>Sobel y</t>
  </si>
  <si>
    <t>Euklideszi távolság</t>
  </si>
  <si>
    <t>Manhattan távolság</t>
  </si>
  <si>
    <t>3.       Legyen f(i, j)= |i-j|  i, j = 0, 1, 2, …, 7 egy 8 x 8-as kép. Hajtsunk rajta végig 3 x 3-as médián szűrést (3 pont). A határpixelek ne változzanak!</t>
  </si>
  <si>
    <t>3x3-as medián szűrő</t>
  </si>
  <si>
    <t>osztó</t>
  </si>
  <si>
    <t>H1B5EF</t>
  </si>
  <si>
    <t>Albert Dávid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</si>
</sst>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373A3C"/>
      <name val="Arial"/>
      <family val="2"/>
      <charset val="238"/>
    </font>
    <font>
      <sz val="11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174" fontId="0" fillId="3" borderId="0" xfId="0" applyNumberForma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Old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Sheet1!$P$15:$P$22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Sheet1!$Q$15:$Q$22</c:f>
              <c:numCache>
                <c:formatCode>General</c:formatCode>
                <c:ptCount val="8"/>
                <c:pt idx="0">
                  <c:v>12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14</c:v>
                </c:pt>
                <c:pt idx="5">
                  <c:v>8</c:v>
                </c:pt>
                <c:pt idx="6">
                  <c:v>10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B-454A-8291-CA16B3803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069172367"/>
        <c:axId val="2069170703"/>
      </c:barChart>
      <c:catAx>
        <c:axId val="206917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9170703"/>
        <c:crosses val="autoZero"/>
        <c:auto val="1"/>
        <c:lblAlgn val="ctr"/>
        <c:lblOffset val="100"/>
        <c:tickLblSkip val="1"/>
        <c:noMultiLvlLbl val="0"/>
      </c:catAx>
      <c:valAx>
        <c:axId val="20691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917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800" b="0" i="0" baseline="0">
                <a:effectLst/>
              </a:rPr>
              <a:t>New histogram</a:t>
            </a:r>
            <a:endParaRPr lang="hu-H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Sheet1!$P$15:$P$22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Sheet1!$R$15:$R$22</c:f>
              <c:numCache>
                <c:formatCode>General</c:formatCode>
                <c:ptCount val="8"/>
                <c:pt idx="0">
                  <c:v>0</c:v>
                </c:pt>
                <c:pt idx="1">
                  <c:v>12</c:v>
                </c:pt>
                <c:pt idx="2">
                  <c:v>8</c:v>
                </c:pt>
                <c:pt idx="3">
                  <c:v>11</c:v>
                </c:pt>
                <c:pt idx="4">
                  <c:v>0</c:v>
                </c:pt>
                <c:pt idx="5">
                  <c:v>14</c:v>
                </c:pt>
                <c:pt idx="6">
                  <c:v>8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1-437B-BFE1-AD8FEE0BD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980738399"/>
        <c:axId val="1980731743"/>
      </c:barChart>
      <c:catAx>
        <c:axId val="198073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80731743"/>
        <c:crosses val="autoZero"/>
        <c:auto val="1"/>
        <c:lblAlgn val="ctr"/>
        <c:lblOffset val="100"/>
        <c:noMultiLvlLbl val="0"/>
      </c:catAx>
      <c:valAx>
        <c:axId val="198073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8073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</xdr:colOff>
      <xdr:row>15</xdr:row>
      <xdr:rowOff>28575</xdr:rowOff>
    </xdr:from>
    <xdr:to>
      <xdr:col>10</xdr:col>
      <xdr:colOff>385762</xdr:colOff>
      <xdr:row>29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109537</xdr:colOff>
      <xdr:row>30</xdr:row>
      <xdr:rowOff>28575</xdr:rowOff>
    </xdr:from>
    <xdr:to>
      <xdr:col>10</xdr:col>
      <xdr:colOff>414337</xdr:colOff>
      <xdr:row>44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6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6" max="6" width="12" customWidth="1"/>
    <col min="7" max="11" width="10.5703125" bestFit="1" customWidth="1"/>
    <col min="13" max="13" width="9.28515625" customWidth="1"/>
    <col min="18" max="18" width="12.140625" customWidth="1"/>
    <col min="19" max="19" width="9.140625" customWidth="1"/>
  </cols>
  <sheetData>
    <row r="1" spans="1:31" x14ac:dyDescent="0.25">
      <c r="A1" t="s">
        <v>17</v>
      </c>
    </row>
    <row r="2" spans="1:31" x14ac:dyDescent="0.25">
      <c r="A2" t="s">
        <v>16</v>
      </c>
      <c r="D2" s="3" t="s">
        <v>7</v>
      </c>
      <c r="E2" s="3"/>
      <c r="F2" s="3"/>
      <c r="G2" s="3"/>
      <c r="H2" s="3"/>
      <c r="I2" s="3"/>
      <c r="J2" s="3"/>
      <c r="K2" s="3"/>
      <c r="L2" s="3"/>
    </row>
    <row r="3" spans="1:31" x14ac:dyDescent="0.25">
      <c r="D3" s="3"/>
      <c r="E3" s="3"/>
      <c r="F3" s="3"/>
      <c r="G3" s="3"/>
      <c r="H3" s="3"/>
      <c r="I3" s="3"/>
      <c r="J3" s="3"/>
      <c r="K3" s="3"/>
      <c r="L3" s="3"/>
    </row>
    <row r="4" spans="1:31" x14ac:dyDescent="0.25">
      <c r="D4" s="3"/>
      <c r="E4" s="3"/>
      <c r="F4" s="3"/>
      <c r="G4" s="3"/>
      <c r="H4" s="3"/>
      <c r="I4" s="3"/>
      <c r="J4" s="3"/>
      <c r="K4" s="3"/>
      <c r="L4" s="3"/>
    </row>
    <row r="5" spans="1:31" x14ac:dyDescent="0.25">
      <c r="D5" t="s">
        <v>0</v>
      </c>
      <c r="O5" t="s">
        <v>8</v>
      </c>
    </row>
    <row r="6" spans="1:31" ht="27.75" customHeight="1" x14ac:dyDescent="0.25">
      <c r="X6" s="1">
        <v>1</v>
      </c>
      <c r="Y6" s="1">
        <v>2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1</v>
      </c>
    </row>
    <row r="7" spans="1:31" ht="27.75" customHeight="1" x14ac:dyDescent="0.25">
      <c r="D7" s="1">
        <v>0</v>
      </c>
      <c r="E7" s="1">
        <v>1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0</v>
      </c>
      <c r="N7" s="2">
        <v>0</v>
      </c>
      <c r="O7" s="2">
        <v>1</v>
      </c>
      <c r="P7" s="2">
        <v>2</v>
      </c>
      <c r="Q7" s="2">
        <v>3</v>
      </c>
      <c r="R7" s="2">
        <v>4</v>
      </c>
      <c r="S7" s="2">
        <v>5</v>
      </c>
      <c r="T7" s="2">
        <v>6</v>
      </c>
      <c r="U7" s="2">
        <v>7</v>
      </c>
      <c r="X7" s="1">
        <v>2</v>
      </c>
      <c r="Y7" s="1">
        <v>2</v>
      </c>
      <c r="Z7" s="1">
        <v>2</v>
      </c>
      <c r="AA7" s="1">
        <v>5</v>
      </c>
      <c r="AB7" s="1">
        <v>6</v>
      </c>
      <c r="AC7" s="1">
        <v>6</v>
      </c>
      <c r="AD7" s="1">
        <v>6</v>
      </c>
      <c r="AE7" s="1">
        <v>5</v>
      </c>
    </row>
    <row r="8" spans="1:31" ht="27.75" customHeight="1" x14ac:dyDescent="0.25">
      <c r="D8" s="1">
        <v>1</v>
      </c>
      <c r="E8" s="1">
        <v>1</v>
      </c>
      <c r="F8" s="1">
        <v>1</v>
      </c>
      <c r="G8" s="1">
        <v>4</v>
      </c>
      <c r="H8" s="1">
        <v>5</v>
      </c>
      <c r="I8" s="1">
        <v>5</v>
      </c>
      <c r="J8" s="1">
        <v>5</v>
      </c>
      <c r="K8" s="1">
        <v>4</v>
      </c>
      <c r="N8">
        <f>COUNTIF($D$7:$K$14,N7)</f>
        <v>12</v>
      </c>
      <c r="O8">
        <f t="shared" ref="O8:U8" si="0">COUNTIF($D$7:$K$14,O7)</f>
        <v>8</v>
      </c>
      <c r="P8">
        <f t="shared" si="0"/>
        <v>7</v>
      </c>
      <c r="Q8">
        <f t="shared" si="0"/>
        <v>4</v>
      </c>
      <c r="R8">
        <f t="shared" si="0"/>
        <v>14</v>
      </c>
      <c r="S8">
        <f t="shared" si="0"/>
        <v>8</v>
      </c>
      <c r="T8">
        <f t="shared" si="0"/>
        <v>10</v>
      </c>
      <c r="U8">
        <f t="shared" si="0"/>
        <v>1</v>
      </c>
      <c r="V8">
        <f>SUM(N8:U8)</f>
        <v>64</v>
      </c>
      <c r="X8" s="1">
        <v>2</v>
      </c>
      <c r="Y8" s="1">
        <v>1</v>
      </c>
      <c r="Z8" s="1">
        <v>1</v>
      </c>
      <c r="AA8" s="1">
        <v>2</v>
      </c>
      <c r="AB8" s="1">
        <v>7</v>
      </c>
      <c r="AC8" s="1">
        <v>7</v>
      </c>
      <c r="AD8" s="1">
        <v>7</v>
      </c>
      <c r="AE8" s="1">
        <v>5</v>
      </c>
    </row>
    <row r="9" spans="1:31" ht="27.75" customHeight="1" x14ac:dyDescent="0.25">
      <c r="D9" s="1">
        <v>1</v>
      </c>
      <c r="E9" s="1">
        <v>0</v>
      </c>
      <c r="F9" s="1">
        <v>0</v>
      </c>
      <c r="G9" s="1">
        <v>1</v>
      </c>
      <c r="H9" s="1">
        <v>6</v>
      </c>
      <c r="I9" s="1">
        <v>6</v>
      </c>
      <c r="J9" s="1">
        <v>6</v>
      </c>
      <c r="K9" s="1">
        <v>4</v>
      </c>
      <c r="M9" t="s">
        <v>1</v>
      </c>
      <c r="N9">
        <f>N8/$V$8</f>
        <v>0.1875</v>
      </c>
      <c r="O9">
        <f t="shared" ref="O9:T9" si="1">O8/$V$8</f>
        <v>0.125</v>
      </c>
      <c r="P9">
        <f t="shared" si="1"/>
        <v>0.109375</v>
      </c>
      <c r="Q9">
        <f t="shared" si="1"/>
        <v>6.25E-2</v>
      </c>
      <c r="R9">
        <f t="shared" si="1"/>
        <v>0.21875</v>
      </c>
      <c r="S9">
        <f t="shared" si="1"/>
        <v>0.125</v>
      </c>
      <c r="T9">
        <f t="shared" si="1"/>
        <v>0.15625</v>
      </c>
      <c r="U9">
        <f>U8/$V$8</f>
        <v>1.5625E-2</v>
      </c>
      <c r="V9">
        <f>SUM(N9:U9)</f>
        <v>1</v>
      </c>
      <c r="X9" s="1">
        <v>2</v>
      </c>
      <c r="Y9" s="1">
        <v>1</v>
      </c>
      <c r="Z9" s="1">
        <v>1</v>
      </c>
      <c r="AA9" s="1">
        <v>3</v>
      </c>
      <c r="AB9" s="1">
        <v>7</v>
      </c>
      <c r="AC9" s="1">
        <v>7</v>
      </c>
      <c r="AD9" s="1">
        <v>7</v>
      </c>
      <c r="AE9" s="1">
        <v>5</v>
      </c>
    </row>
    <row r="10" spans="1:31" ht="27.75" customHeight="1" x14ac:dyDescent="0.25">
      <c r="D10" s="1">
        <v>1</v>
      </c>
      <c r="E10" s="1">
        <v>0</v>
      </c>
      <c r="F10" s="1">
        <v>0</v>
      </c>
      <c r="G10" s="1">
        <v>3</v>
      </c>
      <c r="H10" s="1">
        <v>6</v>
      </c>
      <c r="I10" s="1">
        <v>6</v>
      </c>
      <c r="J10" s="1">
        <v>6</v>
      </c>
      <c r="K10" s="1">
        <v>4</v>
      </c>
      <c r="M10" t="s">
        <v>2</v>
      </c>
      <c r="N10">
        <f>N9</f>
        <v>0.1875</v>
      </c>
      <c r="O10">
        <f>O9+N10</f>
        <v>0.3125</v>
      </c>
      <c r="P10">
        <f t="shared" ref="P10:U10" si="2">P9+O10</f>
        <v>0.421875</v>
      </c>
      <c r="Q10">
        <f t="shared" si="2"/>
        <v>0.484375</v>
      </c>
      <c r="R10">
        <f t="shared" si="2"/>
        <v>0.703125</v>
      </c>
      <c r="S10">
        <f t="shared" si="2"/>
        <v>0.828125</v>
      </c>
      <c r="T10">
        <f t="shared" si="2"/>
        <v>0.984375</v>
      </c>
      <c r="U10">
        <f t="shared" si="2"/>
        <v>1</v>
      </c>
      <c r="X10" s="1">
        <v>2</v>
      </c>
      <c r="Y10" s="1">
        <v>1</v>
      </c>
      <c r="Z10" s="1">
        <v>3</v>
      </c>
      <c r="AA10" s="1">
        <v>3</v>
      </c>
      <c r="AB10" s="1">
        <v>7</v>
      </c>
      <c r="AC10" s="1">
        <v>5</v>
      </c>
      <c r="AD10" s="1">
        <v>5</v>
      </c>
      <c r="AE10" s="1">
        <v>7</v>
      </c>
    </row>
    <row r="11" spans="1:31" ht="27.75" customHeight="1" x14ac:dyDescent="0.25">
      <c r="D11" s="1">
        <v>1</v>
      </c>
      <c r="E11" s="1">
        <v>0</v>
      </c>
      <c r="F11" s="1">
        <v>3</v>
      </c>
      <c r="G11" s="1">
        <v>3</v>
      </c>
      <c r="H11" s="1">
        <v>6</v>
      </c>
      <c r="I11" s="1">
        <v>4</v>
      </c>
      <c r="J11" s="1">
        <v>4</v>
      </c>
      <c r="K11" s="1">
        <v>7</v>
      </c>
      <c r="M11" t="s">
        <v>3</v>
      </c>
      <c r="N11">
        <f>N10*7</f>
        <v>1.3125</v>
      </c>
      <c r="O11">
        <f t="shared" ref="O11:U11" si="3">O10*7</f>
        <v>2.1875</v>
      </c>
      <c r="P11">
        <f t="shared" si="3"/>
        <v>2.953125</v>
      </c>
      <c r="Q11">
        <f t="shared" si="3"/>
        <v>3.390625</v>
      </c>
      <c r="R11">
        <f t="shared" si="3"/>
        <v>4.921875</v>
      </c>
      <c r="S11">
        <f t="shared" si="3"/>
        <v>5.796875</v>
      </c>
      <c r="T11">
        <f t="shared" si="3"/>
        <v>6.890625</v>
      </c>
      <c r="U11">
        <f t="shared" si="3"/>
        <v>7</v>
      </c>
      <c r="X11" s="1">
        <v>1</v>
      </c>
      <c r="Y11" s="1">
        <v>1</v>
      </c>
      <c r="Z11" s="1">
        <v>3</v>
      </c>
      <c r="AA11" s="1">
        <v>3</v>
      </c>
      <c r="AB11" s="1">
        <v>7</v>
      </c>
      <c r="AC11" s="1">
        <v>5</v>
      </c>
      <c r="AD11" s="1">
        <v>5</v>
      </c>
      <c r="AE11" s="1">
        <v>5</v>
      </c>
    </row>
    <row r="12" spans="1:31" ht="27.75" customHeight="1" x14ac:dyDescent="0.25">
      <c r="D12" s="1">
        <v>0</v>
      </c>
      <c r="E12" s="1">
        <v>0</v>
      </c>
      <c r="F12" s="1">
        <v>3</v>
      </c>
      <c r="G12" s="1">
        <v>2</v>
      </c>
      <c r="H12" s="1">
        <v>6</v>
      </c>
      <c r="I12" s="1">
        <v>4</v>
      </c>
      <c r="J12" s="1">
        <v>4</v>
      </c>
      <c r="K12" s="1">
        <v>4</v>
      </c>
      <c r="N12">
        <f>ROUND(N11,0)</f>
        <v>1</v>
      </c>
      <c r="O12">
        <f t="shared" ref="O12:U12" si="4">ROUND(O11,0)</f>
        <v>2</v>
      </c>
      <c r="P12">
        <f t="shared" si="4"/>
        <v>3</v>
      </c>
      <c r="Q12">
        <f t="shared" si="4"/>
        <v>3</v>
      </c>
      <c r="R12">
        <f t="shared" si="4"/>
        <v>5</v>
      </c>
      <c r="S12">
        <f t="shared" si="4"/>
        <v>6</v>
      </c>
      <c r="T12">
        <f t="shared" si="4"/>
        <v>7</v>
      </c>
      <c r="U12">
        <f t="shared" si="4"/>
        <v>7</v>
      </c>
      <c r="X12" s="1">
        <v>1</v>
      </c>
      <c r="Y12" s="1">
        <v>3</v>
      </c>
      <c r="Z12" s="1">
        <v>3</v>
      </c>
      <c r="AA12" s="1">
        <v>3</v>
      </c>
      <c r="AB12" s="1">
        <v>7</v>
      </c>
      <c r="AC12" s="1">
        <v>5</v>
      </c>
      <c r="AD12" s="1">
        <v>5</v>
      </c>
      <c r="AE12" s="1">
        <v>5</v>
      </c>
    </row>
    <row r="13" spans="1:31" ht="27.75" customHeight="1" x14ac:dyDescent="0.25">
      <c r="D13" s="1">
        <v>0</v>
      </c>
      <c r="E13" s="1">
        <v>2</v>
      </c>
      <c r="F13" s="1">
        <v>2</v>
      </c>
      <c r="G13" s="1">
        <v>2</v>
      </c>
      <c r="H13" s="1">
        <v>6</v>
      </c>
      <c r="I13" s="1">
        <v>4</v>
      </c>
      <c r="J13" s="1">
        <v>4</v>
      </c>
      <c r="K13" s="1">
        <v>4</v>
      </c>
      <c r="X13" s="1">
        <v>1</v>
      </c>
      <c r="Y13" s="1">
        <v>3</v>
      </c>
      <c r="Z13" s="1">
        <v>3</v>
      </c>
      <c r="AA13" s="1">
        <v>3</v>
      </c>
      <c r="AB13" s="1">
        <v>5</v>
      </c>
      <c r="AC13" s="1">
        <v>7</v>
      </c>
      <c r="AD13" s="1">
        <v>5</v>
      </c>
      <c r="AE13" s="1">
        <v>1</v>
      </c>
    </row>
    <row r="14" spans="1:31" ht="27.75" customHeight="1" x14ac:dyDescent="0.25">
      <c r="D14" s="1">
        <v>0</v>
      </c>
      <c r="E14" s="1">
        <v>2</v>
      </c>
      <c r="F14" s="1">
        <v>2</v>
      </c>
      <c r="G14" s="1">
        <v>2</v>
      </c>
      <c r="H14" s="1">
        <v>4</v>
      </c>
      <c r="I14" s="1">
        <v>6</v>
      </c>
      <c r="J14" s="1">
        <v>4</v>
      </c>
      <c r="K14" s="1">
        <v>0</v>
      </c>
      <c r="Q14" t="s">
        <v>4</v>
      </c>
      <c r="R14" t="s">
        <v>5</v>
      </c>
    </row>
    <row r="15" spans="1:31" x14ac:dyDescent="0.25">
      <c r="P15">
        <v>0</v>
      </c>
      <c r="Q15">
        <f>COUNTIF($D$7:$K$14,P15)</f>
        <v>12</v>
      </c>
      <c r="R15">
        <f>COUNTIF($X$6:$AE$13,P15)</f>
        <v>0</v>
      </c>
    </row>
    <row r="16" spans="1:31" x14ac:dyDescent="0.25">
      <c r="P16">
        <v>1</v>
      </c>
      <c r="Q16">
        <f t="shared" ref="Q16:Q22" si="5">COUNTIF($D$7:$K$14,P16)</f>
        <v>8</v>
      </c>
      <c r="R16">
        <f t="shared" ref="R16:R22" si="6">COUNTIF($X$6:$AE$13,P16)</f>
        <v>12</v>
      </c>
    </row>
    <row r="17" spans="16:18" x14ac:dyDescent="0.25">
      <c r="P17">
        <v>2</v>
      </c>
      <c r="Q17">
        <f t="shared" si="5"/>
        <v>7</v>
      </c>
      <c r="R17">
        <f t="shared" si="6"/>
        <v>8</v>
      </c>
    </row>
    <row r="18" spans="16:18" x14ac:dyDescent="0.25">
      <c r="P18">
        <v>3</v>
      </c>
      <c r="Q18">
        <f t="shared" si="5"/>
        <v>4</v>
      </c>
      <c r="R18">
        <f t="shared" si="6"/>
        <v>11</v>
      </c>
    </row>
    <row r="19" spans="16:18" x14ac:dyDescent="0.25">
      <c r="P19">
        <v>4</v>
      </c>
      <c r="Q19">
        <f t="shared" si="5"/>
        <v>14</v>
      </c>
      <c r="R19">
        <f t="shared" si="6"/>
        <v>0</v>
      </c>
    </row>
    <row r="20" spans="16:18" x14ac:dyDescent="0.25">
      <c r="P20">
        <v>5</v>
      </c>
      <c r="Q20">
        <f t="shared" si="5"/>
        <v>8</v>
      </c>
      <c r="R20">
        <f t="shared" si="6"/>
        <v>14</v>
      </c>
    </row>
    <row r="21" spans="16:18" x14ac:dyDescent="0.25">
      <c r="P21">
        <v>6</v>
      </c>
      <c r="Q21">
        <f t="shared" si="5"/>
        <v>10</v>
      </c>
      <c r="R21">
        <f t="shared" si="6"/>
        <v>8</v>
      </c>
    </row>
    <row r="22" spans="16:18" x14ac:dyDescent="0.25">
      <c r="P22">
        <v>7</v>
      </c>
      <c r="Q22">
        <f t="shared" si="5"/>
        <v>1</v>
      </c>
      <c r="R22">
        <f t="shared" si="6"/>
        <v>11</v>
      </c>
    </row>
    <row r="48" spans="3:11" x14ac:dyDescent="0.25">
      <c r="C48" s="3" t="s">
        <v>6</v>
      </c>
      <c r="D48" s="3"/>
      <c r="E48" s="3"/>
      <c r="F48" s="3"/>
      <c r="G48" s="3"/>
      <c r="H48" s="3"/>
      <c r="I48" s="3"/>
      <c r="J48" s="3"/>
      <c r="K48" s="3"/>
    </row>
    <row r="49" spans="3:25" x14ac:dyDescent="0.25">
      <c r="C49" s="3"/>
      <c r="D49" s="3"/>
      <c r="E49" s="3"/>
      <c r="F49" s="3"/>
      <c r="G49" s="3"/>
      <c r="H49" s="3"/>
      <c r="I49" s="3"/>
      <c r="J49" s="3"/>
      <c r="K49" s="3"/>
    </row>
    <row r="50" spans="3:25" x14ac:dyDescent="0.25">
      <c r="C50" s="3"/>
      <c r="D50" s="3"/>
      <c r="E50" s="3"/>
      <c r="F50" s="3"/>
      <c r="G50" s="3"/>
      <c r="H50" s="3"/>
      <c r="I50" s="3"/>
      <c r="J50" s="3"/>
      <c r="K50" s="3"/>
    </row>
    <row r="51" spans="3:25" x14ac:dyDescent="0.25">
      <c r="C51" s="3"/>
      <c r="D51" s="3"/>
      <c r="E51" s="3"/>
      <c r="F51" s="3"/>
      <c r="G51" s="3"/>
      <c r="H51" s="3"/>
      <c r="I51" s="3"/>
      <c r="J51" s="3"/>
      <c r="K51" s="3"/>
    </row>
    <row r="52" spans="3:25" x14ac:dyDescent="0.25">
      <c r="C52" s="3"/>
      <c r="D52" s="3"/>
      <c r="E52" s="3"/>
      <c r="F52" s="3"/>
      <c r="G52" s="3"/>
      <c r="H52" s="3"/>
      <c r="I52" s="3"/>
      <c r="J52" s="3"/>
      <c r="K52" s="3"/>
    </row>
    <row r="53" spans="3:25" x14ac:dyDescent="0.25">
      <c r="C53" s="3"/>
      <c r="D53" s="3"/>
      <c r="E53" s="3"/>
      <c r="F53" s="3"/>
      <c r="G53" s="3"/>
      <c r="H53" s="3"/>
      <c r="I53" s="3"/>
      <c r="J53" s="3"/>
      <c r="K53" s="3"/>
    </row>
    <row r="58" spans="3:25" ht="19.5" customHeight="1" x14ac:dyDescent="0.25"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S58" s="4" t="s">
        <v>9</v>
      </c>
      <c r="T58" s="4"/>
      <c r="U58" s="4"/>
      <c r="W58" s="4" t="s">
        <v>10</v>
      </c>
      <c r="X58" s="4"/>
      <c r="Y58" s="4"/>
    </row>
    <row r="59" spans="3:25" ht="19.5" customHeight="1" x14ac:dyDescent="0.25"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S59">
        <v>-1</v>
      </c>
      <c r="T59">
        <v>0</v>
      </c>
      <c r="U59">
        <v>1</v>
      </c>
      <c r="W59" s="5">
        <v>1</v>
      </c>
      <c r="X59" s="5">
        <v>2</v>
      </c>
      <c r="Y59" s="5">
        <v>1</v>
      </c>
    </row>
    <row r="60" spans="3:25" ht="19.5" customHeight="1" x14ac:dyDescent="0.25"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S60">
        <v>-2</v>
      </c>
      <c r="T60">
        <v>0</v>
      </c>
      <c r="U60">
        <v>2</v>
      </c>
      <c r="W60" s="5">
        <v>0</v>
      </c>
      <c r="X60" s="5">
        <v>0</v>
      </c>
      <c r="Y60" s="5">
        <v>0</v>
      </c>
    </row>
    <row r="61" spans="3:25" ht="19.5" customHeight="1" x14ac:dyDescent="0.25">
      <c r="E61" s="6">
        <v>0</v>
      </c>
      <c r="F61" s="6">
        <v>0</v>
      </c>
      <c r="G61" s="6">
        <v>0</v>
      </c>
      <c r="H61" s="7">
        <v>1</v>
      </c>
      <c r="I61" s="7">
        <v>1</v>
      </c>
      <c r="J61" s="7">
        <v>1</v>
      </c>
      <c r="K61" s="7">
        <v>1</v>
      </c>
      <c r="L61" s="6">
        <v>0</v>
      </c>
      <c r="M61" s="6">
        <v>0</v>
      </c>
      <c r="N61" s="6">
        <v>0</v>
      </c>
      <c r="S61">
        <v>-1</v>
      </c>
      <c r="T61">
        <v>0</v>
      </c>
      <c r="U61">
        <v>1</v>
      </c>
      <c r="W61" s="5">
        <v>-1</v>
      </c>
      <c r="X61" s="5">
        <v>-2</v>
      </c>
      <c r="Y61" s="5">
        <v>-1</v>
      </c>
    </row>
    <row r="62" spans="3:25" ht="19.5" customHeight="1" x14ac:dyDescent="0.25">
      <c r="E62" s="6">
        <v>0</v>
      </c>
      <c r="F62" s="6">
        <v>0</v>
      </c>
      <c r="G62" s="6">
        <v>0</v>
      </c>
      <c r="H62" s="7">
        <v>1</v>
      </c>
      <c r="I62" s="7">
        <v>1</v>
      </c>
      <c r="J62" s="7">
        <v>1</v>
      </c>
      <c r="K62" s="7">
        <v>1</v>
      </c>
      <c r="L62" s="6">
        <v>0</v>
      </c>
      <c r="M62" s="6">
        <v>0</v>
      </c>
      <c r="N62" s="6">
        <v>0</v>
      </c>
    </row>
    <row r="63" spans="3:25" ht="19.5" customHeight="1" x14ac:dyDescent="0.25">
      <c r="E63" s="6">
        <v>0</v>
      </c>
      <c r="F63" s="6">
        <v>0</v>
      </c>
      <c r="G63" s="6">
        <v>0</v>
      </c>
      <c r="H63" s="7">
        <v>1</v>
      </c>
      <c r="I63" s="7">
        <v>1</v>
      </c>
      <c r="J63" s="7">
        <v>1</v>
      </c>
      <c r="K63" s="7">
        <v>1</v>
      </c>
      <c r="L63" s="6">
        <v>0</v>
      </c>
      <c r="M63" s="6">
        <v>0</v>
      </c>
      <c r="N63" s="6">
        <v>0</v>
      </c>
    </row>
    <row r="64" spans="3:25" ht="19.5" customHeight="1" x14ac:dyDescent="0.25">
      <c r="E64" s="6">
        <v>0</v>
      </c>
      <c r="F64" s="6">
        <v>0</v>
      </c>
      <c r="G64" s="6">
        <v>0</v>
      </c>
      <c r="H64" s="7">
        <v>1</v>
      </c>
      <c r="I64" s="7">
        <v>1</v>
      </c>
      <c r="J64" s="7">
        <v>1</v>
      </c>
      <c r="K64" s="7">
        <v>1</v>
      </c>
      <c r="L64" s="6">
        <v>0</v>
      </c>
      <c r="M64" s="6">
        <v>0</v>
      </c>
      <c r="N64" s="6">
        <v>0</v>
      </c>
    </row>
    <row r="65" spans="5:26" ht="19.5" customHeight="1" x14ac:dyDescent="0.25"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5:26" ht="19.5" customHeight="1" x14ac:dyDescent="0.25"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5:26" ht="19.5" customHeight="1" x14ac:dyDescent="0.25"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72" spans="5:26" x14ac:dyDescent="0.25">
      <c r="H72" s="4" t="s">
        <v>9</v>
      </c>
      <c r="I72" s="4"/>
      <c r="J72" s="4"/>
      <c r="K72" s="4"/>
      <c r="U72" s="8" t="s">
        <v>10</v>
      </c>
      <c r="V72" s="8"/>
      <c r="W72" s="8"/>
      <c r="X72" s="8"/>
    </row>
    <row r="74" spans="5:26" x14ac:dyDescent="0.25">
      <c r="F74" s="6">
        <f>SUMPRODUCT(E58:G60,$S$59:$U$61)</f>
        <v>0</v>
      </c>
      <c r="G74" s="6">
        <f t="shared" ref="G74:M74" si="7">SUMPRODUCT(F58:H60,$S$59:$U$61)</f>
        <v>0</v>
      </c>
      <c r="H74" s="6">
        <f t="shared" si="7"/>
        <v>0</v>
      </c>
      <c r="I74" s="6">
        <f t="shared" si="7"/>
        <v>0</v>
      </c>
      <c r="J74" s="6">
        <f t="shared" si="7"/>
        <v>0</v>
      </c>
      <c r="K74" s="6">
        <f t="shared" si="7"/>
        <v>0</v>
      </c>
      <c r="L74" s="6">
        <f t="shared" si="7"/>
        <v>0</v>
      </c>
      <c r="M74" s="6">
        <f t="shared" si="7"/>
        <v>0</v>
      </c>
      <c r="S74" s="6">
        <f>SUMPRODUCT(E58:G60,$W$59:$Y$61)</f>
        <v>0</v>
      </c>
      <c r="T74" s="6">
        <f>SUMPRODUCT(F58:H60,$W$59:$Y$61)</f>
        <v>0</v>
      </c>
      <c r="U74" s="6">
        <f>SUMPRODUCT(G58:I60,$W$59:$Y$61)</f>
        <v>0</v>
      </c>
      <c r="V74" s="6">
        <f>SUMPRODUCT(H58:J60,$W$59:$Y$61)</f>
        <v>0</v>
      </c>
      <c r="W74" s="6">
        <f>SUMPRODUCT(I58:K60,$W$59:$Y$61)</f>
        <v>0</v>
      </c>
      <c r="X74" s="6">
        <f>SUMPRODUCT(J58:L60,$W$59:$Y$61)</f>
        <v>0</v>
      </c>
      <c r="Y74" s="6">
        <f>SUMPRODUCT(K58:M60,$W$59:$Y$61)</f>
        <v>0</v>
      </c>
      <c r="Z74" s="6">
        <f>SUMPRODUCT(L58:N60,$W$59:$Y$61)</f>
        <v>0</v>
      </c>
    </row>
    <row r="75" spans="5:26" x14ac:dyDescent="0.25">
      <c r="F75" s="6">
        <f t="shared" ref="F75:M75" si="8">SUMPRODUCT(E59:G61,$S$59:$U$61)</f>
        <v>0</v>
      </c>
      <c r="G75" s="7">
        <f t="shared" si="8"/>
        <v>1</v>
      </c>
      <c r="H75" s="7">
        <f t="shared" si="8"/>
        <v>1</v>
      </c>
      <c r="I75" s="6">
        <f t="shared" si="8"/>
        <v>0</v>
      </c>
      <c r="J75" s="6">
        <f t="shared" si="8"/>
        <v>0</v>
      </c>
      <c r="K75" s="7">
        <f t="shared" si="8"/>
        <v>-1</v>
      </c>
      <c r="L75" s="7">
        <f t="shared" si="8"/>
        <v>-1</v>
      </c>
      <c r="M75" s="6">
        <f t="shared" si="8"/>
        <v>0</v>
      </c>
      <c r="S75" s="6">
        <f>SUMPRODUCT(E59:G61,$W$59:$Y$61)</f>
        <v>0</v>
      </c>
      <c r="T75" s="7">
        <f>SUMPRODUCT(F59:H61,$W$59:$Y$61)</f>
        <v>-1</v>
      </c>
      <c r="U75" s="7">
        <f>SUMPRODUCT(G59:I61,$W$59:$Y$61)</f>
        <v>-3</v>
      </c>
      <c r="V75" s="7">
        <f>SUMPRODUCT(H59:J61,$W$59:$Y$61)</f>
        <v>-4</v>
      </c>
      <c r="W75" s="7">
        <f>SUMPRODUCT(I59:K61,$W$59:$Y$61)</f>
        <v>-4</v>
      </c>
      <c r="X75" s="7">
        <f>SUMPRODUCT(J59:L61,$W$59:$Y$61)</f>
        <v>-3</v>
      </c>
      <c r="Y75" s="7">
        <f>SUMPRODUCT(K59:M61,$W$59:$Y$61)</f>
        <v>-1</v>
      </c>
      <c r="Z75" s="6">
        <f>SUMPRODUCT(L59:N61,$W$59:$Y$61)</f>
        <v>0</v>
      </c>
    </row>
    <row r="76" spans="5:26" x14ac:dyDescent="0.25">
      <c r="F76" s="6">
        <f t="shared" ref="F76:M76" si="9">SUMPRODUCT(E60:G62,$S$59:$U$61)</f>
        <v>0</v>
      </c>
      <c r="G76" s="7">
        <f t="shared" si="9"/>
        <v>3</v>
      </c>
      <c r="H76" s="7">
        <f t="shared" si="9"/>
        <v>3</v>
      </c>
      <c r="I76" s="6">
        <f t="shared" si="9"/>
        <v>0</v>
      </c>
      <c r="J76" s="6">
        <f t="shared" si="9"/>
        <v>0</v>
      </c>
      <c r="K76" s="7">
        <f t="shared" si="9"/>
        <v>-3</v>
      </c>
      <c r="L76" s="7">
        <f t="shared" si="9"/>
        <v>-3</v>
      </c>
      <c r="M76" s="6">
        <f t="shared" si="9"/>
        <v>0</v>
      </c>
      <c r="S76" s="6">
        <f>SUMPRODUCT(E60:G62,$W$59:$Y$61)</f>
        <v>0</v>
      </c>
      <c r="T76" s="7">
        <f>SUMPRODUCT(F60:H62,$W$59:$Y$61)</f>
        <v>-1</v>
      </c>
      <c r="U76" s="7">
        <f>SUMPRODUCT(G60:I62,$W$59:$Y$61)</f>
        <v>-3</v>
      </c>
      <c r="V76" s="7">
        <f>SUMPRODUCT(H60:J62,$W$59:$Y$61)</f>
        <v>-4</v>
      </c>
      <c r="W76" s="7">
        <f>SUMPRODUCT(I60:K62,$W$59:$Y$61)</f>
        <v>-4</v>
      </c>
      <c r="X76" s="7">
        <f>SUMPRODUCT(J60:L62,$W$59:$Y$61)</f>
        <v>-3</v>
      </c>
      <c r="Y76" s="7">
        <f>SUMPRODUCT(K60:M62,$W$59:$Y$61)</f>
        <v>-1</v>
      </c>
      <c r="Z76" s="6">
        <f>SUMPRODUCT(L60:N62,$W$59:$Y$61)</f>
        <v>0</v>
      </c>
    </row>
    <row r="77" spans="5:26" x14ac:dyDescent="0.25">
      <c r="F77" s="6">
        <f t="shared" ref="F77:M77" si="10">SUMPRODUCT(E61:G63,$S$59:$U$61)</f>
        <v>0</v>
      </c>
      <c r="G77" s="7">
        <f t="shared" si="10"/>
        <v>4</v>
      </c>
      <c r="H77" s="7">
        <f t="shared" si="10"/>
        <v>4</v>
      </c>
      <c r="I77" s="6">
        <f t="shared" si="10"/>
        <v>0</v>
      </c>
      <c r="J77" s="6">
        <f t="shared" si="10"/>
        <v>0</v>
      </c>
      <c r="K77" s="7">
        <f t="shared" si="10"/>
        <v>-4</v>
      </c>
      <c r="L77" s="7">
        <f t="shared" si="10"/>
        <v>-4</v>
      </c>
      <c r="M77" s="6">
        <f t="shared" si="10"/>
        <v>0</v>
      </c>
      <c r="S77" s="6">
        <f>SUMPRODUCT(E61:G63,$W$59:$Y$61)</f>
        <v>0</v>
      </c>
      <c r="T77" s="6">
        <f>SUMPRODUCT(F61:H63,$W$59:$Y$61)</f>
        <v>0</v>
      </c>
      <c r="U77" s="6">
        <f>SUMPRODUCT(G61:I63,$W$59:$Y$61)</f>
        <v>0</v>
      </c>
      <c r="V77" s="6">
        <f>SUMPRODUCT(H61:J63,$W$59:$Y$61)</f>
        <v>0</v>
      </c>
      <c r="W77" s="6">
        <f>SUMPRODUCT(I61:K63,$W$59:$Y$61)</f>
        <v>0</v>
      </c>
      <c r="X77" s="6">
        <f>SUMPRODUCT(J61:L63,$W$59:$Y$61)</f>
        <v>0</v>
      </c>
      <c r="Y77" s="6">
        <f>SUMPRODUCT(K61:M63,$W$59:$Y$61)</f>
        <v>0</v>
      </c>
      <c r="Z77" s="6">
        <f>SUMPRODUCT(L61:N63,$W$59:$Y$61)</f>
        <v>0</v>
      </c>
    </row>
    <row r="78" spans="5:26" x14ac:dyDescent="0.25">
      <c r="F78" s="6">
        <f t="shared" ref="F78:M78" si="11">SUMPRODUCT(E62:G64,$S$59:$U$61)</f>
        <v>0</v>
      </c>
      <c r="G78" s="7">
        <f t="shared" si="11"/>
        <v>4</v>
      </c>
      <c r="H78" s="7">
        <f t="shared" si="11"/>
        <v>4</v>
      </c>
      <c r="I78" s="6">
        <f t="shared" si="11"/>
        <v>0</v>
      </c>
      <c r="J78" s="6">
        <f t="shared" si="11"/>
        <v>0</v>
      </c>
      <c r="K78" s="7">
        <f t="shared" si="11"/>
        <v>-4</v>
      </c>
      <c r="L78" s="7">
        <f t="shared" si="11"/>
        <v>-4</v>
      </c>
      <c r="M78" s="6">
        <f t="shared" si="11"/>
        <v>0</v>
      </c>
      <c r="S78" s="6">
        <f>SUMPRODUCT(E62:G64,$W$59:$Y$61)</f>
        <v>0</v>
      </c>
      <c r="T78" s="6">
        <f>SUMPRODUCT(F62:H64,$W$59:$Y$61)</f>
        <v>0</v>
      </c>
      <c r="U78" s="6">
        <f>SUMPRODUCT(G62:I64,$W$59:$Y$61)</f>
        <v>0</v>
      </c>
      <c r="V78" s="6">
        <f>SUMPRODUCT(H62:J64,$W$59:$Y$61)</f>
        <v>0</v>
      </c>
      <c r="W78" s="6">
        <f>SUMPRODUCT(I62:K64,$W$59:$Y$61)</f>
        <v>0</v>
      </c>
      <c r="X78" s="6">
        <f>SUMPRODUCT(J62:L64,$W$59:$Y$61)</f>
        <v>0</v>
      </c>
      <c r="Y78" s="6">
        <f>SUMPRODUCT(K62:M64,$W$59:$Y$61)</f>
        <v>0</v>
      </c>
      <c r="Z78" s="6">
        <f>SUMPRODUCT(L62:N64,$W$59:$Y$61)</f>
        <v>0</v>
      </c>
    </row>
    <row r="79" spans="5:26" x14ac:dyDescent="0.25">
      <c r="F79" s="6">
        <f t="shared" ref="F79:M81" si="12">SUMPRODUCT(E63:G65,$S$59:$U$61)</f>
        <v>0</v>
      </c>
      <c r="G79" s="7">
        <f t="shared" si="12"/>
        <v>3</v>
      </c>
      <c r="H79" s="7">
        <f t="shared" si="12"/>
        <v>3</v>
      </c>
      <c r="I79" s="6">
        <f t="shared" si="12"/>
        <v>0</v>
      </c>
      <c r="J79" s="6">
        <f t="shared" si="12"/>
        <v>0</v>
      </c>
      <c r="K79" s="7">
        <f t="shared" si="12"/>
        <v>-3</v>
      </c>
      <c r="L79" s="7">
        <f t="shared" si="12"/>
        <v>-3</v>
      </c>
      <c r="M79" s="6">
        <f t="shared" si="12"/>
        <v>0</v>
      </c>
      <c r="S79" s="6">
        <f>SUMPRODUCT(E63:G65,$W$59:$Y$61)</f>
        <v>0</v>
      </c>
      <c r="T79" s="7">
        <f>SUMPRODUCT(F63:H65,$W$59:$Y$61)</f>
        <v>1</v>
      </c>
      <c r="U79" s="7">
        <f>SUMPRODUCT(G63:I65,$W$59:$Y$61)</f>
        <v>3</v>
      </c>
      <c r="V79" s="7">
        <f>SUMPRODUCT(H63:J65,$W$59:$Y$61)</f>
        <v>4</v>
      </c>
      <c r="W79" s="7">
        <f>SUMPRODUCT(I63:K65,$W$59:$Y$61)</f>
        <v>4</v>
      </c>
      <c r="X79" s="7">
        <f>SUMPRODUCT(J63:L65,$W$59:$Y$61)</f>
        <v>3</v>
      </c>
      <c r="Y79" s="7">
        <f>SUMPRODUCT(K63:M65,$W$59:$Y$61)</f>
        <v>1</v>
      </c>
      <c r="Z79" s="6">
        <f>SUMPRODUCT(L63:N65,$W$59:$Y$61)</f>
        <v>0</v>
      </c>
    </row>
    <row r="80" spans="5:26" x14ac:dyDescent="0.25">
      <c r="F80" s="6">
        <f>SUMPRODUCT(E64:G66,$S$59:$U$61)</f>
        <v>0</v>
      </c>
      <c r="G80" s="7">
        <f t="shared" si="12"/>
        <v>1</v>
      </c>
      <c r="H80" s="7">
        <f t="shared" si="12"/>
        <v>1</v>
      </c>
      <c r="I80" s="6">
        <f t="shared" si="12"/>
        <v>0</v>
      </c>
      <c r="J80" s="6">
        <f t="shared" si="12"/>
        <v>0</v>
      </c>
      <c r="K80" s="7">
        <f t="shared" si="12"/>
        <v>-1</v>
      </c>
      <c r="L80" s="7">
        <f t="shared" si="12"/>
        <v>-1</v>
      </c>
      <c r="M80" s="6">
        <f t="shared" si="12"/>
        <v>0</v>
      </c>
      <c r="S80" s="6">
        <f>SUMPRODUCT(E64:G66,$W$59:$Y$61)</f>
        <v>0</v>
      </c>
      <c r="T80" s="7">
        <f>SUMPRODUCT(F64:H66,$W$59:$Y$61)</f>
        <v>1</v>
      </c>
      <c r="U80" s="7">
        <f>SUMPRODUCT(G64:I66,$W$59:$Y$61)</f>
        <v>3</v>
      </c>
      <c r="V80" s="7">
        <f>SUMPRODUCT(H64:J66,$W$59:$Y$61)</f>
        <v>4</v>
      </c>
      <c r="W80" s="7">
        <f>SUMPRODUCT(I64:K66,$W$59:$Y$61)</f>
        <v>4</v>
      </c>
      <c r="X80" s="7">
        <f>SUMPRODUCT(J64:L66,$W$59:$Y$61)</f>
        <v>3</v>
      </c>
      <c r="Y80" s="7">
        <f>SUMPRODUCT(K64:M66,$W$59:$Y$61)</f>
        <v>1</v>
      </c>
      <c r="Z80" s="6">
        <f>SUMPRODUCT(L64:N66,$W$59:$Y$61)</f>
        <v>0</v>
      </c>
    </row>
    <row r="81" spans="6:26" x14ac:dyDescent="0.25">
      <c r="F81" s="6">
        <f>SUMPRODUCT(E65:G67,$S$59:$U$61)</f>
        <v>0</v>
      </c>
      <c r="G81" s="6">
        <f t="shared" si="12"/>
        <v>0</v>
      </c>
      <c r="H81" s="6">
        <f t="shared" si="12"/>
        <v>0</v>
      </c>
      <c r="I81" s="6">
        <f t="shared" si="12"/>
        <v>0</v>
      </c>
      <c r="J81" s="6">
        <f t="shared" si="12"/>
        <v>0</v>
      </c>
      <c r="K81" s="6">
        <f t="shared" si="12"/>
        <v>0</v>
      </c>
      <c r="L81" s="6">
        <f t="shared" si="12"/>
        <v>0</v>
      </c>
      <c r="M81" s="6">
        <f t="shared" si="12"/>
        <v>0</v>
      </c>
      <c r="S81" s="6">
        <f>SUMPRODUCT(E65:G67,$W$59:$Y$61)</f>
        <v>0</v>
      </c>
      <c r="T81" s="6">
        <f>SUMPRODUCT(F65:H67,$W$59:$Y$61)</f>
        <v>0</v>
      </c>
      <c r="U81" s="6">
        <f>SUMPRODUCT(G65:I67,$W$59:$Y$61)</f>
        <v>0</v>
      </c>
      <c r="V81" s="6">
        <f>SUMPRODUCT(H65:J67,$W$59:$Y$61)</f>
        <v>0</v>
      </c>
      <c r="W81" s="6">
        <f>SUMPRODUCT(I65:K67,$W$59:$Y$61)</f>
        <v>0</v>
      </c>
      <c r="X81" s="6">
        <f>SUMPRODUCT(J65:L67,$W$59:$Y$61)</f>
        <v>0</v>
      </c>
      <c r="Y81" s="6">
        <f>SUMPRODUCT(K65:M67,$W$59:$Y$61)</f>
        <v>0</v>
      </c>
      <c r="Z81" s="6">
        <f>SUMPRODUCT(L65:N67,$W$59:$Y$61)</f>
        <v>0</v>
      </c>
    </row>
    <row r="86" spans="6:26" x14ac:dyDescent="0.25">
      <c r="F86" t="e">
        <f>ATAN2(F74,S74)</f>
        <v>#DIV/0!</v>
      </c>
      <c r="G86" t="e">
        <f>ATAN2(G74,T74)</f>
        <v>#DIV/0!</v>
      </c>
      <c r="H86" t="e">
        <f>ATAN2(H74,U74)</f>
        <v>#DIV/0!</v>
      </c>
      <c r="I86" t="e">
        <f>ATAN2(I74,V74)</f>
        <v>#DIV/0!</v>
      </c>
      <c r="J86" t="e">
        <f>ATAN2(J74,W74)</f>
        <v>#DIV/0!</v>
      </c>
      <c r="K86" t="e">
        <f>ATAN2(K74,X74)</f>
        <v>#DIV/0!</v>
      </c>
      <c r="L86" t="e">
        <f>ATAN2(L74,Y74)</f>
        <v>#DIV/0!</v>
      </c>
      <c r="M86" t="e">
        <f>ATAN2(M74,Z74)</f>
        <v>#DIV/0!</v>
      </c>
      <c r="S86" t="e">
        <f>F86*(180/PI())</f>
        <v>#DIV/0!</v>
      </c>
      <c r="T86" t="e">
        <f>G86*(180/PI())</f>
        <v>#DIV/0!</v>
      </c>
      <c r="U86" t="e">
        <f>H86*(180/PI())</f>
        <v>#DIV/0!</v>
      </c>
      <c r="V86" t="e">
        <f>I86*(180/PI())</f>
        <v>#DIV/0!</v>
      </c>
      <c r="W86" t="e">
        <f>J86*(180/PI())</f>
        <v>#DIV/0!</v>
      </c>
      <c r="X86" t="e">
        <f>K86*(180/PI())</f>
        <v>#DIV/0!</v>
      </c>
      <c r="Y86" t="e">
        <f>L86*(180/PI())</f>
        <v>#DIV/0!</v>
      </c>
      <c r="Z86" t="e">
        <f>M86*(180/PI())</f>
        <v>#DIV/0!</v>
      </c>
    </row>
    <row r="87" spans="6:26" x14ac:dyDescent="0.25">
      <c r="F87" t="e">
        <f>ATAN2(F75,S75)</f>
        <v>#DIV/0!</v>
      </c>
      <c r="G87" s="10">
        <f>ATAN2(G75,T75)</f>
        <v>-0.78539816339744828</v>
      </c>
      <c r="H87" s="10">
        <f>ATAN2(H75,U75)</f>
        <v>-1.2490457723982544</v>
      </c>
      <c r="I87" s="10">
        <f>ATAN2(I75,V75)</f>
        <v>-1.5707963267948966</v>
      </c>
      <c r="J87" s="10">
        <f>ATAN2(J75,W75)</f>
        <v>-1.5707963267948966</v>
      </c>
      <c r="K87" s="10">
        <f>ATAN2(K75,X75)</f>
        <v>-1.8925468811915387</v>
      </c>
      <c r="L87" s="10">
        <f>ATAN2(L75,Y75)</f>
        <v>-2.3561944901923448</v>
      </c>
      <c r="M87" t="e">
        <f>ATAN2(M75,Z75)</f>
        <v>#DIV/0!</v>
      </c>
      <c r="S87" t="e">
        <f>F87*(180/PI())</f>
        <v>#DIV/0!</v>
      </c>
      <c r="T87" s="12">
        <f>G87*(180/PI())</f>
        <v>-45</v>
      </c>
      <c r="U87" s="12">
        <f>H87*(180/PI())</f>
        <v>-71.56505117707799</v>
      </c>
      <c r="V87" s="12">
        <f>I87*(180/PI())</f>
        <v>-90</v>
      </c>
      <c r="W87" s="12">
        <f>J87*(180/PI())</f>
        <v>-90</v>
      </c>
      <c r="X87" s="12">
        <f>K87*(180/PI())</f>
        <v>-108.43494882292201</v>
      </c>
      <c r="Y87" s="12">
        <f>L87*(180/PI())</f>
        <v>-135</v>
      </c>
      <c r="Z87" t="e">
        <f>M87*(180/PI())</f>
        <v>#DIV/0!</v>
      </c>
    </row>
    <row r="88" spans="6:26" x14ac:dyDescent="0.25">
      <c r="F88" t="e">
        <f>ATAN2(F76,S76)</f>
        <v>#DIV/0!</v>
      </c>
      <c r="G88" s="10">
        <f>ATAN2(G76,T76)</f>
        <v>-0.32175055439664219</v>
      </c>
      <c r="H88" s="10">
        <f>ATAN2(H76,U76)</f>
        <v>-0.78539816339744828</v>
      </c>
      <c r="I88" s="10">
        <f>ATAN2(I76,V76)</f>
        <v>-1.5707963267948966</v>
      </c>
      <c r="J88" s="10">
        <f>ATAN2(J76,W76)</f>
        <v>-1.5707963267948966</v>
      </c>
      <c r="K88" s="10">
        <f>ATAN2(K76,X76)</f>
        <v>-2.3561944901923448</v>
      </c>
      <c r="L88" s="10">
        <f>ATAN2(L76,Y76)</f>
        <v>-2.819842099193151</v>
      </c>
      <c r="M88" t="e">
        <f>ATAN2(M76,Z76)</f>
        <v>#DIV/0!</v>
      </c>
      <c r="S88" t="e">
        <f>F88*(180/PI())</f>
        <v>#DIV/0!</v>
      </c>
      <c r="T88" s="12">
        <f>G88*(180/PI())</f>
        <v>-18.43494882292201</v>
      </c>
      <c r="U88" s="12">
        <f>H88*(180/PI())</f>
        <v>-45</v>
      </c>
      <c r="V88" s="12">
        <f>I88*(180/PI())</f>
        <v>-90</v>
      </c>
      <c r="W88" s="12">
        <f>J88*(180/PI())</f>
        <v>-90</v>
      </c>
      <c r="X88" s="12">
        <f>K88*(180/PI())</f>
        <v>-135</v>
      </c>
      <c r="Y88" s="12">
        <f>L88*(180/PI())</f>
        <v>-161.565051177078</v>
      </c>
      <c r="Z88" t="e">
        <f>M88*(180/PI())</f>
        <v>#DIV/0!</v>
      </c>
    </row>
    <row r="89" spans="6:26" x14ac:dyDescent="0.25">
      <c r="F89" t="e">
        <f>ATAN2(F77,S77)</f>
        <v>#DIV/0!</v>
      </c>
      <c r="G89" s="10">
        <f>ATAN2(G77,T77)</f>
        <v>0</v>
      </c>
      <c r="H89" s="10">
        <f>ATAN2(H77,U77)</f>
        <v>0</v>
      </c>
      <c r="I89" s="11" t="e">
        <f>ATAN2(I77,V77)</f>
        <v>#DIV/0!</v>
      </c>
      <c r="J89" s="11" t="e">
        <f>ATAN2(J77,W77)</f>
        <v>#DIV/0!</v>
      </c>
      <c r="K89" s="10">
        <f>ATAN2(K77,X77)</f>
        <v>3.1415926535897931</v>
      </c>
      <c r="L89" s="10">
        <f>ATAN2(L77,Y77)</f>
        <v>3.1415926535897931</v>
      </c>
      <c r="M89" t="e">
        <f>ATAN2(M77,Z77)</f>
        <v>#DIV/0!</v>
      </c>
      <c r="S89" t="e">
        <f>F89*(180/PI())</f>
        <v>#DIV/0!</v>
      </c>
      <c r="T89" s="12">
        <f>G89*(180/PI())</f>
        <v>0</v>
      </c>
      <c r="U89" s="12">
        <f>H89*(180/PI())</f>
        <v>0</v>
      </c>
      <c r="V89" s="11" t="e">
        <f>I89*(180/PI())</f>
        <v>#DIV/0!</v>
      </c>
      <c r="W89" s="11" t="e">
        <f>J89*(180/PI())</f>
        <v>#DIV/0!</v>
      </c>
      <c r="X89" s="12">
        <f>K89*(180/PI())</f>
        <v>180</v>
      </c>
      <c r="Y89" s="12">
        <f>L89*(180/PI())</f>
        <v>180</v>
      </c>
      <c r="Z89" t="e">
        <f>M89*(180/PI())</f>
        <v>#DIV/0!</v>
      </c>
    </row>
    <row r="90" spans="6:26" x14ac:dyDescent="0.25">
      <c r="F90" t="e">
        <f>ATAN2(F78,S78)</f>
        <v>#DIV/0!</v>
      </c>
      <c r="G90" s="10">
        <f>ATAN2(G78,T78)</f>
        <v>0</v>
      </c>
      <c r="H90" s="10">
        <f>ATAN2(H78,U78)</f>
        <v>0</v>
      </c>
      <c r="I90" s="11" t="e">
        <f>ATAN2(I78,V78)</f>
        <v>#DIV/0!</v>
      </c>
      <c r="J90" s="11" t="e">
        <f>ATAN2(J78,W78)</f>
        <v>#DIV/0!</v>
      </c>
      <c r="K90" s="10">
        <f>ATAN2(K78,X78)</f>
        <v>3.1415926535897931</v>
      </c>
      <c r="L90" s="10">
        <f>ATAN2(L78,Y78)</f>
        <v>3.1415926535897931</v>
      </c>
      <c r="M90" t="e">
        <f>ATAN2(M78,Z78)</f>
        <v>#DIV/0!</v>
      </c>
      <c r="S90" t="e">
        <f>F90*(180/PI())</f>
        <v>#DIV/0!</v>
      </c>
      <c r="T90" s="12">
        <f>G90*(180/PI())</f>
        <v>0</v>
      </c>
      <c r="U90" s="12">
        <f>H90*(180/PI())</f>
        <v>0</v>
      </c>
      <c r="V90" s="11" t="e">
        <f>I90*(180/PI())</f>
        <v>#DIV/0!</v>
      </c>
      <c r="W90" s="11" t="e">
        <f>J90*(180/PI())</f>
        <v>#DIV/0!</v>
      </c>
      <c r="X90" s="12">
        <f>K90*(180/PI())</f>
        <v>180</v>
      </c>
      <c r="Y90" s="12">
        <f>L90*(180/PI())</f>
        <v>180</v>
      </c>
      <c r="Z90" t="e">
        <f>M90*(180/PI())</f>
        <v>#DIV/0!</v>
      </c>
    </row>
    <row r="91" spans="6:26" x14ac:dyDescent="0.25">
      <c r="F91" t="e">
        <f>ATAN2(F79,S79)</f>
        <v>#DIV/0!</v>
      </c>
      <c r="G91" s="10">
        <f>ATAN2(G79,T79)</f>
        <v>0.32175055439664219</v>
      </c>
      <c r="H91" s="10">
        <f>ATAN2(H79,U79)</f>
        <v>0.78539816339744828</v>
      </c>
      <c r="I91" s="10">
        <f>ATAN2(I79,V79)</f>
        <v>1.5707963267948966</v>
      </c>
      <c r="J91" s="10">
        <f>ATAN2(J79,W79)</f>
        <v>1.5707963267948966</v>
      </c>
      <c r="K91" s="10">
        <f>ATAN2(K79,X79)</f>
        <v>2.3561944901923448</v>
      </c>
      <c r="L91" s="10">
        <f>ATAN2(L79,Y79)</f>
        <v>2.819842099193151</v>
      </c>
      <c r="M91" t="e">
        <f>ATAN2(M79,Z79)</f>
        <v>#DIV/0!</v>
      </c>
      <c r="S91" t="e">
        <f>F91*(180/PI())</f>
        <v>#DIV/0!</v>
      </c>
      <c r="T91" s="12">
        <f>G91*(180/PI())</f>
        <v>18.43494882292201</v>
      </c>
      <c r="U91" s="12">
        <f>H91*(180/PI())</f>
        <v>45</v>
      </c>
      <c r="V91" s="12">
        <f>I91*(180/PI())</f>
        <v>90</v>
      </c>
      <c r="W91" s="12">
        <f>J91*(180/PI())</f>
        <v>90</v>
      </c>
      <c r="X91" s="12">
        <f>K91*(180/PI())</f>
        <v>135</v>
      </c>
      <c r="Y91" s="12">
        <f>L91*(180/PI())</f>
        <v>161.565051177078</v>
      </c>
      <c r="Z91" t="e">
        <f>M91*(180/PI())</f>
        <v>#DIV/0!</v>
      </c>
    </row>
    <row r="92" spans="6:26" x14ac:dyDescent="0.25">
      <c r="F92" t="e">
        <f>ATAN2(F80,S80)</f>
        <v>#DIV/0!</v>
      </c>
      <c r="G92" s="10">
        <f>ATAN2(G80,T80)</f>
        <v>0.78539816339744828</v>
      </c>
      <c r="H92" s="10">
        <f>ATAN2(H80,U80)</f>
        <v>1.2490457723982544</v>
      </c>
      <c r="I92" s="10">
        <f>ATAN2(I80,V80)</f>
        <v>1.5707963267948966</v>
      </c>
      <c r="J92" s="10">
        <f>ATAN2(J80,W80)</f>
        <v>1.5707963267948966</v>
      </c>
      <c r="K92" s="10">
        <f>ATAN2(K80,X80)</f>
        <v>1.8925468811915387</v>
      </c>
      <c r="L92" s="10">
        <f>ATAN2(L80,Y80)</f>
        <v>2.3561944901923448</v>
      </c>
      <c r="M92" t="e">
        <f>ATAN2(M80,Z80)</f>
        <v>#DIV/0!</v>
      </c>
      <c r="S92" t="e">
        <f>F92*(180/PI())</f>
        <v>#DIV/0!</v>
      </c>
      <c r="T92" s="12">
        <f>G92*(180/PI())</f>
        <v>45</v>
      </c>
      <c r="U92" s="12">
        <f>H92*(180/PI())</f>
        <v>71.56505117707799</v>
      </c>
      <c r="V92" s="12">
        <f>I92*(180/PI())</f>
        <v>90</v>
      </c>
      <c r="W92" s="12">
        <f>J92*(180/PI())</f>
        <v>90</v>
      </c>
      <c r="X92" s="12">
        <f>K92*(180/PI())</f>
        <v>108.43494882292201</v>
      </c>
      <c r="Y92" s="12">
        <f>L92*(180/PI())</f>
        <v>135</v>
      </c>
      <c r="Z92" t="e">
        <f>M92*(180/PI())</f>
        <v>#DIV/0!</v>
      </c>
    </row>
    <row r="93" spans="6:26" x14ac:dyDescent="0.25">
      <c r="F93" t="e">
        <f>ATAN2(F81,S81)</f>
        <v>#DIV/0!</v>
      </c>
      <c r="G93" t="e">
        <f>ATAN2(G81,T81)</f>
        <v>#DIV/0!</v>
      </c>
      <c r="H93" t="e">
        <f>ATAN2(H81,U81)</f>
        <v>#DIV/0!</v>
      </c>
      <c r="I93" t="e">
        <f>ATAN2(I81,V81)</f>
        <v>#DIV/0!</v>
      </c>
      <c r="J93" t="e">
        <f>ATAN2(J81,W81)</f>
        <v>#DIV/0!</v>
      </c>
      <c r="K93" t="e">
        <f>ATAN2(K81,X81)</f>
        <v>#DIV/0!</v>
      </c>
      <c r="L93" t="e">
        <f>ATAN2(L81,Y81)</f>
        <v>#DIV/0!</v>
      </c>
      <c r="M93" t="e">
        <f>ATAN2(M81,Z81)</f>
        <v>#DIV/0!</v>
      </c>
      <c r="S93" t="e">
        <f>F93*(180/PI())</f>
        <v>#DIV/0!</v>
      </c>
      <c r="T93" t="e">
        <f>G93*(180/PI())</f>
        <v>#DIV/0!</v>
      </c>
      <c r="U93" t="e">
        <f>H93*(180/PI())</f>
        <v>#DIV/0!</v>
      </c>
      <c r="V93" t="e">
        <f>I93*(180/PI())</f>
        <v>#DIV/0!</v>
      </c>
      <c r="W93" t="e">
        <f>J93*(180/PI())</f>
        <v>#DIV/0!</v>
      </c>
      <c r="X93" t="e">
        <f>K93*(180/PI())</f>
        <v>#DIV/0!</v>
      </c>
      <c r="Y93" t="e">
        <f>L93*(180/PI())</f>
        <v>#DIV/0!</v>
      </c>
      <c r="Z93" t="e">
        <f>M93*(180/PI())</f>
        <v>#DIV/0!</v>
      </c>
    </row>
    <row r="96" spans="6:26" x14ac:dyDescent="0.25">
      <c r="F96" s="4" t="s">
        <v>11</v>
      </c>
      <c r="G96" s="4"/>
      <c r="H96" s="4"/>
      <c r="I96" s="4"/>
      <c r="J96" s="4"/>
      <c r="K96" s="4"/>
      <c r="L96" s="4"/>
      <c r="M96" s="4"/>
      <c r="N96" s="9"/>
      <c r="O96" s="9"/>
    </row>
    <row r="97" spans="6:26" x14ac:dyDescent="0.25">
      <c r="F97">
        <f>SQRT(F74*F74+S74*S74)</f>
        <v>0</v>
      </c>
      <c r="G97">
        <f>SQRT(G74*G74+T74*T74)</f>
        <v>0</v>
      </c>
      <c r="H97">
        <f>SQRT(H74*H74+U74*U74)</f>
        <v>0</v>
      </c>
      <c r="I97">
        <f>SQRT(I74*I74+V74*V74)</f>
        <v>0</v>
      </c>
      <c r="J97">
        <f>SQRT(J74*J74+W74*W74)</f>
        <v>0</v>
      </c>
      <c r="K97">
        <f>SQRT(K74*K74+X74*X74)</f>
        <v>0</v>
      </c>
      <c r="L97">
        <f>SQRT(L74*L74+Y74*Y74)</f>
        <v>0</v>
      </c>
      <c r="M97">
        <f>SQRT(M74*M74+Z74*Z74)</f>
        <v>0</v>
      </c>
      <c r="S97">
        <f>F97*(180/PI())</f>
        <v>0</v>
      </c>
      <c r="T97">
        <f>G97*(180/PI())</f>
        <v>0</v>
      </c>
      <c r="U97">
        <f>H97*(180/PI())</f>
        <v>0</v>
      </c>
      <c r="V97">
        <f>I97*(180/PI())</f>
        <v>0</v>
      </c>
      <c r="W97">
        <f>J97*(180/PI())</f>
        <v>0</v>
      </c>
      <c r="X97">
        <f>K97*(180/PI())</f>
        <v>0</v>
      </c>
      <c r="Y97">
        <f>L97*(180/PI())</f>
        <v>0</v>
      </c>
      <c r="Z97">
        <f>M97*(180/PI())</f>
        <v>0</v>
      </c>
    </row>
    <row r="98" spans="6:26" x14ac:dyDescent="0.25">
      <c r="F98">
        <f>SQRT(F75*F75+S75*S75)</f>
        <v>0</v>
      </c>
      <c r="G98">
        <f>SQRT(G75*G75+T75*T75)</f>
        <v>1.4142135623730951</v>
      </c>
      <c r="H98">
        <f>SQRT(H75*H75+U75*U75)</f>
        <v>3.1622776601683795</v>
      </c>
      <c r="I98">
        <f>SQRT(I75*I75+V75*V75)</f>
        <v>4</v>
      </c>
      <c r="J98">
        <f>SQRT(J75*J75+W75*W75)</f>
        <v>4</v>
      </c>
      <c r="K98">
        <f>SQRT(K75*K75+X75*X75)</f>
        <v>3.1622776601683795</v>
      </c>
      <c r="L98">
        <f>SQRT(L75*L75+Y75*Y75)</f>
        <v>1.4142135623730951</v>
      </c>
      <c r="M98">
        <f>SQRT(M75*M75+Z75*Z75)</f>
        <v>0</v>
      </c>
      <c r="S98">
        <f>F98*(180/PI())</f>
        <v>0</v>
      </c>
      <c r="T98">
        <f>G98*(180/PI())</f>
        <v>81.028468454139556</v>
      </c>
      <c r="U98">
        <f>H98*(180/PI())</f>
        <v>181.18516357615334</v>
      </c>
      <c r="V98">
        <f>I98*(180/PI())</f>
        <v>229.18311805232929</v>
      </c>
      <c r="W98">
        <f>J98*(180/PI())</f>
        <v>229.18311805232929</v>
      </c>
      <c r="X98">
        <f>K98*(180/PI())</f>
        <v>181.18516357615334</v>
      </c>
      <c r="Y98">
        <f>L98*(180/PI())</f>
        <v>81.028468454139556</v>
      </c>
      <c r="Z98">
        <f>M98*(180/PI())</f>
        <v>0</v>
      </c>
    </row>
    <row r="99" spans="6:26" x14ac:dyDescent="0.25">
      <c r="F99">
        <f>SQRT(F76*F76+S76*S76)</f>
        <v>0</v>
      </c>
      <c r="G99">
        <f>SQRT(G76*G76+T76*T76)</f>
        <v>3.1622776601683795</v>
      </c>
      <c r="H99">
        <f>SQRT(H76*H76+U76*U76)</f>
        <v>4.2426406871192848</v>
      </c>
      <c r="I99">
        <f>SQRT(I76*I76+V76*V76)</f>
        <v>4</v>
      </c>
      <c r="J99">
        <f>SQRT(J76*J76+W76*W76)</f>
        <v>4</v>
      </c>
      <c r="K99">
        <f>SQRT(K76*K76+X76*X76)</f>
        <v>4.2426406871192848</v>
      </c>
      <c r="L99">
        <f>SQRT(L76*L76+Y76*Y76)</f>
        <v>3.1622776601683795</v>
      </c>
      <c r="M99">
        <f>SQRT(M76*M76+Z76*Z76)</f>
        <v>0</v>
      </c>
      <c r="S99">
        <f>F99*(180/PI())</f>
        <v>0</v>
      </c>
      <c r="T99">
        <f>G99*(180/PI())</f>
        <v>181.18516357615334</v>
      </c>
      <c r="U99">
        <f>H99*(180/PI())</f>
        <v>243.08540536241861</v>
      </c>
      <c r="V99">
        <f>I99*(180/PI())</f>
        <v>229.18311805232929</v>
      </c>
      <c r="W99">
        <f>J99*(180/PI())</f>
        <v>229.18311805232929</v>
      </c>
      <c r="X99">
        <f>K99*(180/PI())</f>
        <v>243.08540536241861</v>
      </c>
      <c r="Y99">
        <f>L99*(180/PI())</f>
        <v>181.18516357615334</v>
      </c>
      <c r="Z99">
        <f>M99*(180/PI())</f>
        <v>0</v>
      </c>
    </row>
    <row r="100" spans="6:26" x14ac:dyDescent="0.25">
      <c r="F100">
        <f>SQRT(F77*F77+S77*S77)</f>
        <v>0</v>
      </c>
      <c r="G100">
        <f>SQRT(G77*G77+T77*T77)</f>
        <v>4</v>
      </c>
      <c r="H100">
        <f>SQRT(H77*H77+U77*U77)</f>
        <v>4</v>
      </c>
      <c r="I100">
        <f>SQRT(I77*I77+V77*V77)</f>
        <v>0</v>
      </c>
      <c r="J100">
        <f>SQRT(J77*J77+W77*W77)</f>
        <v>0</v>
      </c>
      <c r="K100">
        <f>SQRT(K77*K77+X77*X77)</f>
        <v>4</v>
      </c>
      <c r="L100">
        <f>SQRT(L77*L77+Y77*Y77)</f>
        <v>4</v>
      </c>
      <c r="M100">
        <f>SQRT(M77*M77+Z77*Z77)</f>
        <v>0</v>
      </c>
      <c r="S100">
        <f>F100*(180/PI())</f>
        <v>0</v>
      </c>
      <c r="T100">
        <f>G100*(180/PI())</f>
        <v>229.18311805232929</v>
      </c>
      <c r="U100">
        <f>H100*(180/PI())</f>
        <v>229.18311805232929</v>
      </c>
      <c r="V100">
        <f>I100*(180/PI())</f>
        <v>0</v>
      </c>
      <c r="W100">
        <f>J100*(180/PI())</f>
        <v>0</v>
      </c>
      <c r="X100">
        <f>K100*(180/PI())</f>
        <v>229.18311805232929</v>
      </c>
      <c r="Y100">
        <f>L100*(180/PI())</f>
        <v>229.18311805232929</v>
      </c>
      <c r="Z100">
        <f>M100*(180/PI())</f>
        <v>0</v>
      </c>
    </row>
    <row r="101" spans="6:26" x14ac:dyDescent="0.25">
      <c r="F101">
        <f>SQRT(F78*F78+S78*S78)</f>
        <v>0</v>
      </c>
      <c r="G101">
        <f>SQRT(G78*G78+T78*T78)</f>
        <v>4</v>
      </c>
      <c r="H101">
        <f>SQRT(H78*H78+U78*U78)</f>
        <v>4</v>
      </c>
      <c r="I101">
        <f>SQRT(I78*I78+V78*V78)</f>
        <v>0</v>
      </c>
      <c r="J101">
        <f>SQRT(J78*J78+W78*W78)</f>
        <v>0</v>
      </c>
      <c r="K101">
        <f>SQRT(K78*K78+X78*X78)</f>
        <v>4</v>
      </c>
      <c r="L101">
        <f>SQRT(L78*L78+Y78*Y78)</f>
        <v>4</v>
      </c>
      <c r="M101">
        <f>SQRT(M78*M78+Z78*Z78)</f>
        <v>0</v>
      </c>
      <c r="S101">
        <f>F101*(180/PI())</f>
        <v>0</v>
      </c>
      <c r="T101">
        <f>G101*(180/PI())</f>
        <v>229.18311805232929</v>
      </c>
      <c r="U101">
        <f>H101*(180/PI())</f>
        <v>229.18311805232929</v>
      </c>
      <c r="V101">
        <f>I101*(180/PI())</f>
        <v>0</v>
      </c>
      <c r="W101">
        <f>J101*(180/PI())</f>
        <v>0</v>
      </c>
      <c r="X101">
        <f>K101*(180/PI())</f>
        <v>229.18311805232929</v>
      </c>
      <c r="Y101">
        <f>L101*(180/PI())</f>
        <v>229.18311805232929</v>
      </c>
      <c r="Z101">
        <f>M101*(180/PI())</f>
        <v>0</v>
      </c>
    </row>
    <row r="102" spans="6:26" x14ac:dyDescent="0.25">
      <c r="F102">
        <f>SQRT(F79*F79+S79*S79)</f>
        <v>0</v>
      </c>
      <c r="G102">
        <f>SQRT(G79*G79+T79*T79)</f>
        <v>3.1622776601683795</v>
      </c>
      <c r="H102">
        <f>SQRT(H79*H79+U79*U79)</f>
        <v>4.2426406871192848</v>
      </c>
      <c r="I102">
        <f>SQRT(I79*I79+V79*V79)</f>
        <v>4</v>
      </c>
      <c r="J102">
        <f>SQRT(J79*J79+W79*W79)</f>
        <v>4</v>
      </c>
      <c r="K102">
        <f>SQRT(K79*K79+X79*X79)</f>
        <v>4.2426406871192848</v>
      </c>
      <c r="L102">
        <f>SQRT(L79*L79+Y79*Y79)</f>
        <v>3.1622776601683795</v>
      </c>
      <c r="M102">
        <f>SQRT(M79*M79+Z79*Z79)</f>
        <v>0</v>
      </c>
      <c r="S102">
        <f>F102*(180/PI())</f>
        <v>0</v>
      </c>
      <c r="T102">
        <f>G102*(180/PI())</f>
        <v>181.18516357615334</v>
      </c>
      <c r="U102">
        <f>H102*(180/PI())</f>
        <v>243.08540536241861</v>
      </c>
      <c r="V102">
        <f>I102*(180/PI())</f>
        <v>229.18311805232929</v>
      </c>
      <c r="W102">
        <f>J102*(180/PI())</f>
        <v>229.18311805232929</v>
      </c>
      <c r="X102">
        <f>K102*(180/PI())</f>
        <v>243.08540536241861</v>
      </c>
      <c r="Y102">
        <f>L102*(180/PI())</f>
        <v>181.18516357615334</v>
      </c>
      <c r="Z102">
        <f>M102*(180/PI())</f>
        <v>0</v>
      </c>
    </row>
    <row r="103" spans="6:26" x14ac:dyDescent="0.25">
      <c r="F103">
        <f>SQRT(F80*F80+S80*S80)</f>
        <v>0</v>
      </c>
      <c r="G103">
        <f>SQRT(G80*G80+T80*T80)</f>
        <v>1.4142135623730951</v>
      </c>
      <c r="H103">
        <f>SQRT(H80*H80+U80*U80)</f>
        <v>3.1622776601683795</v>
      </c>
      <c r="I103">
        <f>SQRT(I80*I80+V80*V80)</f>
        <v>4</v>
      </c>
      <c r="J103">
        <f>SQRT(J80*J80+W80*W80)</f>
        <v>4</v>
      </c>
      <c r="K103">
        <f>SQRT(K80*K80+X80*X80)</f>
        <v>3.1622776601683795</v>
      </c>
      <c r="L103">
        <f>SQRT(L80*L80+Y80*Y80)</f>
        <v>1.4142135623730951</v>
      </c>
      <c r="M103">
        <f>SQRT(M80*M80+Z80*Z80)</f>
        <v>0</v>
      </c>
      <c r="S103">
        <f>F103*(180/PI())</f>
        <v>0</v>
      </c>
      <c r="T103">
        <f>G103*(180/PI())</f>
        <v>81.028468454139556</v>
      </c>
      <c r="U103">
        <f>H103*(180/PI())</f>
        <v>181.18516357615334</v>
      </c>
      <c r="V103">
        <f>I103*(180/PI())</f>
        <v>229.18311805232929</v>
      </c>
      <c r="W103">
        <f>J103*(180/PI())</f>
        <v>229.18311805232929</v>
      </c>
      <c r="X103">
        <f>K103*(180/PI())</f>
        <v>181.18516357615334</v>
      </c>
      <c r="Y103">
        <f>L103*(180/PI())</f>
        <v>81.028468454139556</v>
      </c>
      <c r="Z103">
        <f>M103*(180/PI())</f>
        <v>0</v>
      </c>
    </row>
    <row r="104" spans="6:26" x14ac:dyDescent="0.25">
      <c r="F104">
        <f>SQRT(F81*F81+S81*S81)</f>
        <v>0</v>
      </c>
      <c r="G104">
        <f>SQRT(G81*G81+T81*T81)</f>
        <v>0</v>
      </c>
      <c r="H104">
        <f>SQRT(H81*H81+U81*U81)</f>
        <v>0</v>
      </c>
      <c r="I104">
        <f>SQRT(I81*I81+V81*V81)</f>
        <v>0</v>
      </c>
      <c r="J104">
        <f>SQRT(J81*J81+W81*W81)</f>
        <v>0</v>
      </c>
      <c r="K104">
        <f>SQRT(K81*K81+X81*X81)</f>
        <v>0</v>
      </c>
      <c r="L104">
        <f>SQRT(L81*L81+Y81*Y81)</f>
        <v>0</v>
      </c>
      <c r="M104">
        <f>SQRT(M81*M81+Z81*Z81)</f>
        <v>0</v>
      </c>
      <c r="S104">
        <f>F104*(180/PI())</f>
        <v>0</v>
      </c>
      <c r="T104">
        <f>G104*(180/PI())</f>
        <v>0</v>
      </c>
      <c r="U104">
        <f>H104*(180/PI())</f>
        <v>0</v>
      </c>
      <c r="V104">
        <f>I104*(180/PI())</f>
        <v>0</v>
      </c>
      <c r="W104">
        <f>J104*(180/PI())</f>
        <v>0</v>
      </c>
      <c r="X104">
        <f>K104*(180/PI())</f>
        <v>0</v>
      </c>
      <c r="Y104">
        <f>L104*(180/PI())</f>
        <v>0</v>
      </c>
      <c r="Z104">
        <f>M104*(180/PI())</f>
        <v>0</v>
      </c>
    </row>
    <row r="108" spans="6:26" x14ac:dyDescent="0.25">
      <c r="F108" s="4" t="s">
        <v>12</v>
      </c>
      <c r="G108" s="4"/>
      <c r="H108" s="4"/>
      <c r="I108" s="4"/>
      <c r="J108" s="4"/>
      <c r="K108" s="4"/>
      <c r="L108" s="4"/>
      <c r="M108" s="4"/>
      <c r="N108" s="9"/>
      <c r="O108" s="9"/>
    </row>
    <row r="109" spans="6:26" x14ac:dyDescent="0.25">
      <c r="F109">
        <f>ABS(F74-S74)</f>
        <v>0</v>
      </c>
      <c r="G109">
        <f>ABS(G74-T74)</f>
        <v>0</v>
      </c>
      <c r="H109">
        <f>ABS(H74-U74)</f>
        <v>0</v>
      </c>
      <c r="I109">
        <f>ABS(I74-V74)</f>
        <v>0</v>
      </c>
      <c r="J109">
        <f>ABS(J74-W74)</f>
        <v>0</v>
      </c>
      <c r="K109">
        <f>ABS(K74-X74)</f>
        <v>0</v>
      </c>
      <c r="L109">
        <f>ABS(L74-Y74)</f>
        <v>0</v>
      </c>
      <c r="M109">
        <f>ABS(M74-Z74)</f>
        <v>0</v>
      </c>
      <c r="S109">
        <f>F109*(180/PI())</f>
        <v>0</v>
      </c>
      <c r="T109">
        <f>G109*(180/PI())</f>
        <v>0</v>
      </c>
      <c r="U109">
        <f>H109*(180/PI())</f>
        <v>0</v>
      </c>
      <c r="V109">
        <f>I109*(180/PI())</f>
        <v>0</v>
      </c>
      <c r="W109">
        <f>J109*(180/PI())</f>
        <v>0</v>
      </c>
      <c r="X109">
        <f>K109*(180/PI())</f>
        <v>0</v>
      </c>
      <c r="Y109">
        <f>L109*(180/PI())</f>
        <v>0</v>
      </c>
      <c r="Z109">
        <f>M109*(180/PI())</f>
        <v>0</v>
      </c>
    </row>
    <row r="110" spans="6:26" x14ac:dyDescent="0.25">
      <c r="F110">
        <f>ABS(F75-S75)</f>
        <v>0</v>
      </c>
      <c r="G110">
        <f>ABS(G75-T75)</f>
        <v>2</v>
      </c>
      <c r="H110">
        <f>ABS(H75-U75)</f>
        <v>4</v>
      </c>
      <c r="I110">
        <f>ABS(I75-V75)</f>
        <v>4</v>
      </c>
      <c r="J110">
        <f>ABS(J75-W75)</f>
        <v>4</v>
      </c>
      <c r="K110">
        <f>ABS(K75-X75)</f>
        <v>2</v>
      </c>
      <c r="L110">
        <f>ABS(L75-Y75)</f>
        <v>0</v>
      </c>
      <c r="M110">
        <f>ABS(M75-Z75)</f>
        <v>0</v>
      </c>
      <c r="S110">
        <f>F110*(180/PI())</f>
        <v>0</v>
      </c>
      <c r="T110">
        <f>G110*(180/PI())</f>
        <v>114.59155902616465</v>
      </c>
      <c r="U110">
        <f>H110*(180/PI())</f>
        <v>229.18311805232929</v>
      </c>
      <c r="V110">
        <f>I110*(180/PI())</f>
        <v>229.18311805232929</v>
      </c>
      <c r="W110">
        <f>J110*(180/PI())</f>
        <v>229.18311805232929</v>
      </c>
      <c r="X110">
        <f>K110*(180/PI())</f>
        <v>114.59155902616465</v>
      </c>
      <c r="Y110">
        <f>L110*(180/PI())</f>
        <v>0</v>
      </c>
      <c r="Z110">
        <f>M110*(180/PI())</f>
        <v>0</v>
      </c>
    </row>
    <row r="111" spans="6:26" x14ac:dyDescent="0.25">
      <c r="F111">
        <f>ABS(F76-S76)</f>
        <v>0</v>
      </c>
      <c r="G111">
        <f>ABS(G76-T76)</f>
        <v>4</v>
      </c>
      <c r="H111">
        <f>ABS(H76-U76)</f>
        <v>6</v>
      </c>
      <c r="I111">
        <f>ABS(I76-V76)</f>
        <v>4</v>
      </c>
      <c r="J111">
        <f>ABS(J76-W76)</f>
        <v>4</v>
      </c>
      <c r="K111">
        <f>ABS(K76-X76)</f>
        <v>0</v>
      </c>
      <c r="L111">
        <f>ABS(L76-Y76)</f>
        <v>2</v>
      </c>
      <c r="M111">
        <f>ABS(M76-Z76)</f>
        <v>0</v>
      </c>
      <c r="S111">
        <f>F111*(180/PI())</f>
        <v>0</v>
      </c>
      <c r="T111">
        <f>G111*(180/PI())</f>
        <v>229.18311805232929</v>
      </c>
      <c r="U111">
        <f>H111*(180/PI())</f>
        <v>343.77467707849394</v>
      </c>
      <c r="V111">
        <f>I111*(180/PI())</f>
        <v>229.18311805232929</v>
      </c>
      <c r="W111">
        <f>J111*(180/PI())</f>
        <v>229.18311805232929</v>
      </c>
      <c r="X111">
        <f>K111*(180/PI())</f>
        <v>0</v>
      </c>
      <c r="Y111">
        <f>L111*(180/PI())</f>
        <v>114.59155902616465</v>
      </c>
      <c r="Z111">
        <f>M111*(180/PI())</f>
        <v>0</v>
      </c>
    </row>
    <row r="112" spans="6:26" x14ac:dyDescent="0.25">
      <c r="F112">
        <f>ABS(F77-S77)</f>
        <v>0</v>
      </c>
      <c r="G112">
        <f>ABS(G77-T77)</f>
        <v>4</v>
      </c>
      <c r="H112">
        <f>ABS(H77-U77)</f>
        <v>4</v>
      </c>
      <c r="I112">
        <f>ABS(I77-V77)</f>
        <v>0</v>
      </c>
      <c r="J112">
        <f>ABS(J77-W77)</f>
        <v>0</v>
      </c>
      <c r="K112">
        <f>ABS(K77-X77)</f>
        <v>4</v>
      </c>
      <c r="L112">
        <f>ABS(L77-Y77)</f>
        <v>4</v>
      </c>
      <c r="M112">
        <f>ABS(M77-Z77)</f>
        <v>0</v>
      </c>
      <c r="S112">
        <f>F112*(180/PI())</f>
        <v>0</v>
      </c>
      <c r="T112">
        <f>G112*(180/PI())</f>
        <v>229.18311805232929</v>
      </c>
      <c r="U112">
        <f>H112*(180/PI())</f>
        <v>229.18311805232929</v>
      </c>
      <c r="V112">
        <f>I112*(180/PI())</f>
        <v>0</v>
      </c>
      <c r="W112">
        <f>J112*(180/PI())</f>
        <v>0</v>
      </c>
      <c r="X112">
        <f>K112*(180/PI())</f>
        <v>229.18311805232929</v>
      </c>
      <c r="Y112">
        <f>L112*(180/PI())</f>
        <v>229.18311805232929</v>
      </c>
      <c r="Z112">
        <f>M112*(180/PI())</f>
        <v>0</v>
      </c>
    </row>
    <row r="113" spans="3:26" x14ac:dyDescent="0.25">
      <c r="F113">
        <f>ABS(F78-S78)</f>
        <v>0</v>
      </c>
      <c r="G113">
        <f>ABS(G78-T78)</f>
        <v>4</v>
      </c>
      <c r="H113">
        <f>ABS(H78-U78)</f>
        <v>4</v>
      </c>
      <c r="I113">
        <f>ABS(I78-V78)</f>
        <v>0</v>
      </c>
      <c r="J113">
        <f>ABS(J78-W78)</f>
        <v>0</v>
      </c>
      <c r="K113">
        <f>ABS(K78-X78)</f>
        <v>4</v>
      </c>
      <c r="L113">
        <f>ABS(L78-Y78)</f>
        <v>4</v>
      </c>
      <c r="M113">
        <f>ABS(M78-Z78)</f>
        <v>0</v>
      </c>
      <c r="S113">
        <f>F113*(180/PI())</f>
        <v>0</v>
      </c>
      <c r="T113">
        <f>G113*(180/PI())</f>
        <v>229.18311805232929</v>
      </c>
      <c r="U113">
        <f>H113*(180/PI())</f>
        <v>229.18311805232929</v>
      </c>
      <c r="V113">
        <f>I113*(180/PI())</f>
        <v>0</v>
      </c>
      <c r="W113">
        <f>J113*(180/PI())</f>
        <v>0</v>
      </c>
      <c r="X113">
        <f>K113*(180/PI())</f>
        <v>229.18311805232929</v>
      </c>
      <c r="Y113">
        <f>L113*(180/PI())</f>
        <v>229.18311805232929</v>
      </c>
      <c r="Z113">
        <f>M113*(180/PI())</f>
        <v>0</v>
      </c>
    </row>
    <row r="114" spans="3:26" x14ac:dyDescent="0.25">
      <c r="F114">
        <f>ABS(F79-S79)</f>
        <v>0</v>
      </c>
      <c r="G114">
        <f>ABS(G79-T79)</f>
        <v>2</v>
      </c>
      <c r="H114">
        <f>ABS(H79-U79)</f>
        <v>0</v>
      </c>
      <c r="I114">
        <f>ABS(I79-V79)</f>
        <v>4</v>
      </c>
      <c r="J114">
        <f>ABS(J79-W79)</f>
        <v>4</v>
      </c>
      <c r="K114">
        <f>ABS(K79-X79)</f>
        <v>6</v>
      </c>
      <c r="L114">
        <f>ABS(L79-Y79)</f>
        <v>4</v>
      </c>
      <c r="M114">
        <f>ABS(M79-Z79)</f>
        <v>0</v>
      </c>
      <c r="S114">
        <f>F114*(180/PI())</f>
        <v>0</v>
      </c>
      <c r="T114">
        <f>G114*(180/PI())</f>
        <v>114.59155902616465</v>
      </c>
      <c r="U114">
        <f>H114*(180/PI())</f>
        <v>0</v>
      </c>
      <c r="V114">
        <f>I114*(180/PI())</f>
        <v>229.18311805232929</v>
      </c>
      <c r="W114">
        <f>J114*(180/PI())</f>
        <v>229.18311805232929</v>
      </c>
      <c r="X114">
        <f>K114*(180/PI())</f>
        <v>343.77467707849394</v>
      </c>
      <c r="Y114">
        <f>L114*(180/PI())</f>
        <v>229.18311805232929</v>
      </c>
      <c r="Z114">
        <f>M114*(180/PI())</f>
        <v>0</v>
      </c>
    </row>
    <row r="115" spans="3:26" x14ac:dyDescent="0.25">
      <c r="F115">
        <f>ABS(F80-S80)</f>
        <v>0</v>
      </c>
      <c r="G115">
        <f>ABS(G80-T80)</f>
        <v>0</v>
      </c>
      <c r="H115">
        <f>ABS(H80-U80)</f>
        <v>2</v>
      </c>
      <c r="I115">
        <f>ABS(I80-V80)</f>
        <v>4</v>
      </c>
      <c r="J115">
        <f>ABS(J80-W80)</f>
        <v>4</v>
      </c>
      <c r="K115">
        <f>ABS(K80-X80)</f>
        <v>4</v>
      </c>
      <c r="L115">
        <f>ABS(L80-Y80)</f>
        <v>2</v>
      </c>
      <c r="M115">
        <f>ABS(M80-Z80)</f>
        <v>0</v>
      </c>
      <c r="S115">
        <f>F115*(180/PI())</f>
        <v>0</v>
      </c>
      <c r="T115">
        <f>G115*(180/PI())</f>
        <v>0</v>
      </c>
      <c r="U115">
        <f>H115*(180/PI())</f>
        <v>114.59155902616465</v>
      </c>
      <c r="V115">
        <f>I115*(180/PI())</f>
        <v>229.18311805232929</v>
      </c>
      <c r="W115">
        <f>J115*(180/PI())</f>
        <v>229.18311805232929</v>
      </c>
      <c r="X115">
        <f>K115*(180/PI())</f>
        <v>229.18311805232929</v>
      </c>
      <c r="Y115">
        <f>L115*(180/PI())</f>
        <v>114.59155902616465</v>
      </c>
      <c r="Z115">
        <f>M115*(180/PI())</f>
        <v>0</v>
      </c>
    </row>
    <row r="116" spans="3:26" x14ac:dyDescent="0.25">
      <c r="F116">
        <f>ABS(F81-S81)</f>
        <v>0</v>
      </c>
      <c r="G116">
        <f>ABS(G81-T81)</f>
        <v>0</v>
      </c>
      <c r="H116">
        <f>ABS(H81-U81)</f>
        <v>0</v>
      </c>
      <c r="I116">
        <f>ABS(I81-V81)</f>
        <v>0</v>
      </c>
      <c r="J116">
        <f>ABS(J81-W81)</f>
        <v>0</v>
      </c>
      <c r="K116">
        <f>ABS(K81-X81)</f>
        <v>0</v>
      </c>
      <c r="L116">
        <f>ABS(L81-Y81)</f>
        <v>0</v>
      </c>
      <c r="M116">
        <f>ABS(M81-Z81)</f>
        <v>0</v>
      </c>
      <c r="S116">
        <f>F116*(180/PI())</f>
        <v>0</v>
      </c>
      <c r="T116">
        <f>G116*(180/PI())</f>
        <v>0</v>
      </c>
      <c r="U116">
        <f>H116*(180/PI())</f>
        <v>0</v>
      </c>
      <c r="V116">
        <f>I116*(180/PI())</f>
        <v>0</v>
      </c>
      <c r="W116">
        <f>J116*(180/PI())</f>
        <v>0</v>
      </c>
      <c r="X116">
        <f>K116*(180/PI())</f>
        <v>0</v>
      </c>
      <c r="Y116">
        <f>L116*(180/PI())</f>
        <v>0</v>
      </c>
      <c r="Z116">
        <f>M116*(180/PI())</f>
        <v>0</v>
      </c>
    </row>
    <row r="122" spans="3:26" x14ac:dyDescent="0.25">
      <c r="C122" s="3" t="s">
        <v>13</v>
      </c>
      <c r="D122" s="3"/>
      <c r="E122" s="3"/>
      <c r="F122" s="3"/>
    </row>
    <row r="123" spans="3:26" x14ac:dyDescent="0.25">
      <c r="C123" s="3"/>
      <c r="D123" s="3"/>
      <c r="E123" s="3"/>
      <c r="F123" s="3"/>
    </row>
    <row r="124" spans="3:26" x14ac:dyDescent="0.25">
      <c r="C124" s="3"/>
      <c r="D124" s="3"/>
      <c r="E124" s="3"/>
      <c r="F124" s="3"/>
    </row>
    <row r="125" spans="3:26" x14ac:dyDescent="0.25">
      <c r="C125" s="3"/>
      <c r="D125" s="3"/>
      <c r="E125" s="3"/>
      <c r="F125" s="3"/>
    </row>
    <row r="129" spans="4:17" x14ac:dyDescent="0.25">
      <c r="D129" s="14"/>
      <c r="E129" s="14">
        <v>0</v>
      </c>
      <c r="F129" s="14">
        <v>1</v>
      </c>
      <c r="G129" s="14">
        <v>2</v>
      </c>
      <c r="H129" s="14">
        <v>3</v>
      </c>
      <c r="I129" s="14">
        <v>4</v>
      </c>
      <c r="J129" s="14">
        <v>5</v>
      </c>
      <c r="K129" s="14">
        <v>6</v>
      </c>
      <c r="L129" s="14">
        <v>7</v>
      </c>
      <c r="O129" s="13" t="s">
        <v>14</v>
      </c>
      <c r="P129" s="13"/>
      <c r="Q129" s="13"/>
    </row>
    <row r="130" spans="4:17" x14ac:dyDescent="0.25">
      <c r="D130" s="14">
        <v>0</v>
      </c>
      <c r="E130" s="6">
        <f>ABS(E$129-$D130)</f>
        <v>0</v>
      </c>
      <c r="F130" s="6">
        <f t="shared" ref="F130:L130" si="13">ABS(F$129-$D130)</f>
        <v>1</v>
      </c>
      <c r="G130" s="6">
        <f t="shared" si="13"/>
        <v>2</v>
      </c>
      <c r="H130" s="6">
        <f t="shared" si="13"/>
        <v>3</v>
      </c>
      <c r="I130" s="6">
        <f t="shared" si="13"/>
        <v>4</v>
      </c>
      <c r="J130" s="6">
        <f t="shared" si="13"/>
        <v>5</v>
      </c>
      <c r="K130" s="6">
        <f t="shared" si="13"/>
        <v>6</v>
      </c>
      <c r="L130" s="6">
        <f t="shared" si="13"/>
        <v>7</v>
      </c>
    </row>
    <row r="131" spans="4:17" x14ac:dyDescent="0.25">
      <c r="D131" s="14">
        <v>1</v>
      </c>
      <c r="E131" s="6">
        <f t="shared" ref="E131:L137" si="14">ABS(E$129-$D131)</f>
        <v>1</v>
      </c>
      <c r="F131" s="6">
        <f t="shared" si="14"/>
        <v>0</v>
      </c>
      <c r="G131" s="6">
        <f t="shared" si="14"/>
        <v>1</v>
      </c>
      <c r="H131" s="6">
        <f t="shared" si="14"/>
        <v>2</v>
      </c>
      <c r="I131" s="6">
        <f t="shared" si="14"/>
        <v>3</v>
      </c>
      <c r="J131" s="6">
        <f t="shared" si="14"/>
        <v>4</v>
      </c>
      <c r="K131" s="6">
        <f t="shared" si="14"/>
        <v>5</v>
      </c>
      <c r="L131" s="6">
        <f t="shared" si="14"/>
        <v>6</v>
      </c>
      <c r="O131" s="6">
        <v>1</v>
      </c>
      <c r="P131" s="6">
        <v>1</v>
      </c>
      <c r="Q131" s="6">
        <v>1</v>
      </c>
    </row>
    <row r="132" spans="4:17" x14ac:dyDescent="0.25">
      <c r="D132" s="14">
        <v>2</v>
      </c>
      <c r="E132" s="6">
        <f t="shared" si="14"/>
        <v>2</v>
      </c>
      <c r="F132" s="6">
        <f t="shared" si="14"/>
        <v>1</v>
      </c>
      <c r="G132" s="6">
        <f t="shared" si="14"/>
        <v>0</v>
      </c>
      <c r="H132" s="6">
        <f t="shared" si="14"/>
        <v>1</v>
      </c>
      <c r="I132" s="6">
        <f t="shared" si="14"/>
        <v>2</v>
      </c>
      <c r="J132" s="6">
        <f t="shared" si="14"/>
        <v>3</v>
      </c>
      <c r="K132" s="6">
        <f t="shared" si="14"/>
        <v>4</v>
      </c>
      <c r="L132" s="6">
        <f t="shared" si="14"/>
        <v>5</v>
      </c>
      <c r="O132" s="6">
        <v>1</v>
      </c>
      <c r="P132" s="6">
        <v>1</v>
      </c>
      <c r="Q132" s="6">
        <v>1</v>
      </c>
    </row>
    <row r="133" spans="4:17" x14ac:dyDescent="0.25">
      <c r="D133" s="14">
        <v>3</v>
      </c>
      <c r="E133" s="6">
        <f t="shared" si="14"/>
        <v>3</v>
      </c>
      <c r="F133" s="6">
        <f t="shared" si="14"/>
        <v>2</v>
      </c>
      <c r="G133" s="6">
        <f t="shared" si="14"/>
        <v>1</v>
      </c>
      <c r="H133" s="6">
        <f t="shared" si="14"/>
        <v>0</v>
      </c>
      <c r="I133" s="6">
        <f t="shared" si="14"/>
        <v>1</v>
      </c>
      <c r="J133" s="6">
        <f t="shared" si="14"/>
        <v>2</v>
      </c>
      <c r="K133" s="6">
        <f t="shared" si="14"/>
        <v>3</v>
      </c>
      <c r="L133" s="6">
        <f t="shared" si="14"/>
        <v>4</v>
      </c>
      <c r="O133" s="6">
        <v>1</v>
      </c>
      <c r="P133" s="6">
        <v>1</v>
      </c>
      <c r="Q133" s="6">
        <v>1</v>
      </c>
    </row>
    <row r="134" spans="4:17" x14ac:dyDescent="0.25">
      <c r="D134" s="14">
        <v>4</v>
      </c>
      <c r="E134" s="6">
        <f t="shared" si="14"/>
        <v>4</v>
      </c>
      <c r="F134" s="6">
        <f t="shared" si="14"/>
        <v>3</v>
      </c>
      <c r="G134" s="6">
        <f t="shared" si="14"/>
        <v>2</v>
      </c>
      <c r="H134" s="6">
        <f t="shared" si="14"/>
        <v>1</v>
      </c>
      <c r="I134" s="6">
        <f t="shared" si="14"/>
        <v>0</v>
      </c>
      <c r="J134" s="6">
        <f t="shared" si="14"/>
        <v>1</v>
      </c>
      <c r="K134" s="6">
        <f t="shared" si="14"/>
        <v>2</v>
      </c>
      <c r="L134" s="6">
        <f t="shared" si="14"/>
        <v>3</v>
      </c>
    </row>
    <row r="135" spans="4:17" x14ac:dyDescent="0.25">
      <c r="D135" s="14">
        <v>5</v>
      </c>
      <c r="E135" s="6">
        <f t="shared" si="14"/>
        <v>5</v>
      </c>
      <c r="F135" s="6">
        <f t="shared" si="14"/>
        <v>4</v>
      </c>
      <c r="G135" s="6">
        <f t="shared" si="14"/>
        <v>3</v>
      </c>
      <c r="H135" s="6">
        <f t="shared" si="14"/>
        <v>2</v>
      </c>
      <c r="I135" s="6">
        <f t="shared" si="14"/>
        <v>1</v>
      </c>
      <c r="J135" s="6">
        <f t="shared" si="14"/>
        <v>0</v>
      </c>
      <c r="K135" s="6">
        <f t="shared" si="14"/>
        <v>1</v>
      </c>
      <c r="L135" s="6">
        <f t="shared" si="14"/>
        <v>2</v>
      </c>
      <c r="O135" t="s">
        <v>15</v>
      </c>
      <c r="P135" s="6">
        <v>9</v>
      </c>
    </row>
    <row r="136" spans="4:17" x14ac:dyDescent="0.25">
      <c r="D136" s="14">
        <v>6</v>
      </c>
      <c r="E136" s="6">
        <f t="shared" si="14"/>
        <v>6</v>
      </c>
      <c r="F136" s="6">
        <f t="shared" si="14"/>
        <v>5</v>
      </c>
      <c r="G136" s="6">
        <f t="shared" si="14"/>
        <v>4</v>
      </c>
      <c r="H136" s="6">
        <f t="shared" si="14"/>
        <v>3</v>
      </c>
      <c r="I136" s="6">
        <f t="shared" si="14"/>
        <v>2</v>
      </c>
      <c r="J136" s="6">
        <f t="shared" si="14"/>
        <v>1</v>
      </c>
      <c r="K136" s="6">
        <f t="shared" si="14"/>
        <v>0</v>
      </c>
      <c r="L136" s="6">
        <f t="shared" si="14"/>
        <v>1</v>
      </c>
    </row>
    <row r="137" spans="4:17" x14ac:dyDescent="0.25">
      <c r="D137" s="14">
        <v>7</v>
      </c>
      <c r="E137" s="6">
        <f t="shared" si="14"/>
        <v>7</v>
      </c>
      <c r="F137" s="6">
        <f t="shared" si="14"/>
        <v>6</v>
      </c>
      <c r="G137" s="6">
        <f t="shared" si="14"/>
        <v>5</v>
      </c>
      <c r="H137" s="6">
        <f t="shared" si="14"/>
        <v>4</v>
      </c>
      <c r="I137" s="6">
        <f t="shared" si="14"/>
        <v>3</v>
      </c>
      <c r="J137" s="6">
        <f t="shared" si="14"/>
        <v>2</v>
      </c>
      <c r="K137" s="6">
        <f t="shared" si="14"/>
        <v>1</v>
      </c>
      <c r="L137" s="6">
        <f t="shared" si="14"/>
        <v>0</v>
      </c>
    </row>
    <row r="141" spans="4:17" x14ac:dyDescent="0.25">
      <c r="F141" s="15">
        <f>SUMPRODUCT(E130:G132,$O$131:$Q$133)/$P$135</f>
        <v>0.88888888888888884</v>
      </c>
      <c r="G141" s="15">
        <f>SUMPRODUCT(F130:H132,$O$131:$Q$133)/$P$135</f>
        <v>1.2222222222222223</v>
      </c>
      <c r="H141" s="15">
        <f>SUMPRODUCT(G130:I132,$O$131:$Q$133)/$P$135</f>
        <v>2</v>
      </c>
      <c r="I141" s="15">
        <f>SUMPRODUCT(H130:J132,$O$131:$Q$133)/$P$135</f>
        <v>3</v>
      </c>
      <c r="J141" s="15">
        <f>SUMPRODUCT(I130:K132,$O$131:$Q$133)/$P$135</f>
        <v>4</v>
      </c>
      <c r="K141" s="15">
        <f>SUMPRODUCT(J130:L132,$O$131:$Q$133)/$P$135</f>
        <v>5</v>
      </c>
    </row>
    <row r="142" spans="4:17" x14ac:dyDescent="0.25">
      <c r="F142" s="15">
        <f>SUMPRODUCT(E131:G133,$O$131:$Q$133)/$P$135</f>
        <v>1.2222222222222223</v>
      </c>
      <c r="G142" s="15">
        <f>SUMPRODUCT(F131:H133,$O$131:$Q$133)/$P$135</f>
        <v>0.88888888888888884</v>
      </c>
      <c r="H142" s="15">
        <f>SUMPRODUCT(G131:I133,$O$131:$Q$133)/$P$135</f>
        <v>1.2222222222222223</v>
      </c>
      <c r="I142" s="15">
        <f>SUMPRODUCT(H131:J133,$O$131:$Q$133)/$P$135</f>
        <v>2</v>
      </c>
      <c r="J142" s="15">
        <f>SUMPRODUCT(I131:K133,$O$131:$Q$133)/$P$135</f>
        <v>3</v>
      </c>
      <c r="K142" s="15">
        <f>SUMPRODUCT(J131:L133,$O$131:$Q$133)/$P$135</f>
        <v>4</v>
      </c>
    </row>
    <row r="143" spans="4:17" x14ac:dyDescent="0.25">
      <c r="F143" s="15">
        <f>SUMPRODUCT(E132:G134,$O$131:$Q$133)/$P$135</f>
        <v>2</v>
      </c>
      <c r="G143" s="15">
        <f>SUMPRODUCT(F132:H134,$O$131:$Q$133)/$P$135</f>
        <v>1.2222222222222223</v>
      </c>
      <c r="H143" s="15">
        <f>SUMPRODUCT(G132:I134,$O$131:$Q$133)/$P$135</f>
        <v>0.88888888888888884</v>
      </c>
      <c r="I143" s="15">
        <f>SUMPRODUCT(H132:J134,$O$131:$Q$133)/$P$135</f>
        <v>1.2222222222222223</v>
      </c>
      <c r="J143" s="15">
        <f>SUMPRODUCT(I132:K134,$O$131:$Q$133)/$P$135</f>
        <v>2</v>
      </c>
      <c r="K143" s="15">
        <f>SUMPRODUCT(J132:L134,$O$131:$Q$133)/$P$135</f>
        <v>3</v>
      </c>
    </row>
    <row r="144" spans="4:17" x14ac:dyDescent="0.25">
      <c r="F144" s="15">
        <f>SUMPRODUCT(E133:G135,$O$131:$Q$133)/$P$135</f>
        <v>3</v>
      </c>
      <c r="G144" s="15">
        <f>SUMPRODUCT(F133:H135,$O$131:$Q$133)/$P$135</f>
        <v>2</v>
      </c>
      <c r="H144" s="15">
        <f>SUMPRODUCT(G133:I135,$O$131:$Q$133)/$P$135</f>
        <v>1.2222222222222223</v>
      </c>
      <c r="I144" s="15">
        <f>SUMPRODUCT(H133:J135,$O$131:$Q$133)/$P$135</f>
        <v>0.88888888888888884</v>
      </c>
      <c r="J144" s="15">
        <f>SUMPRODUCT(I133:K135,$O$131:$Q$133)/$P$135</f>
        <v>1.2222222222222223</v>
      </c>
      <c r="K144" s="15">
        <f>SUMPRODUCT(J133:L135,$O$131:$Q$133)/$P$135</f>
        <v>2</v>
      </c>
    </row>
    <row r="145" spans="6:11" x14ac:dyDescent="0.25">
      <c r="F145" s="15">
        <f>SUMPRODUCT(E134:G136,$O$131:$Q$133)/$P$135</f>
        <v>4</v>
      </c>
      <c r="G145" s="15">
        <f>SUMPRODUCT(F134:H136,$O$131:$Q$133)/$P$135</f>
        <v>3</v>
      </c>
      <c r="H145" s="15">
        <f>SUMPRODUCT(G134:I136,$O$131:$Q$133)/$P$135</f>
        <v>2</v>
      </c>
      <c r="I145" s="15">
        <f>SUMPRODUCT(H134:J136,$O$131:$Q$133)/$P$135</f>
        <v>1.2222222222222223</v>
      </c>
      <c r="J145" s="15">
        <f>SUMPRODUCT(I134:K136,$O$131:$Q$133)/$P$135</f>
        <v>0.88888888888888884</v>
      </c>
      <c r="K145" s="15">
        <f>SUMPRODUCT(J134:L136,$O$131:$Q$133)/$P$135</f>
        <v>1.2222222222222223</v>
      </c>
    </row>
    <row r="146" spans="6:11" x14ac:dyDescent="0.25">
      <c r="F146" s="15">
        <f>SUMPRODUCT(E135:G137,$O$131:$Q$133)/$P$135</f>
        <v>5</v>
      </c>
      <c r="G146" s="15">
        <f>SUMPRODUCT(F135:H137,$O$131:$Q$133)/$P$135</f>
        <v>4</v>
      </c>
      <c r="H146" s="15">
        <f>SUMPRODUCT(G135:I137,$O$131:$Q$133)/$P$135</f>
        <v>3</v>
      </c>
      <c r="I146" s="15">
        <f>SUMPRODUCT(H135:J137,$O$131:$Q$133)/$P$135</f>
        <v>2</v>
      </c>
      <c r="J146" s="15">
        <f>SUMPRODUCT(I135:K137,$O$131:$Q$133)/$P$135</f>
        <v>1.2222222222222223</v>
      </c>
      <c r="K146" s="15">
        <f>SUMPRODUCT(J135:L137,$O$131:$Q$133)/$P$135</f>
        <v>0.88888888888888884</v>
      </c>
    </row>
  </sheetData>
  <mergeCells count="9">
    <mergeCell ref="C122:F125"/>
    <mergeCell ref="O129:Q129"/>
    <mergeCell ref="F96:M96"/>
    <mergeCell ref="F108:M108"/>
    <mergeCell ref="C48:K53"/>
    <mergeCell ref="D2:L4"/>
    <mergeCell ref="S58:U58"/>
    <mergeCell ref="W58:Y58"/>
    <mergeCell ref="H72:K7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Albert Dávid</cp:lastModifiedBy>
  <dcterms:created xsi:type="dcterms:W3CDTF">2023-03-22T15:46:07Z</dcterms:created>
  <dcterms:modified xsi:type="dcterms:W3CDTF">2023-04-03T15:22:30Z</dcterms:modified>
</cp:coreProperties>
</file>